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l05\OneDrive\Desktop\UMICH\Summer 2025\RCT_Reseach\cleaned_data\"/>
    </mc:Choice>
  </mc:AlternateContent>
  <xr:revisionPtr revIDLastSave="0" documentId="13_ncr:1_{247C4BB9-C482-4BEE-8C4E-393272F25C4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</calcChain>
</file>

<file path=xl/sharedStrings.xml><?xml version="1.0" encoding="utf-8"?>
<sst xmlns="http://schemas.openxmlformats.org/spreadsheetml/2006/main" count="364" uniqueCount="141">
  <si>
    <t>Trial_No</t>
  </si>
  <si>
    <t>diff</t>
  </si>
  <si>
    <t>Ivermectin+Doxycycline</t>
  </si>
  <si>
    <t>VD</t>
  </si>
  <si>
    <t>Alert</t>
  </si>
  <si>
    <t>Sitagliptin</t>
  </si>
  <si>
    <t>Bamlanivimab/Etesevimab</t>
  </si>
  <si>
    <t xml:space="preserve">Sotrovimab </t>
  </si>
  <si>
    <t xml:space="preserve">Ivermectin </t>
  </si>
  <si>
    <t xml:space="preserve">Oxytocin </t>
  </si>
  <si>
    <t xml:space="preserve">Video </t>
  </si>
  <si>
    <t xml:space="preserve">active </t>
  </si>
  <si>
    <t>IV infusion</t>
  </si>
  <si>
    <t>TERECO</t>
  </si>
  <si>
    <t>Conventional+Snoezelen</t>
  </si>
  <si>
    <t>Internet Delivered</t>
  </si>
  <si>
    <t>combine3</t>
  </si>
  <si>
    <t xml:space="preserve">statin_EZ </t>
  </si>
  <si>
    <t xml:space="preserve">statin_pcsk9 </t>
  </si>
  <si>
    <t xml:space="preserve">Kanyakla </t>
  </si>
  <si>
    <t xml:space="preserve">Piggyback </t>
  </si>
  <si>
    <t>IWT+Support</t>
  </si>
  <si>
    <t xml:space="preserve">rhTM </t>
  </si>
  <si>
    <t xml:space="preserve">Auriculotherapy </t>
  </si>
  <si>
    <t>Reminder module</t>
  </si>
  <si>
    <t>ANCOVA_est</t>
  </si>
  <si>
    <t>ANCOVA_robust_se</t>
  </si>
  <si>
    <t>ANCOVA_model_based_se</t>
  </si>
  <si>
    <t>Unadjust_est</t>
  </si>
  <si>
    <t>Unadjust_se</t>
  </si>
  <si>
    <t>Control</t>
  </si>
  <si>
    <t>Treatment</t>
  </si>
  <si>
    <t>continuous</t>
  </si>
  <si>
    <t>Placebo</t>
  </si>
  <si>
    <t>Usual Care</t>
  </si>
  <si>
    <t>time to event</t>
  </si>
  <si>
    <t xml:space="preserve">Alert </t>
  </si>
  <si>
    <t>composite binary</t>
  </si>
  <si>
    <t>Conventional</t>
  </si>
  <si>
    <t>Casirivimab/Imdevimab</t>
  </si>
  <si>
    <t>binary</t>
  </si>
  <si>
    <t xml:space="preserve">Placebo </t>
  </si>
  <si>
    <t>No Video</t>
  </si>
  <si>
    <t>placebo</t>
  </si>
  <si>
    <t>YP_stunting_24m</t>
  </si>
  <si>
    <t>YP_cog_composite_24m</t>
  </si>
  <si>
    <t>YP_lang_composite_24m</t>
  </si>
  <si>
    <t>YP_motor_composite_24m</t>
  </si>
  <si>
    <t>YP_se_composite_24m</t>
  </si>
  <si>
    <t>YP_ab_composite_24m</t>
  </si>
  <si>
    <t>YP_recovery_time</t>
  </si>
  <si>
    <t>YP_composite_time</t>
  </si>
  <si>
    <t>YP_delta_TGF_6w</t>
  </si>
  <si>
    <t>YP_delta_TIMP_6w</t>
  </si>
  <si>
    <t>YP_delta_MMP_6w</t>
  </si>
  <si>
    <t>YP_delta_P3NP_6w</t>
  </si>
  <si>
    <t>YP_composite_14d</t>
  </si>
  <si>
    <t>YP_delta_CCA_IMT_24m</t>
  </si>
  <si>
    <t>YP_Progression_binary</t>
  </si>
  <si>
    <t>YP_RTPCR_negative_6d</t>
  </si>
  <si>
    <t>YP_manual_removal</t>
  </si>
  <si>
    <t>YP_help_needed_intub</t>
  </si>
  <si>
    <t>YP_delta_log10_biomass_oral_8w</t>
  </si>
  <si>
    <t>YP_delta_log10_biomass_sputum_8w</t>
  </si>
  <si>
    <t>Early Childhood Development</t>
  </si>
  <si>
    <t>IM injection</t>
  </si>
  <si>
    <t>YP_PPH500</t>
  </si>
  <si>
    <t>YP_TOTALBLOOD</t>
  </si>
  <si>
    <t>No Active Rehabilitation</t>
  </si>
  <si>
    <t>YP_6MWD_6w</t>
  </si>
  <si>
    <t>YP_6MWD_28w</t>
  </si>
  <si>
    <t>Conventional Only</t>
  </si>
  <si>
    <t>YP_delta_EmoReact_4w</t>
  </si>
  <si>
    <t>Waitlist</t>
  </si>
  <si>
    <t>YP_delta_BDI_9w</t>
  </si>
  <si>
    <t>Statin</t>
  </si>
  <si>
    <t>YP_delta_LDL_24w</t>
  </si>
  <si>
    <t>continuous proportion</t>
  </si>
  <si>
    <t>Standard Care</t>
  </si>
  <si>
    <t>YP_time_to_disengaged_12m</t>
  </si>
  <si>
    <t>YP_prop_time_in_care_12m</t>
  </si>
  <si>
    <t>YP_FHVP_CVP_GRADIENT</t>
  </si>
  <si>
    <t>IWT only</t>
  </si>
  <si>
    <t>YP_IWT_minutes_12w</t>
  </si>
  <si>
    <t>SOC</t>
  </si>
  <si>
    <t>YP_days_to_tb_initiation</t>
  </si>
  <si>
    <t xml:space="preserve">HIV </t>
  </si>
  <si>
    <t>HIV-TB</t>
  </si>
  <si>
    <t>YP_Birthwgt</t>
  </si>
  <si>
    <t>GDM Intervention</t>
  </si>
  <si>
    <t>No rhTM</t>
  </si>
  <si>
    <t>YP_time_28d</t>
  </si>
  <si>
    <t>YP_time_90d</t>
  </si>
  <si>
    <t>Sham Comparator</t>
  </si>
  <si>
    <t>YP_catheterized</t>
  </si>
  <si>
    <t>YP_delta_GQ1_8w</t>
  </si>
  <si>
    <t xml:space="preserve">YP_delta_GQ2_8w     </t>
  </si>
  <si>
    <t xml:space="preserve">YP_delta_GQ3_8w     </t>
  </si>
  <si>
    <t xml:space="preserve">YP_delta_GQ4_8w     </t>
  </si>
  <si>
    <t xml:space="preserve">YP_delta_GQ5_8w     </t>
  </si>
  <si>
    <t xml:space="preserve">YP_delta_GQ6_8w     </t>
  </si>
  <si>
    <t xml:space="preserve">YP_delta_GQ7_8w     </t>
  </si>
  <si>
    <t xml:space="preserve">YP_delta_GQ8_8w     </t>
  </si>
  <si>
    <t xml:space="preserve">YP_delta_GQ9_8w     </t>
  </si>
  <si>
    <t xml:space="preserve">YP_delta_BOF_8w    </t>
  </si>
  <si>
    <t xml:space="preserve">YP_delta_WGTT_8w  </t>
  </si>
  <si>
    <t xml:space="preserve">Probiotic with prebiotic </t>
  </si>
  <si>
    <t>YP_delta_Adherence_6m</t>
  </si>
  <si>
    <t>YP_optimal_adherence_6m</t>
  </si>
  <si>
    <t>YP_attendance_6m</t>
  </si>
  <si>
    <t>YP_bleeding_score</t>
  </si>
  <si>
    <t>YP_bleeding_category3</t>
  </si>
  <si>
    <t>YP_surgical_problem_bleeding</t>
  </si>
  <si>
    <t>categorical</t>
  </si>
  <si>
    <t>ordinal</t>
  </si>
  <si>
    <t xml:space="preserve">PCV </t>
  </si>
  <si>
    <t>VCV</t>
  </si>
  <si>
    <t>Edu+Visit</t>
  </si>
  <si>
    <t>YP_ContrSBP_6m</t>
  </si>
  <si>
    <t>Usual care</t>
  </si>
  <si>
    <t xml:space="preserve">YP_HAZ_36m           </t>
  </si>
  <si>
    <t xml:space="preserve">YP_Stunted_36m       </t>
  </si>
  <si>
    <t xml:space="preserve">YP_MDAT_GM_Z_36m     </t>
  </si>
  <si>
    <t xml:space="preserve">YP_MDAT_FM_Z_36m     </t>
  </si>
  <si>
    <t xml:space="preserve">YP_MDAT_LANG_Z_36m   </t>
  </si>
  <si>
    <t xml:space="preserve">YP_MDAT_SOC_Z_36m     </t>
  </si>
  <si>
    <t xml:space="preserve">YP_AbsGamma_36m      </t>
  </si>
  <si>
    <t xml:space="preserve">YP_TotalPower_36m    </t>
  </si>
  <si>
    <t xml:space="preserve">YP_RelGamma_36m      </t>
  </si>
  <si>
    <t xml:space="preserve">YP_SRT_36m           </t>
  </si>
  <si>
    <t>Chair-REST</t>
  </si>
  <si>
    <t>Pool-REST</t>
  </si>
  <si>
    <t>JobAid visit</t>
  </si>
  <si>
    <t>Pool-REST preferred</t>
  </si>
  <si>
    <t>YP_Adherence</t>
  </si>
  <si>
    <t>How much precision gain can ANCOVA provide?</t>
  </si>
  <si>
    <t>Contrast</t>
  </si>
  <si>
    <t>Outcome</t>
  </si>
  <si>
    <t>The difference between unadjusted and ANCOVA point estimates</t>
  </si>
  <si>
    <t>The ratio between robust and model-based variance estimators</t>
  </si>
  <si>
    <t>Outcome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</si>
</sst>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67" row="3">
    <wetp:webextensionref xmlns:r="http://schemas.openxmlformats.org/officeDocument/2006/relationships" r:id="rId1"/>
  </wetp:taskpane>
  <wetp:taskpane dockstate="right" visibility="0" width="467" row="4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6A6D5396-3DCF-429E-928F-0BC2500A4AFB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TCs2jrfhgQqolsOxJ6WWW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CBCB26A-6466-44DF-BFBE-DD63C61184EB}">
  <we:reference id="wa200005669" version="2.0.0.0" store="en-US" storeType="OMEX"/>
  <we:alternateReferences>
    <we:reference id="wa200005669" version="2.0.0.0" store="wa200005669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"/>
  <sheetViews>
    <sheetView tabSelected="1" zoomScale="115" zoomScaleNormal="115" workbookViewId="0">
      <selection activeCell="A9" sqref="A9:XFD9"/>
    </sheetView>
  </sheetViews>
  <sheetFormatPr defaultColWidth="8.85546875" defaultRowHeight="15" x14ac:dyDescent="0.25"/>
  <cols>
    <col min="1" max="1" width="8.85546875" style="7"/>
    <col min="2" max="2" width="17.85546875" style="7" customWidth="1"/>
    <col min="3" max="3" width="16.7109375" style="7" customWidth="1"/>
    <col min="4" max="4" width="8.5703125" style="7" bestFit="1" customWidth="1"/>
    <col min="5" max="5" width="31.42578125" style="7" bestFit="1" customWidth="1"/>
    <col min="6" max="6" width="16.42578125" style="7" bestFit="1" customWidth="1"/>
    <col min="7" max="7" width="11.7109375" style="7" bestFit="1" customWidth="1"/>
    <col min="8" max="8" width="17.7109375" style="7" bestFit="1" customWidth="1"/>
    <col min="9" max="9" width="23.42578125" style="7" bestFit="1" customWidth="1"/>
    <col min="10" max="10" width="12" style="7" bestFit="1" customWidth="1"/>
    <col min="11" max="11" width="11.28515625" style="7" bestFit="1" customWidth="1"/>
  </cols>
  <sheetData>
    <row r="1" spans="1:14" s="1" customFormat="1" ht="165" x14ac:dyDescent="0.25">
      <c r="A1" s="2" t="s">
        <v>0</v>
      </c>
      <c r="B1" s="2" t="s">
        <v>31</v>
      </c>
      <c r="C1" s="2" t="s">
        <v>30</v>
      </c>
      <c r="D1" s="2" t="s">
        <v>136</v>
      </c>
      <c r="E1" s="2" t="s">
        <v>137</v>
      </c>
      <c r="F1" s="2" t="s">
        <v>140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135</v>
      </c>
      <c r="M1" s="2" t="s">
        <v>138</v>
      </c>
      <c r="N1" s="2" t="s">
        <v>139</v>
      </c>
    </row>
    <row r="2" spans="1:14" ht="30" x14ac:dyDescent="0.25">
      <c r="A2" s="6">
        <v>2</v>
      </c>
      <c r="B2" s="6" t="s">
        <v>2</v>
      </c>
      <c r="C2" s="5" t="s">
        <v>33</v>
      </c>
      <c r="D2" s="6" t="s">
        <v>1</v>
      </c>
      <c r="E2" s="5" t="s">
        <v>50</v>
      </c>
      <c r="F2" s="6" t="s">
        <v>35</v>
      </c>
      <c r="G2" s="6">
        <v>-1.772</v>
      </c>
      <c r="H2" s="6">
        <v>0.54500000000000004</v>
      </c>
      <c r="I2" s="6">
        <v>0.56200000000000006</v>
      </c>
      <c r="J2" s="6">
        <v>-2.0129999999999999</v>
      </c>
      <c r="K2" s="6">
        <v>0.59899999999999998</v>
      </c>
      <c r="L2" s="8">
        <f t="shared" ref="L2:L64" si="0">(H2/K2)^2</f>
        <v>0.82782656681558886</v>
      </c>
      <c r="M2" s="8">
        <f t="shared" ref="M2:M64" si="1">G2-J2</f>
        <v>0.24099999999999988</v>
      </c>
      <c r="N2" s="8">
        <f t="shared" ref="N2:N64" si="2">(H2/I2)^2</f>
        <v>0.94041678803459927</v>
      </c>
    </row>
    <row r="3" spans="1:14" x14ac:dyDescent="0.25">
      <c r="A3" s="6">
        <v>3</v>
      </c>
      <c r="B3" s="6" t="s">
        <v>36</v>
      </c>
      <c r="C3" s="5" t="s">
        <v>34</v>
      </c>
      <c r="D3" s="6" t="s">
        <v>1</v>
      </c>
      <c r="E3" s="5" t="s">
        <v>51</v>
      </c>
      <c r="F3" s="6" t="s">
        <v>35</v>
      </c>
      <c r="G3" s="6">
        <v>2.7E-2</v>
      </c>
      <c r="H3" s="6">
        <v>0.105</v>
      </c>
      <c r="I3" s="6">
        <v>0.105</v>
      </c>
      <c r="J3" s="6">
        <v>1.2E-2</v>
      </c>
      <c r="K3" s="6">
        <v>0.111</v>
      </c>
      <c r="L3" s="8">
        <f t="shared" si="0"/>
        <v>0.89481373265157049</v>
      </c>
      <c r="M3" s="8">
        <f t="shared" si="1"/>
        <v>1.4999999999999999E-2</v>
      </c>
      <c r="N3" s="8">
        <f t="shared" si="2"/>
        <v>1</v>
      </c>
    </row>
    <row r="4" spans="1:14" x14ac:dyDescent="0.25">
      <c r="A4" s="6">
        <v>4</v>
      </c>
      <c r="B4" s="6" t="s">
        <v>3</v>
      </c>
      <c r="C4" s="5" t="s">
        <v>33</v>
      </c>
      <c r="D4" s="6" t="s">
        <v>1</v>
      </c>
      <c r="E4" s="6" t="s">
        <v>52</v>
      </c>
      <c r="F4" s="6" t="s">
        <v>32</v>
      </c>
      <c r="G4" s="6">
        <v>-0.17</v>
      </c>
      <c r="H4" s="6">
        <v>0.878</v>
      </c>
      <c r="I4" s="6">
        <v>1.06</v>
      </c>
      <c r="J4" s="6">
        <v>-0.55400000000000005</v>
      </c>
      <c r="K4" s="6">
        <v>1.147</v>
      </c>
      <c r="L4" s="8">
        <f t="shared" si="0"/>
        <v>0.58595220920501456</v>
      </c>
      <c r="M4" s="8">
        <f t="shared" si="1"/>
        <v>0.38400000000000001</v>
      </c>
      <c r="N4" s="8">
        <f t="shared" si="2"/>
        <v>0.68608401566393717</v>
      </c>
    </row>
    <row r="5" spans="1:14" x14ac:dyDescent="0.25">
      <c r="A5" s="6">
        <v>4</v>
      </c>
      <c r="B5" s="6" t="s">
        <v>3</v>
      </c>
      <c r="C5" s="5" t="s">
        <v>33</v>
      </c>
      <c r="D5" s="6" t="s">
        <v>1</v>
      </c>
      <c r="E5" s="6" t="s">
        <v>53</v>
      </c>
      <c r="F5" s="6" t="s">
        <v>32</v>
      </c>
      <c r="G5" s="6">
        <v>-4.8209999999999997</v>
      </c>
      <c r="H5" s="6">
        <v>9.09</v>
      </c>
      <c r="I5" s="6">
        <v>11.044</v>
      </c>
      <c r="J5" s="6">
        <v>-5.51</v>
      </c>
      <c r="K5" s="6">
        <v>10.462</v>
      </c>
      <c r="L5" s="8">
        <f t="shared" si="0"/>
        <v>0.75491548717279278</v>
      </c>
      <c r="M5" s="8">
        <f t="shared" si="1"/>
        <v>0.68900000000000006</v>
      </c>
      <c r="N5" s="8">
        <f t="shared" si="2"/>
        <v>0.67744644877078553</v>
      </c>
    </row>
    <row r="6" spans="1:14" x14ac:dyDescent="0.25">
      <c r="A6" s="6">
        <v>4</v>
      </c>
      <c r="B6" s="6" t="s">
        <v>3</v>
      </c>
      <c r="C6" s="5" t="s">
        <v>33</v>
      </c>
      <c r="D6" s="6" t="s">
        <v>1</v>
      </c>
      <c r="E6" s="6" t="s">
        <v>54</v>
      </c>
      <c r="F6" s="6" t="s">
        <v>32</v>
      </c>
      <c r="G6" s="6">
        <v>113.33</v>
      </c>
      <c r="H6" s="6">
        <v>70.001999999999995</v>
      </c>
      <c r="I6" s="6">
        <v>84.373000000000005</v>
      </c>
      <c r="J6" s="6">
        <v>122.92100000000001</v>
      </c>
      <c r="K6" s="6">
        <v>96.28</v>
      </c>
      <c r="L6" s="8">
        <f t="shared" si="0"/>
        <v>0.52862625997881474</v>
      </c>
      <c r="M6" s="8">
        <f t="shared" si="1"/>
        <v>-9.5910000000000082</v>
      </c>
      <c r="N6" s="8">
        <f t="shared" si="2"/>
        <v>0.68835728635866289</v>
      </c>
    </row>
    <row r="7" spans="1:14" x14ac:dyDescent="0.25">
      <c r="A7" s="6">
        <v>4</v>
      </c>
      <c r="B7" s="6" t="s">
        <v>3</v>
      </c>
      <c r="C7" s="5" t="s">
        <v>33</v>
      </c>
      <c r="D7" s="6" t="s">
        <v>1</v>
      </c>
      <c r="E7" s="6" t="s">
        <v>55</v>
      </c>
      <c r="F7" s="6" t="s">
        <v>32</v>
      </c>
      <c r="G7" s="6">
        <v>0.14299999999999999</v>
      </c>
      <c r="H7" s="6">
        <v>0.91600000000000004</v>
      </c>
      <c r="I7" s="6">
        <v>1.1100000000000001</v>
      </c>
      <c r="J7" s="6">
        <v>-0.11</v>
      </c>
      <c r="K7" s="6">
        <v>1.135</v>
      </c>
      <c r="L7" s="8">
        <f t="shared" si="0"/>
        <v>0.65132721380193681</v>
      </c>
      <c r="M7" s="8">
        <f t="shared" si="1"/>
        <v>0.253</v>
      </c>
      <c r="N7" s="8">
        <f t="shared" si="2"/>
        <v>0.68099667234802375</v>
      </c>
    </row>
    <row r="8" spans="1:14" x14ac:dyDescent="0.25">
      <c r="A8" s="6">
        <v>5</v>
      </c>
      <c r="B8" s="6" t="s">
        <v>4</v>
      </c>
      <c r="C8" s="5" t="s">
        <v>34</v>
      </c>
      <c r="D8" s="6" t="s">
        <v>1</v>
      </c>
      <c r="E8" s="5" t="s">
        <v>56</v>
      </c>
      <c r="F8" s="6" t="s">
        <v>37</v>
      </c>
      <c r="G8" s="6">
        <v>-5.0000000000000001E-3</v>
      </c>
      <c r="H8" s="6">
        <v>1.0999999999999999E-2</v>
      </c>
      <c r="I8" s="6">
        <v>1.0999999999999999E-2</v>
      </c>
      <c r="J8" s="6">
        <v>-2.1999999999999999E-2</v>
      </c>
      <c r="K8" s="6">
        <v>1.2E-2</v>
      </c>
      <c r="L8" s="8">
        <f t="shared" si="0"/>
        <v>0.84027777777777768</v>
      </c>
      <c r="M8" s="8">
        <f t="shared" si="1"/>
        <v>1.6999999999999998E-2</v>
      </c>
      <c r="N8" s="8">
        <f t="shared" si="2"/>
        <v>1</v>
      </c>
    </row>
    <row r="9" spans="1:14" x14ac:dyDescent="0.25">
      <c r="A9" s="6">
        <v>6</v>
      </c>
      <c r="B9" s="6" t="s">
        <v>5</v>
      </c>
      <c r="C9" s="5" t="s">
        <v>38</v>
      </c>
      <c r="D9" s="6" t="s">
        <v>1</v>
      </c>
      <c r="E9" s="5" t="s">
        <v>57</v>
      </c>
      <c r="F9" s="6" t="s">
        <v>32</v>
      </c>
      <c r="G9" s="6">
        <v>-1E-3</v>
      </c>
      <c r="H9" s="6">
        <v>1.2E-2</v>
      </c>
      <c r="I9" s="6">
        <v>1.2999999999999999E-2</v>
      </c>
      <c r="J9" s="6">
        <v>-4.0000000000000001E-3</v>
      </c>
      <c r="K9" s="6">
        <v>1.2999999999999999E-2</v>
      </c>
      <c r="L9" s="8">
        <f t="shared" si="0"/>
        <v>0.8520710059171599</v>
      </c>
      <c r="M9" s="8">
        <f t="shared" si="1"/>
        <v>3.0000000000000001E-3</v>
      </c>
      <c r="N9" s="8">
        <f t="shared" si="2"/>
        <v>0.8520710059171599</v>
      </c>
    </row>
    <row r="10" spans="1:14" ht="30" x14ac:dyDescent="0.25">
      <c r="A10" s="6">
        <v>7</v>
      </c>
      <c r="B10" s="6" t="s">
        <v>6</v>
      </c>
      <c r="C10" s="5" t="s">
        <v>39</v>
      </c>
      <c r="D10" s="6" t="s">
        <v>1</v>
      </c>
      <c r="E10" s="5" t="s">
        <v>58</v>
      </c>
      <c r="F10" s="6" t="s">
        <v>37</v>
      </c>
      <c r="G10" s="6">
        <v>0.02</v>
      </c>
      <c r="H10" s="6">
        <v>1.2999999999999999E-2</v>
      </c>
      <c r="I10" s="6">
        <v>1.0999999999999999E-2</v>
      </c>
      <c r="J10" s="6">
        <v>1.9E-2</v>
      </c>
      <c r="K10" s="6">
        <v>1.0999999999999999E-2</v>
      </c>
      <c r="L10" s="8">
        <f t="shared" si="0"/>
        <v>1.3966942148760333</v>
      </c>
      <c r="M10" s="8">
        <f t="shared" si="1"/>
        <v>1.0000000000000009E-3</v>
      </c>
      <c r="N10" s="8">
        <f t="shared" si="2"/>
        <v>1.3966942148760333</v>
      </c>
    </row>
    <row r="11" spans="1:14" ht="30" x14ac:dyDescent="0.25">
      <c r="A11" s="6">
        <v>7</v>
      </c>
      <c r="B11" s="6" t="s">
        <v>7</v>
      </c>
      <c r="C11" s="5" t="s">
        <v>39</v>
      </c>
      <c r="D11" s="6" t="s">
        <v>1</v>
      </c>
      <c r="E11" s="5" t="s">
        <v>58</v>
      </c>
      <c r="F11" s="6" t="s">
        <v>37</v>
      </c>
      <c r="G11" s="6">
        <v>-1E-3</v>
      </c>
      <c r="H11" s="6">
        <v>3.0000000000000001E-3</v>
      </c>
      <c r="I11" s="6">
        <v>1.0999999999999999E-2</v>
      </c>
      <c r="J11" s="6">
        <v>0</v>
      </c>
      <c r="K11" s="6">
        <v>1.0999999999999999E-2</v>
      </c>
      <c r="L11" s="8">
        <f t="shared" si="0"/>
        <v>7.4380165289256214E-2</v>
      </c>
      <c r="M11" s="8">
        <f t="shared" si="1"/>
        <v>-1E-3</v>
      </c>
      <c r="N11" s="8">
        <f t="shared" si="2"/>
        <v>7.4380165289256214E-2</v>
      </c>
    </row>
    <row r="12" spans="1:14" x14ac:dyDescent="0.25">
      <c r="A12" s="6">
        <v>8</v>
      </c>
      <c r="B12" s="6" t="s">
        <v>8</v>
      </c>
      <c r="C12" s="4" t="s">
        <v>33</v>
      </c>
      <c r="D12" s="6" t="s">
        <v>1</v>
      </c>
      <c r="E12" s="4" t="s">
        <v>59</v>
      </c>
      <c r="F12" s="6" t="s">
        <v>40</v>
      </c>
      <c r="G12" s="6">
        <v>6.8000000000000005E-2</v>
      </c>
      <c r="H12" s="6">
        <v>7.0999999999999994E-2</v>
      </c>
      <c r="I12" s="6">
        <v>7.2999999999999995E-2</v>
      </c>
      <c r="J12" s="6">
        <v>6.3E-2</v>
      </c>
      <c r="K12" s="6">
        <v>7.1999999999999995E-2</v>
      </c>
      <c r="L12" s="8">
        <f t="shared" si="0"/>
        <v>0.97241512345679004</v>
      </c>
      <c r="M12" s="8">
        <f t="shared" si="1"/>
        <v>5.0000000000000044E-3</v>
      </c>
      <c r="N12" s="8">
        <f t="shared" si="2"/>
        <v>0.94595608932257458</v>
      </c>
    </row>
    <row r="13" spans="1:14" x14ac:dyDescent="0.25">
      <c r="A13" s="6">
        <v>9</v>
      </c>
      <c r="B13" s="6" t="s">
        <v>9</v>
      </c>
      <c r="C13" s="4" t="s">
        <v>41</v>
      </c>
      <c r="D13" s="6" t="s">
        <v>1</v>
      </c>
      <c r="E13" s="4" t="s">
        <v>60</v>
      </c>
      <c r="F13" s="6" t="s">
        <v>40</v>
      </c>
      <c r="G13" s="6">
        <v>-6.0000000000000001E-3</v>
      </c>
      <c r="H13" s="6">
        <v>3.9E-2</v>
      </c>
      <c r="I13" s="6">
        <v>0.04</v>
      </c>
      <c r="J13" s="6">
        <v>-8.0000000000000002E-3</v>
      </c>
      <c r="K13" s="6">
        <v>4.1000000000000002E-2</v>
      </c>
      <c r="L13" s="8">
        <f t="shared" si="0"/>
        <v>0.90481856038072572</v>
      </c>
      <c r="M13" s="8">
        <f t="shared" si="1"/>
        <v>2E-3</v>
      </c>
      <c r="N13" s="8">
        <f t="shared" si="2"/>
        <v>0.95062499999999994</v>
      </c>
    </row>
    <row r="14" spans="1:14" x14ac:dyDescent="0.25">
      <c r="A14" s="6">
        <v>10</v>
      </c>
      <c r="B14" s="6" t="s">
        <v>10</v>
      </c>
      <c r="C14" s="4" t="s">
        <v>42</v>
      </c>
      <c r="D14" s="6" t="s">
        <v>1</v>
      </c>
      <c r="E14" s="4" t="s">
        <v>61</v>
      </c>
      <c r="F14" s="6" t="s">
        <v>40</v>
      </c>
      <c r="G14" s="6">
        <v>-0.105</v>
      </c>
      <c r="H14" s="6">
        <v>5.8999999999999997E-2</v>
      </c>
      <c r="I14" s="6">
        <v>6.2E-2</v>
      </c>
      <c r="J14" s="6">
        <v>-9.4E-2</v>
      </c>
      <c r="K14" s="6">
        <v>6.0999999999999999E-2</v>
      </c>
      <c r="L14" s="8">
        <f t="shared" si="0"/>
        <v>0.93550120935232461</v>
      </c>
      <c r="M14" s="8">
        <f t="shared" si="1"/>
        <v>-1.0999999999999996E-2</v>
      </c>
      <c r="N14" s="8">
        <f t="shared" si="2"/>
        <v>0.90556711758584796</v>
      </c>
    </row>
    <row r="15" spans="1:14" x14ac:dyDescent="0.25">
      <c r="A15" s="6">
        <v>11</v>
      </c>
      <c r="B15" s="6" t="s">
        <v>11</v>
      </c>
      <c r="C15" s="5" t="s">
        <v>43</v>
      </c>
      <c r="D15" s="6" t="s">
        <v>1</v>
      </c>
      <c r="E15" s="6" t="s">
        <v>62</v>
      </c>
      <c r="F15" s="6" t="s">
        <v>32</v>
      </c>
      <c r="G15" s="6">
        <v>4.0000000000000001E-3</v>
      </c>
      <c r="H15" s="6">
        <v>0.187</v>
      </c>
      <c r="I15" s="6">
        <v>0.39500000000000002</v>
      </c>
      <c r="J15" s="6">
        <v>-0.214</v>
      </c>
      <c r="K15" s="6">
        <v>0.253</v>
      </c>
      <c r="L15" s="8">
        <f t="shared" si="0"/>
        <v>0.54631379962192805</v>
      </c>
      <c r="M15" s="8">
        <f t="shared" si="1"/>
        <v>0.218</v>
      </c>
      <c r="N15" s="8">
        <f t="shared" si="2"/>
        <v>0.22412433904822943</v>
      </c>
    </row>
    <row r="16" spans="1:14" ht="30" x14ac:dyDescent="0.25">
      <c r="A16" s="6">
        <v>11</v>
      </c>
      <c r="B16" s="6" t="s">
        <v>11</v>
      </c>
      <c r="C16" s="5" t="s">
        <v>43</v>
      </c>
      <c r="D16" s="6" t="s">
        <v>1</v>
      </c>
      <c r="E16" s="6" t="s">
        <v>63</v>
      </c>
      <c r="F16" s="6" t="s">
        <v>32</v>
      </c>
      <c r="G16" s="6">
        <v>-2.7E-2</v>
      </c>
      <c r="H16" s="6">
        <v>0.23100000000000001</v>
      </c>
      <c r="I16" s="6">
        <v>0.42599999999999999</v>
      </c>
      <c r="J16" s="6">
        <v>0.61499999999999999</v>
      </c>
      <c r="K16" s="6">
        <v>0.371</v>
      </c>
      <c r="L16" s="8">
        <f t="shared" si="0"/>
        <v>0.38768244927020301</v>
      </c>
      <c r="M16" s="8">
        <f t="shared" si="1"/>
        <v>-0.64200000000000002</v>
      </c>
      <c r="N16" s="8">
        <f t="shared" si="2"/>
        <v>0.29403888117437021</v>
      </c>
    </row>
    <row r="17" spans="1:14" ht="30" x14ac:dyDescent="0.25">
      <c r="A17" s="6">
        <v>12</v>
      </c>
      <c r="B17" s="6" t="s">
        <v>64</v>
      </c>
      <c r="C17" s="6" t="s">
        <v>34</v>
      </c>
      <c r="D17" s="6" t="s">
        <v>1</v>
      </c>
      <c r="E17" s="6" t="s">
        <v>44</v>
      </c>
      <c r="F17" s="6" t="s">
        <v>40</v>
      </c>
      <c r="G17" s="6">
        <v>0.188</v>
      </c>
      <c r="H17" s="6">
        <v>0.107</v>
      </c>
      <c r="I17" s="6">
        <v>0.21299999999999999</v>
      </c>
      <c r="J17" s="6">
        <v>-1.7999999999999999E-2</v>
      </c>
      <c r="K17" s="6">
        <v>0.13700000000000001</v>
      </c>
      <c r="L17" s="8">
        <f t="shared" si="0"/>
        <v>0.60999520485907599</v>
      </c>
      <c r="M17" s="8">
        <f t="shared" si="1"/>
        <v>0.20599999999999999</v>
      </c>
      <c r="N17" s="8">
        <f t="shared" si="2"/>
        <v>0.25235292821089295</v>
      </c>
    </row>
    <row r="18" spans="1:14" ht="30" x14ac:dyDescent="0.25">
      <c r="A18" s="6">
        <v>12</v>
      </c>
      <c r="B18" s="6" t="s">
        <v>64</v>
      </c>
      <c r="C18" s="6" t="s">
        <v>34</v>
      </c>
      <c r="D18" s="6" t="s">
        <v>1</v>
      </c>
      <c r="E18" s="6" t="s">
        <v>45</v>
      </c>
      <c r="F18" s="6" t="s">
        <v>32</v>
      </c>
      <c r="G18" s="6">
        <v>1.859</v>
      </c>
      <c r="H18" s="6">
        <v>0.63800000000000001</v>
      </c>
      <c r="I18" s="6">
        <v>1.268</v>
      </c>
      <c r="J18" s="6">
        <v>0.33600000000000002</v>
      </c>
      <c r="K18" s="6">
        <v>1.1919999999999999</v>
      </c>
      <c r="L18" s="8">
        <f t="shared" si="0"/>
        <v>0.28647639745957398</v>
      </c>
      <c r="M18" s="8">
        <f t="shared" si="1"/>
        <v>1.5229999999999999</v>
      </c>
      <c r="N18" s="8">
        <f t="shared" si="2"/>
        <v>0.25316452547044949</v>
      </c>
    </row>
    <row r="19" spans="1:14" ht="30" x14ac:dyDescent="0.25">
      <c r="A19" s="6">
        <v>12</v>
      </c>
      <c r="B19" s="6" t="s">
        <v>64</v>
      </c>
      <c r="C19" s="6" t="s">
        <v>34</v>
      </c>
      <c r="D19" s="6" t="s">
        <v>1</v>
      </c>
      <c r="E19" s="6" t="s">
        <v>46</v>
      </c>
      <c r="F19" s="6" t="s">
        <v>32</v>
      </c>
      <c r="G19" s="6">
        <v>2.149</v>
      </c>
      <c r="H19" s="6">
        <v>0.86299999999999999</v>
      </c>
      <c r="I19" s="6">
        <v>1.4550000000000001</v>
      </c>
      <c r="J19" s="6">
        <v>-1.2150000000000001</v>
      </c>
      <c r="K19" s="6">
        <v>1.4450000000000001</v>
      </c>
      <c r="L19" s="8">
        <f t="shared" si="0"/>
        <v>0.35668586343554309</v>
      </c>
      <c r="M19" s="8">
        <f t="shared" si="1"/>
        <v>3.3639999999999999</v>
      </c>
      <c r="N19" s="8">
        <f t="shared" si="2"/>
        <v>0.35179981341741356</v>
      </c>
    </row>
    <row r="20" spans="1:14" ht="30" x14ac:dyDescent="0.25">
      <c r="A20" s="6">
        <v>12</v>
      </c>
      <c r="B20" s="6" t="s">
        <v>64</v>
      </c>
      <c r="C20" s="6" t="s">
        <v>34</v>
      </c>
      <c r="D20" s="6" t="s">
        <v>1</v>
      </c>
      <c r="E20" s="6" t="s">
        <v>47</v>
      </c>
      <c r="F20" s="6" t="s">
        <v>32</v>
      </c>
      <c r="G20" s="6">
        <v>0.85199999999999998</v>
      </c>
      <c r="H20" s="6">
        <v>1.4570000000000001</v>
      </c>
      <c r="I20" s="6">
        <v>3.08</v>
      </c>
      <c r="J20" s="6">
        <v>-1</v>
      </c>
      <c r="K20" s="6">
        <v>2.2589999999999999</v>
      </c>
      <c r="L20" s="8">
        <f t="shared" si="0"/>
        <v>0.41599359289025595</v>
      </c>
      <c r="M20" s="8">
        <f t="shared" si="1"/>
        <v>1.8519999999999999</v>
      </c>
      <c r="N20" s="8">
        <f t="shared" si="2"/>
        <v>0.22377814555574296</v>
      </c>
    </row>
    <row r="21" spans="1:14" ht="30" x14ac:dyDescent="0.25">
      <c r="A21" s="6">
        <v>12</v>
      </c>
      <c r="B21" s="6" t="s">
        <v>64</v>
      </c>
      <c r="C21" s="6" t="s">
        <v>34</v>
      </c>
      <c r="D21" s="6" t="s">
        <v>1</v>
      </c>
      <c r="E21" s="6" t="s">
        <v>48</v>
      </c>
      <c r="F21" s="6" t="s">
        <v>32</v>
      </c>
      <c r="G21" s="6">
        <v>0.82099999999999995</v>
      </c>
      <c r="H21" s="6">
        <v>0.33500000000000002</v>
      </c>
      <c r="I21" s="6">
        <v>0.76300000000000001</v>
      </c>
      <c r="J21" s="6">
        <v>1.5660000000000001</v>
      </c>
      <c r="K21" s="6">
        <v>0.748</v>
      </c>
      <c r="L21" s="8">
        <f t="shared" si="0"/>
        <v>0.20057944179130088</v>
      </c>
      <c r="M21" s="8">
        <f t="shared" si="1"/>
        <v>-0.74500000000000011</v>
      </c>
      <c r="N21" s="8">
        <f t="shared" si="2"/>
        <v>0.19277048417212184</v>
      </c>
    </row>
    <row r="22" spans="1:14" ht="30" x14ac:dyDescent="0.25">
      <c r="A22" s="6">
        <v>12</v>
      </c>
      <c r="B22" s="6" t="s">
        <v>64</v>
      </c>
      <c r="C22" s="6" t="s">
        <v>34</v>
      </c>
      <c r="D22" s="6" t="s">
        <v>1</v>
      </c>
      <c r="E22" s="6" t="s">
        <v>49</v>
      </c>
      <c r="F22" s="6" t="s">
        <v>32</v>
      </c>
      <c r="G22" s="6">
        <v>4.2720000000000002</v>
      </c>
      <c r="H22" s="6">
        <v>0.92</v>
      </c>
      <c r="I22" s="6">
        <v>2.0979999999999999</v>
      </c>
      <c r="J22" s="6">
        <v>4.4329999999999998</v>
      </c>
      <c r="K22" s="6">
        <v>1.518</v>
      </c>
      <c r="L22" s="8">
        <f t="shared" si="0"/>
        <v>0.36730945821854916</v>
      </c>
      <c r="M22" s="8">
        <f t="shared" si="1"/>
        <v>-0.16099999999999959</v>
      </c>
      <c r="N22" s="8">
        <f t="shared" si="2"/>
        <v>0.19229353662891988</v>
      </c>
    </row>
    <row r="23" spans="1:14" x14ac:dyDescent="0.25">
      <c r="A23" s="6">
        <v>13</v>
      </c>
      <c r="B23" s="6" t="s">
        <v>12</v>
      </c>
      <c r="C23" s="5" t="s">
        <v>65</v>
      </c>
      <c r="D23" s="6" t="s">
        <v>1</v>
      </c>
      <c r="E23" s="6" t="s">
        <v>66</v>
      </c>
      <c r="F23" s="6" t="s">
        <v>40</v>
      </c>
      <c r="G23" s="6">
        <v>-42.363999999999997</v>
      </c>
      <c r="H23" s="6">
        <v>29.870999999999999</v>
      </c>
      <c r="I23" s="6">
        <v>30.12</v>
      </c>
      <c r="J23" s="6">
        <v>-42.83</v>
      </c>
      <c r="K23" s="6">
        <v>30.533999999999999</v>
      </c>
      <c r="L23" s="8">
        <f t="shared" si="0"/>
        <v>0.95704447665895653</v>
      </c>
      <c r="M23" s="8">
        <f t="shared" si="1"/>
        <v>0.46600000000000108</v>
      </c>
      <c r="N23" s="8">
        <f t="shared" si="2"/>
        <v>0.98353447762733903</v>
      </c>
    </row>
    <row r="24" spans="1:14" x14ac:dyDescent="0.25">
      <c r="A24" s="6">
        <v>13</v>
      </c>
      <c r="B24" s="6" t="s">
        <v>12</v>
      </c>
      <c r="C24" s="5" t="s">
        <v>65</v>
      </c>
      <c r="D24" s="6" t="s">
        <v>1</v>
      </c>
      <c r="E24" s="6" t="s">
        <v>67</v>
      </c>
      <c r="F24" s="6" t="s">
        <v>32</v>
      </c>
      <c r="G24" s="6">
        <v>-0.03</v>
      </c>
      <c r="H24" s="6">
        <v>3.6999999999999998E-2</v>
      </c>
      <c r="I24" s="6">
        <v>3.7999999999999999E-2</v>
      </c>
      <c r="J24" s="6">
        <v>-3.3000000000000002E-2</v>
      </c>
      <c r="K24" s="6">
        <v>3.7999999999999999E-2</v>
      </c>
      <c r="L24" s="8">
        <f t="shared" si="0"/>
        <v>0.94806094182825495</v>
      </c>
      <c r="M24" s="8">
        <f t="shared" si="1"/>
        <v>3.0000000000000027E-3</v>
      </c>
      <c r="N24" s="8">
        <f t="shared" si="2"/>
        <v>0.94806094182825495</v>
      </c>
    </row>
    <row r="25" spans="1:14" ht="30" x14ac:dyDescent="0.25">
      <c r="A25" s="6">
        <v>14</v>
      </c>
      <c r="B25" s="6" t="s">
        <v>13</v>
      </c>
      <c r="C25" s="5" t="s">
        <v>68</v>
      </c>
      <c r="D25" s="6" t="s">
        <v>1</v>
      </c>
      <c r="E25" s="6" t="s">
        <v>69</v>
      </c>
      <c r="F25" s="6" t="s">
        <v>32</v>
      </c>
      <c r="G25" s="6">
        <v>63.017000000000003</v>
      </c>
      <c r="H25" s="6">
        <v>8.3740000000000006</v>
      </c>
      <c r="I25" s="6">
        <v>11.085000000000001</v>
      </c>
      <c r="J25" s="6">
        <v>66.058000000000007</v>
      </c>
      <c r="K25" s="6">
        <v>15.766999999999999</v>
      </c>
      <c r="L25" s="8">
        <f t="shared" si="0"/>
        <v>0.28207706610563205</v>
      </c>
      <c r="M25" s="8">
        <f t="shared" si="1"/>
        <v>-3.0410000000000039</v>
      </c>
      <c r="N25" s="8">
        <f t="shared" si="2"/>
        <v>0.57068245152834463</v>
      </c>
    </row>
    <row r="26" spans="1:14" ht="30" x14ac:dyDescent="0.25">
      <c r="A26" s="6">
        <v>14</v>
      </c>
      <c r="B26" s="6" t="s">
        <v>13</v>
      </c>
      <c r="C26" s="5" t="s">
        <v>68</v>
      </c>
      <c r="D26" s="6" t="s">
        <v>1</v>
      </c>
      <c r="E26" s="6" t="s">
        <v>70</v>
      </c>
      <c r="F26" s="6" t="s">
        <v>32</v>
      </c>
      <c r="G26" s="6">
        <v>75.879000000000005</v>
      </c>
      <c r="H26" s="6">
        <v>9.2789999999999999</v>
      </c>
      <c r="I26" s="6">
        <v>12.244999999999999</v>
      </c>
      <c r="J26" s="6">
        <v>69.430999999999997</v>
      </c>
      <c r="K26" s="6">
        <v>16.475000000000001</v>
      </c>
      <c r="L26" s="8">
        <f t="shared" si="0"/>
        <v>0.31721338396107585</v>
      </c>
      <c r="M26" s="8">
        <f t="shared" si="1"/>
        <v>6.4480000000000075</v>
      </c>
      <c r="N26" s="8">
        <f t="shared" si="2"/>
        <v>0.57422853570952792</v>
      </c>
    </row>
    <row r="27" spans="1:14" ht="30" x14ac:dyDescent="0.25">
      <c r="A27" s="6">
        <v>15</v>
      </c>
      <c r="B27" s="6" t="s">
        <v>14</v>
      </c>
      <c r="C27" s="5" t="s">
        <v>71</v>
      </c>
      <c r="D27" s="6" t="s">
        <v>1</v>
      </c>
      <c r="E27" s="6" t="s">
        <v>72</v>
      </c>
      <c r="F27" s="6" t="s">
        <v>32</v>
      </c>
      <c r="G27" s="6">
        <v>-2.5049999999999999</v>
      </c>
      <c r="H27" s="6">
        <v>2.8370000000000002</v>
      </c>
      <c r="I27" s="6">
        <v>14.606</v>
      </c>
      <c r="J27" s="6">
        <v>-11.786</v>
      </c>
      <c r="K27" s="6">
        <v>5.2229999999999999</v>
      </c>
      <c r="L27" s="8">
        <f t="shared" si="0"/>
        <v>0.29503845144502727</v>
      </c>
      <c r="M27" s="8">
        <f t="shared" si="1"/>
        <v>9.2809999999999988</v>
      </c>
      <c r="N27" s="8">
        <f t="shared" si="2"/>
        <v>3.7727330706869261E-2</v>
      </c>
    </row>
    <row r="28" spans="1:14" x14ac:dyDescent="0.25">
      <c r="A28" s="6">
        <v>16</v>
      </c>
      <c r="B28" s="6" t="s">
        <v>15</v>
      </c>
      <c r="C28" s="4" t="s">
        <v>73</v>
      </c>
      <c r="D28" s="6" t="s">
        <v>1</v>
      </c>
      <c r="E28" s="6" t="s">
        <v>74</v>
      </c>
      <c r="F28" s="6" t="s">
        <v>32</v>
      </c>
      <c r="G28" s="6">
        <v>-3.5819999999999999</v>
      </c>
      <c r="H28" s="6">
        <v>1.7070000000000001</v>
      </c>
      <c r="I28" s="6">
        <v>2.2450000000000001</v>
      </c>
      <c r="J28" s="6">
        <v>-4.8330000000000002</v>
      </c>
      <c r="K28" s="6">
        <v>1.897</v>
      </c>
      <c r="L28" s="8">
        <f t="shared" si="0"/>
        <v>0.80971536502020658</v>
      </c>
      <c r="M28" s="8">
        <f t="shared" si="1"/>
        <v>1.2510000000000003</v>
      </c>
      <c r="N28" s="8">
        <f t="shared" si="2"/>
        <v>0.57814177509040132</v>
      </c>
    </row>
    <row r="29" spans="1:14" x14ac:dyDescent="0.25">
      <c r="A29" s="6">
        <v>17</v>
      </c>
      <c r="B29" s="6" t="s">
        <v>16</v>
      </c>
      <c r="C29" s="4" t="s">
        <v>75</v>
      </c>
      <c r="D29" s="6" t="s">
        <v>1</v>
      </c>
      <c r="E29" s="6" t="s">
        <v>76</v>
      </c>
      <c r="F29" s="6" t="s">
        <v>32</v>
      </c>
      <c r="G29" s="6">
        <v>-0.97599999999999998</v>
      </c>
      <c r="H29" s="6">
        <v>0.13100000000000001</v>
      </c>
      <c r="I29" s="6">
        <v>0.14399999999999999</v>
      </c>
      <c r="J29" s="6">
        <v>-1.1299999999999999</v>
      </c>
      <c r="K29" s="6">
        <v>0.17699999999999999</v>
      </c>
      <c r="L29" s="8">
        <f t="shared" si="0"/>
        <v>0.54776724440614133</v>
      </c>
      <c r="M29" s="8">
        <f t="shared" si="1"/>
        <v>0.15399999999999991</v>
      </c>
      <c r="N29" s="8">
        <f t="shared" si="2"/>
        <v>0.8275945216049384</v>
      </c>
    </row>
    <row r="30" spans="1:14" x14ac:dyDescent="0.25">
      <c r="A30" s="6">
        <v>17</v>
      </c>
      <c r="B30" s="6" t="s">
        <v>17</v>
      </c>
      <c r="C30" s="4" t="s">
        <v>75</v>
      </c>
      <c r="D30" s="6" t="s">
        <v>1</v>
      </c>
      <c r="E30" s="6" t="s">
        <v>76</v>
      </c>
      <c r="F30" s="6" t="s">
        <v>32</v>
      </c>
      <c r="G30" s="6">
        <v>-8.5999999999999993E-2</v>
      </c>
      <c r="H30" s="6">
        <v>0.13700000000000001</v>
      </c>
      <c r="I30" s="6">
        <v>0.14299999999999999</v>
      </c>
      <c r="J30" s="6">
        <v>-0.36099999999999999</v>
      </c>
      <c r="K30" s="6">
        <v>0.17599999999999999</v>
      </c>
      <c r="L30" s="8">
        <f t="shared" si="0"/>
        <v>0.60592071280991755</v>
      </c>
      <c r="M30" s="8">
        <f t="shared" si="1"/>
        <v>0.27500000000000002</v>
      </c>
      <c r="N30" s="8">
        <f t="shared" si="2"/>
        <v>0.91784439336886925</v>
      </c>
    </row>
    <row r="31" spans="1:14" x14ac:dyDescent="0.25">
      <c r="A31" s="6">
        <v>17</v>
      </c>
      <c r="B31" s="6" t="s">
        <v>18</v>
      </c>
      <c r="C31" s="4" t="s">
        <v>75</v>
      </c>
      <c r="D31" s="6" t="s">
        <v>1</v>
      </c>
      <c r="E31" s="6" t="s">
        <v>76</v>
      </c>
      <c r="F31" s="6" t="s">
        <v>32</v>
      </c>
      <c r="G31" s="6">
        <v>-0.63300000000000001</v>
      </c>
      <c r="H31" s="6">
        <v>0.14599999999999999</v>
      </c>
      <c r="I31" s="6">
        <v>0.14299999999999999</v>
      </c>
      <c r="J31" s="6">
        <v>-0.64500000000000002</v>
      </c>
      <c r="K31" s="6">
        <v>0.17499999999999999</v>
      </c>
      <c r="L31" s="8">
        <f t="shared" si="0"/>
        <v>0.69603265306122453</v>
      </c>
      <c r="M31" s="8">
        <f t="shared" si="1"/>
        <v>1.2000000000000011E-2</v>
      </c>
      <c r="N31" s="8">
        <f t="shared" si="2"/>
        <v>1.0423981612792803</v>
      </c>
    </row>
    <row r="32" spans="1:14" x14ac:dyDescent="0.25">
      <c r="A32" s="6">
        <v>18</v>
      </c>
      <c r="B32" s="6" t="s">
        <v>19</v>
      </c>
      <c r="C32" s="6" t="s">
        <v>78</v>
      </c>
      <c r="D32" s="6" t="s">
        <v>1</v>
      </c>
      <c r="E32" s="6" t="s">
        <v>79</v>
      </c>
      <c r="F32" s="6" t="s">
        <v>35</v>
      </c>
      <c r="G32" s="6">
        <v>-16.663</v>
      </c>
      <c r="H32" s="6">
        <v>9.5399999999999991</v>
      </c>
      <c r="I32" s="6">
        <v>10.135</v>
      </c>
      <c r="J32" s="6">
        <v>-16.347999999999999</v>
      </c>
      <c r="K32" s="6">
        <v>10.438000000000001</v>
      </c>
      <c r="L32" s="8">
        <f t="shared" si="0"/>
        <v>0.83533785807241556</v>
      </c>
      <c r="M32" s="8">
        <f t="shared" si="1"/>
        <v>-0.31500000000000128</v>
      </c>
      <c r="N32" s="8">
        <f t="shared" si="2"/>
        <v>0.88603166575356995</v>
      </c>
    </row>
    <row r="33" spans="1:14" ht="30" x14ac:dyDescent="0.25">
      <c r="A33" s="6">
        <v>18</v>
      </c>
      <c r="B33" s="6" t="s">
        <v>19</v>
      </c>
      <c r="C33" s="6" t="s">
        <v>78</v>
      </c>
      <c r="D33" s="6" t="s">
        <v>1</v>
      </c>
      <c r="E33" s="6" t="s">
        <v>80</v>
      </c>
      <c r="F33" s="6" t="s">
        <v>77</v>
      </c>
      <c r="G33" s="6">
        <v>-5.0999999999999997E-2</v>
      </c>
      <c r="H33" s="6">
        <v>3.2000000000000001E-2</v>
      </c>
      <c r="I33" s="6">
        <v>3.4000000000000002E-2</v>
      </c>
      <c r="J33" s="6">
        <v>-4.5999999999999999E-2</v>
      </c>
      <c r="K33" s="6">
        <v>3.5000000000000003E-2</v>
      </c>
      <c r="L33" s="8">
        <f t="shared" si="0"/>
        <v>0.8359183673469387</v>
      </c>
      <c r="M33" s="8">
        <f t="shared" si="1"/>
        <v>-4.9999999999999975E-3</v>
      </c>
      <c r="N33" s="8">
        <f t="shared" si="2"/>
        <v>0.88581314878892736</v>
      </c>
    </row>
    <row r="34" spans="1:14" x14ac:dyDescent="0.25">
      <c r="A34" s="6">
        <v>19</v>
      </c>
      <c r="B34" s="6" t="s">
        <v>20</v>
      </c>
      <c r="C34" s="4" t="s">
        <v>38</v>
      </c>
      <c r="D34" s="6" t="s">
        <v>1</v>
      </c>
      <c r="E34" s="6" t="s">
        <v>81</v>
      </c>
      <c r="F34" s="6" t="s">
        <v>32</v>
      </c>
      <c r="G34" s="6">
        <v>6.8000000000000005E-2</v>
      </c>
      <c r="H34" s="6">
        <v>0.48299999999999998</v>
      </c>
      <c r="I34" s="6">
        <v>1.966</v>
      </c>
      <c r="J34" s="6">
        <v>-2.1999999999999999E-2</v>
      </c>
      <c r="K34" s="6">
        <v>0.82</v>
      </c>
      <c r="L34" s="8">
        <f t="shared" si="0"/>
        <v>0.34694973230220105</v>
      </c>
      <c r="M34" s="8">
        <f t="shared" si="1"/>
        <v>0.09</v>
      </c>
      <c r="N34" s="8">
        <f t="shared" si="2"/>
        <v>6.0356942902175234E-2</v>
      </c>
    </row>
    <row r="35" spans="1:14" x14ac:dyDescent="0.25">
      <c r="A35" s="6">
        <v>20</v>
      </c>
      <c r="B35" s="6" t="s">
        <v>21</v>
      </c>
      <c r="C35" s="6" t="s">
        <v>82</v>
      </c>
      <c r="D35" s="6" t="s">
        <v>1</v>
      </c>
      <c r="E35" s="6" t="s">
        <v>83</v>
      </c>
      <c r="F35" s="6" t="s">
        <v>32</v>
      </c>
      <c r="G35" s="6">
        <v>483.60199999999998</v>
      </c>
      <c r="H35" s="6">
        <v>129.774</v>
      </c>
      <c r="I35" s="6">
        <v>209.072</v>
      </c>
      <c r="J35" s="6">
        <v>345.31900000000002</v>
      </c>
      <c r="K35" s="6">
        <v>184.881</v>
      </c>
      <c r="L35" s="8">
        <f t="shared" si="0"/>
        <v>0.49270936719299224</v>
      </c>
      <c r="M35" s="8">
        <f t="shared" si="1"/>
        <v>138.28299999999996</v>
      </c>
      <c r="N35" s="8">
        <f t="shared" si="2"/>
        <v>0.38528636021104362</v>
      </c>
    </row>
    <row r="36" spans="1:14" x14ac:dyDescent="0.25">
      <c r="A36" s="6">
        <v>21</v>
      </c>
      <c r="B36" s="6" t="s">
        <v>86</v>
      </c>
      <c r="C36" s="4" t="s">
        <v>84</v>
      </c>
      <c r="D36" s="6" t="s">
        <v>1</v>
      </c>
      <c r="E36" s="6" t="s">
        <v>85</v>
      </c>
      <c r="F36" s="6" t="s">
        <v>35</v>
      </c>
      <c r="G36" s="6">
        <v>1.1499999999999999</v>
      </c>
      <c r="H36" s="6">
        <v>1.131</v>
      </c>
      <c r="I36" s="6">
        <v>1.131</v>
      </c>
      <c r="J36" s="6">
        <v>1.228</v>
      </c>
      <c r="K36" s="6">
        <v>1.141</v>
      </c>
      <c r="L36" s="8">
        <f t="shared" si="0"/>
        <v>0.98254832814980786</v>
      </c>
      <c r="M36" s="8">
        <f t="shared" si="1"/>
        <v>-7.8000000000000069E-2</v>
      </c>
      <c r="N36" s="8">
        <f t="shared" si="2"/>
        <v>1</v>
      </c>
    </row>
    <row r="37" spans="1:14" x14ac:dyDescent="0.25">
      <c r="A37" s="6">
        <v>21</v>
      </c>
      <c r="B37" s="6" t="s">
        <v>87</v>
      </c>
      <c r="C37" s="4" t="s">
        <v>84</v>
      </c>
      <c r="D37" s="6" t="s">
        <v>1</v>
      </c>
      <c r="E37" s="6" t="s">
        <v>85</v>
      </c>
      <c r="F37" s="6" t="s">
        <v>35</v>
      </c>
      <c r="G37" s="6">
        <v>0.92500000000000004</v>
      </c>
      <c r="H37" s="6">
        <v>1.145</v>
      </c>
      <c r="I37" s="6">
        <v>1.3680000000000001</v>
      </c>
      <c r="J37" s="6">
        <v>-0.156</v>
      </c>
      <c r="K37" s="6">
        <v>1.1379999999999999</v>
      </c>
      <c r="L37" s="8">
        <f t="shared" si="0"/>
        <v>1.0123401212622893</v>
      </c>
      <c r="M37" s="8">
        <f t="shared" si="1"/>
        <v>1.081</v>
      </c>
      <c r="N37" s="8">
        <f t="shared" si="2"/>
        <v>0.70054942118942565</v>
      </c>
    </row>
    <row r="38" spans="1:14" x14ac:dyDescent="0.25">
      <c r="A38" s="6">
        <v>22</v>
      </c>
      <c r="B38" s="6" t="s">
        <v>89</v>
      </c>
      <c r="C38" s="5" t="s">
        <v>34</v>
      </c>
      <c r="D38" s="6" t="s">
        <v>1</v>
      </c>
      <c r="E38" s="6" t="s">
        <v>88</v>
      </c>
      <c r="F38" s="6" t="s">
        <v>32</v>
      </c>
      <c r="G38" s="6">
        <v>247.01499999999999</v>
      </c>
      <c r="H38" s="6">
        <v>78.024000000000001</v>
      </c>
      <c r="I38" s="6">
        <v>95.224999999999994</v>
      </c>
      <c r="J38" s="6">
        <v>2.0720000000000001</v>
      </c>
      <c r="K38" s="6">
        <v>118.79</v>
      </c>
      <c r="L38" s="8">
        <f t="shared" si="0"/>
        <v>0.431416407214818</v>
      </c>
      <c r="M38" s="8">
        <f t="shared" si="1"/>
        <v>244.94299999999998</v>
      </c>
      <c r="N38" s="8">
        <f t="shared" si="2"/>
        <v>0.67135845038498521</v>
      </c>
    </row>
    <row r="39" spans="1:14" x14ac:dyDescent="0.25">
      <c r="A39" s="6">
        <v>23</v>
      </c>
      <c r="B39" s="6" t="s">
        <v>22</v>
      </c>
      <c r="C39" s="6" t="s">
        <v>90</v>
      </c>
      <c r="D39" s="6" t="s">
        <v>1</v>
      </c>
      <c r="E39" s="6" t="s">
        <v>91</v>
      </c>
      <c r="F39" s="6" t="s">
        <v>35</v>
      </c>
      <c r="G39" s="6">
        <v>-1.0999999999999999E-2</v>
      </c>
      <c r="H39" s="6">
        <v>1.524</v>
      </c>
      <c r="I39" s="6">
        <v>1.6180000000000001</v>
      </c>
      <c r="J39" s="6">
        <v>0.53700000000000003</v>
      </c>
      <c r="K39" s="6">
        <v>1.6419999999999999</v>
      </c>
      <c r="L39" s="8">
        <f t="shared" si="0"/>
        <v>0.86143721227640468</v>
      </c>
      <c r="M39" s="8">
        <f t="shared" si="1"/>
        <v>-0.54800000000000004</v>
      </c>
      <c r="N39" s="8">
        <f t="shared" si="2"/>
        <v>0.88718236281878304</v>
      </c>
    </row>
    <row r="40" spans="1:14" x14ac:dyDescent="0.25">
      <c r="A40" s="6">
        <v>23</v>
      </c>
      <c r="B40" s="6" t="s">
        <v>22</v>
      </c>
      <c r="C40" s="6" t="s">
        <v>90</v>
      </c>
      <c r="D40" s="6" t="s">
        <v>1</v>
      </c>
      <c r="E40" s="6" t="s">
        <v>92</v>
      </c>
      <c r="F40" s="6" t="s">
        <v>35</v>
      </c>
      <c r="G40" s="6">
        <v>3.6669999999999998</v>
      </c>
      <c r="H40" s="6">
        <v>6.202</v>
      </c>
      <c r="I40" s="6">
        <v>6.5640000000000001</v>
      </c>
      <c r="J40" s="6">
        <v>4.5469999999999997</v>
      </c>
      <c r="K40" s="6">
        <v>6.7329999999999997</v>
      </c>
      <c r="L40" s="8">
        <f t="shared" si="0"/>
        <v>0.84848915330189256</v>
      </c>
      <c r="M40" s="8">
        <f t="shared" si="1"/>
        <v>-0.87999999999999989</v>
      </c>
      <c r="N40" s="8">
        <f t="shared" si="2"/>
        <v>0.89274284678751126</v>
      </c>
    </row>
    <row r="41" spans="1:14" ht="30" x14ac:dyDescent="0.25">
      <c r="A41" s="6">
        <v>24</v>
      </c>
      <c r="B41" s="6" t="s">
        <v>23</v>
      </c>
      <c r="C41" s="6" t="s">
        <v>93</v>
      </c>
      <c r="D41" s="6" t="s">
        <v>1</v>
      </c>
      <c r="E41" s="6" t="s">
        <v>94</v>
      </c>
      <c r="F41" s="6" t="s">
        <v>40</v>
      </c>
      <c r="G41" s="6">
        <v>-0.32500000000000001</v>
      </c>
      <c r="H41" s="6">
        <v>0.09</v>
      </c>
      <c r="I41" s="6">
        <v>0.126</v>
      </c>
      <c r="J41" s="6">
        <v>-0.24</v>
      </c>
      <c r="K41" s="6">
        <v>0.1</v>
      </c>
      <c r="L41" s="8">
        <f t="shared" si="0"/>
        <v>0.80999999999999983</v>
      </c>
      <c r="M41" s="8">
        <f t="shared" si="1"/>
        <v>-8.500000000000002E-2</v>
      </c>
      <c r="N41" s="8">
        <f t="shared" si="2"/>
        <v>0.51020408163265307</v>
      </c>
    </row>
    <row r="42" spans="1:14" s="3" customFormat="1" ht="30" x14ac:dyDescent="0.25">
      <c r="A42" s="6">
        <v>25</v>
      </c>
      <c r="B42" s="6" t="s">
        <v>106</v>
      </c>
      <c r="C42" s="6" t="s">
        <v>33</v>
      </c>
      <c r="D42" s="6" t="s">
        <v>1</v>
      </c>
      <c r="E42" s="6" t="s">
        <v>95</v>
      </c>
      <c r="F42" s="6" t="s">
        <v>32</v>
      </c>
      <c r="G42" s="6">
        <v>9.8000000000000004E-2</v>
      </c>
      <c r="H42" s="6">
        <v>0.152</v>
      </c>
      <c r="I42" s="6">
        <v>0.32200000000000001</v>
      </c>
      <c r="J42" s="6">
        <v>0.43</v>
      </c>
      <c r="K42" s="6">
        <v>0.26700000000000002</v>
      </c>
      <c r="L42" s="8">
        <f t="shared" si="0"/>
        <v>0.32408927043442881</v>
      </c>
      <c r="M42" s="8">
        <f t="shared" si="1"/>
        <v>-0.33199999999999996</v>
      </c>
      <c r="N42" s="8">
        <f t="shared" si="2"/>
        <v>0.2228309093013387</v>
      </c>
    </row>
    <row r="43" spans="1:14" s="3" customFormat="1" ht="30" x14ac:dyDescent="0.25">
      <c r="A43" s="6">
        <v>25</v>
      </c>
      <c r="B43" s="6" t="s">
        <v>106</v>
      </c>
      <c r="C43" s="6" t="s">
        <v>33</v>
      </c>
      <c r="D43" s="6" t="s">
        <v>1</v>
      </c>
      <c r="E43" s="6" t="s">
        <v>96</v>
      </c>
      <c r="F43" s="6" t="s">
        <v>32</v>
      </c>
      <c r="G43" s="6">
        <v>0.33</v>
      </c>
      <c r="H43" s="6">
        <v>0.115</v>
      </c>
      <c r="I43" s="6">
        <v>0.30299999999999999</v>
      </c>
      <c r="J43" s="6">
        <v>0.21</v>
      </c>
      <c r="K43" s="6">
        <v>0.29699999999999999</v>
      </c>
      <c r="L43" s="8">
        <f t="shared" si="0"/>
        <v>0.14992801188087385</v>
      </c>
      <c r="M43" s="8">
        <f t="shared" si="1"/>
        <v>0.12000000000000002</v>
      </c>
      <c r="N43" s="8">
        <f t="shared" si="2"/>
        <v>0.14404905837118367</v>
      </c>
    </row>
    <row r="44" spans="1:14" s="3" customFormat="1" ht="30" x14ac:dyDescent="0.25">
      <c r="A44" s="6">
        <v>25</v>
      </c>
      <c r="B44" s="6" t="s">
        <v>106</v>
      </c>
      <c r="C44" s="6" t="s">
        <v>33</v>
      </c>
      <c r="D44" s="6" t="s">
        <v>1</v>
      </c>
      <c r="E44" s="6" t="s">
        <v>97</v>
      </c>
      <c r="F44" s="6" t="s">
        <v>32</v>
      </c>
      <c r="G44" s="6">
        <v>1E-3</v>
      </c>
      <c r="H44" s="6">
        <v>0.111</v>
      </c>
      <c r="I44" s="6">
        <v>0.23899999999999999</v>
      </c>
      <c r="J44" s="6">
        <v>0.189</v>
      </c>
      <c r="K44" s="6">
        <v>0.245</v>
      </c>
      <c r="L44" s="8">
        <f t="shared" si="0"/>
        <v>0.20526447313619325</v>
      </c>
      <c r="M44" s="8">
        <f t="shared" si="1"/>
        <v>-0.188</v>
      </c>
      <c r="N44" s="8">
        <f t="shared" si="2"/>
        <v>0.21570000525200894</v>
      </c>
    </row>
    <row r="45" spans="1:14" s="3" customFormat="1" ht="30" x14ac:dyDescent="0.25">
      <c r="A45" s="6">
        <v>25</v>
      </c>
      <c r="B45" s="6" t="s">
        <v>106</v>
      </c>
      <c r="C45" s="6" t="s">
        <v>33</v>
      </c>
      <c r="D45" s="6" t="s">
        <v>1</v>
      </c>
      <c r="E45" s="6" t="s">
        <v>98</v>
      </c>
      <c r="F45" s="6" t="s">
        <v>32</v>
      </c>
      <c r="G45" s="6">
        <v>2.4E-2</v>
      </c>
      <c r="H45" s="6">
        <v>0.111</v>
      </c>
      <c r="I45" s="6">
        <v>0.248</v>
      </c>
      <c r="J45" s="6">
        <v>9.4E-2</v>
      </c>
      <c r="K45" s="6">
        <v>0.20100000000000001</v>
      </c>
      <c r="L45" s="8">
        <f t="shared" si="0"/>
        <v>0.30496769881933605</v>
      </c>
      <c r="M45" s="8">
        <f t="shared" si="1"/>
        <v>-7.0000000000000007E-2</v>
      </c>
      <c r="N45" s="8">
        <f t="shared" si="2"/>
        <v>0.20032843392299687</v>
      </c>
    </row>
    <row r="46" spans="1:14" s="3" customFormat="1" ht="30" x14ac:dyDescent="0.25">
      <c r="A46" s="6">
        <v>25</v>
      </c>
      <c r="B46" s="6" t="s">
        <v>106</v>
      </c>
      <c r="C46" s="6" t="s">
        <v>33</v>
      </c>
      <c r="D46" s="6" t="s">
        <v>1</v>
      </c>
      <c r="E46" s="6" t="s">
        <v>99</v>
      </c>
      <c r="F46" s="6" t="s">
        <v>32</v>
      </c>
      <c r="G46" s="6">
        <v>-0.14599999999999999</v>
      </c>
      <c r="H46" s="6">
        <v>0.20699999999999999</v>
      </c>
      <c r="I46" s="6">
        <v>0.39500000000000002</v>
      </c>
      <c r="J46" s="6">
        <v>0.45500000000000002</v>
      </c>
      <c r="K46" s="6">
        <v>0.3</v>
      </c>
      <c r="L46" s="8">
        <f t="shared" si="0"/>
        <v>0.47609999999999991</v>
      </c>
      <c r="M46" s="8">
        <f t="shared" si="1"/>
        <v>-0.60099999999999998</v>
      </c>
      <c r="N46" s="8">
        <f t="shared" si="2"/>
        <v>0.27462906585483088</v>
      </c>
    </row>
    <row r="47" spans="1:14" s="3" customFormat="1" ht="30" x14ac:dyDescent="0.25">
      <c r="A47" s="6">
        <v>25</v>
      </c>
      <c r="B47" s="6" t="s">
        <v>106</v>
      </c>
      <c r="C47" s="6" t="s">
        <v>33</v>
      </c>
      <c r="D47" s="6" t="s">
        <v>1</v>
      </c>
      <c r="E47" s="6" t="s">
        <v>100</v>
      </c>
      <c r="F47" s="6" t="s">
        <v>32</v>
      </c>
      <c r="G47" s="6">
        <v>-0.72799999999999998</v>
      </c>
      <c r="H47" s="6">
        <v>0.10199999999999999</v>
      </c>
      <c r="I47" s="6">
        <v>0.19900000000000001</v>
      </c>
      <c r="J47" s="6">
        <v>-0.434</v>
      </c>
      <c r="K47" s="6">
        <v>0.157</v>
      </c>
      <c r="L47" s="8">
        <f t="shared" si="0"/>
        <v>0.4220860886851393</v>
      </c>
      <c r="M47" s="8">
        <f t="shared" si="1"/>
        <v>-0.29399999999999998</v>
      </c>
      <c r="N47" s="8">
        <f t="shared" si="2"/>
        <v>0.26272063836771786</v>
      </c>
    </row>
    <row r="48" spans="1:14" s="3" customFormat="1" ht="30" x14ac:dyDescent="0.25">
      <c r="A48" s="6">
        <v>25</v>
      </c>
      <c r="B48" s="6" t="s">
        <v>106</v>
      </c>
      <c r="C48" s="6" t="s">
        <v>33</v>
      </c>
      <c r="D48" s="6" t="s">
        <v>1</v>
      </c>
      <c r="E48" s="6" t="s">
        <v>101</v>
      </c>
      <c r="F48" s="6" t="s">
        <v>32</v>
      </c>
      <c r="G48" s="6">
        <v>-7.3999999999999996E-2</v>
      </c>
      <c r="H48" s="6">
        <v>8.8999999999999996E-2</v>
      </c>
      <c r="I48" s="6">
        <v>0.20799999999999999</v>
      </c>
      <c r="J48" s="6">
        <v>-0.08</v>
      </c>
      <c r="K48" s="6">
        <v>0.17799999999999999</v>
      </c>
      <c r="L48" s="8">
        <f t="shared" si="0"/>
        <v>0.25</v>
      </c>
      <c r="M48" s="8">
        <f t="shared" si="1"/>
        <v>6.0000000000000053E-3</v>
      </c>
      <c r="N48" s="8">
        <f t="shared" si="2"/>
        <v>0.18308524408284022</v>
      </c>
    </row>
    <row r="49" spans="1:14" ht="30" x14ac:dyDescent="0.25">
      <c r="A49" s="6">
        <v>25</v>
      </c>
      <c r="B49" s="6" t="s">
        <v>106</v>
      </c>
      <c r="C49" s="6" t="s">
        <v>33</v>
      </c>
      <c r="D49" s="6" t="s">
        <v>1</v>
      </c>
      <c r="E49" s="6" t="s">
        <v>102</v>
      </c>
      <c r="F49" s="6" t="s">
        <v>32</v>
      </c>
      <c r="G49" s="6">
        <v>0.33</v>
      </c>
      <c r="H49" s="6">
        <v>0.154</v>
      </c>
      <c r="I49" s="6">
        <v>0.34100000000000003</v>
      </c>
      <c r="J49" s="6">
        <v>0.36699999999999999</v>
      </c>
      <c r="K49" s="6">
        <v>0.253</v>
      </c>
      <c r="L49" s="8">
        <f t="shared" si="0"/>
        <v>0.37051039697542537</v>
      </c>
      <c r="M49" s="8">
        <f t="shared" si="1"/>
        <v>-3.6999999999999977E-2</v>
      </c>
      <c r="N49" s="8">
        <f t="shared" si="2"/>
        <v>0.2039542143600416</v>
      </c>
    </row>
    <row r="50" spans="1:14" ht="30" x14ac:dyDescent="0.25">
      <c r="A50" s="6">
        <v>25</v>
      </c>
      <c r="B50" s="6" t="s">
        <v>106</v>
      </c>
      <c r="C50" s="6" t="s">
        <v>33</v>
      </c>
      <c r="D50" s="6" t="s">
        <v>1</v>
      </c>
      <c r="E50" s="6" t="s">
        <v>103</v>
      </c>
      <c r="F50" s="6" t="s">
        <v>32</v>
      </c>
      <c r="G50" s="6">
        <v>-0.35299999999999998</v>
      </c>
      <c r="H50" s="6">
        <v>0.15</v>
      </c>
      <c r="I50" s="6">
        <v>0.29899999999999999</v>
      </c>
      <c r="J50" s="6">
        <v>0.14299999999999999</v>
      </c>
      <c r="K50" s="6">
        <v>0.32300000000000001</v>
      </c>
      <c r="L50" s="8">
        <f t="shared" si="0"/>
        <v>0.21566390936364768</v>
      </c>
      <c r="M50" s="8">
        <f t="shared" si="1"/>
        <v>-0.496</v>
      </c>
      <c r="N50" s="8">
        <f t="shared" si="2"/>
        <v>0.2516750371919777</v>
      </c>
    </row>
    <row r="51" spans="1:14" ht="30" x14ac:dyDescent="0.25">
      <c r="A51" s="6">
        <v>25</v>
      </c>
      <c r="B51" s="6" t="s">
        <v>106</v>
      </c>
      <c r="C51" s="6" t="s">
        <v>33</v>
      </c>
      <c r="D51" s="6" t="s">
        <v>1</v>
      </c>
      <c r="E51" s="6" t="s">
        <v>104</v>
      </c>
      <c r="F51" s="6" t="s">
        <v>32</v>
      </c>
      <c r="G51" s="6">
        <v>-1.877</v>
      </c>
      <c r="H51" s="6">
        <v>0.20599999999999999</v>
      </c>
      <c r="I51" s="6">
        <v>0.40200000000000002</v>
      </c>
      <c r="J51" s="6">
        <v>-1.2450000000000001</v>
      </c>
      <c r="K51" s="6">
        <v>0.37</v>
      </c>
      <c r="L51" s="8">
        <f t="shared" si="0"/>
        <v>0.30997808619430239</v>
      </c>
      <c r="M51" s="8">
        <f t="shared" si="1"/>
        <v>-0.6319999999999999</v>
      </c>
      <c r="N51" s="8">
        <f t="shared" si="2"/>
        <v>0.2625925100863839</v>
      </c>
    </row>
    <row r="52" spans="1:14" ht="30" x14ac:dyDescent="0.25">
      <c r="A52" s="6">
        <v>25</v>
      </c>
      <c r="B52" s="6" t="s">
        <v>106</v>
      </c>
      <c r="C52" s="6" t="s">
        <v>33</v>
      </c>
      <c r="D52" s="6" t="s">
        <v>1</v>
      </c>
      <c r="E52" s="6" t="s">
        <v>105</v>
      </c>
      <c r="F52" s="6" t="s">
        <v>32</v>
      </c>
      <c r="G52" s="6">
        <v>-45.518000000000001</v>
      </c>
      <c r="H52" s="6">
        <v>10.742000000000001</v>
      </c>
      <c r="I52" s="6">
        <v>22.411000000000001</v>
      </c>
      <c r="J52" s="6">
        <v>-37.314999999999998</v>
      </c>
      <c r="K52" s="6">
        <v>17.364000000000001</v>
      </c>
      <c r="L52" s="8">
        <f t="shared" si="0"/>
        <v>0.38271082085859365</v>
      </c>
      <c r="M52" s="8">
        <f t="shared" si="1"/>
        <v>-8.203000000000003</v>
      </c>
      <c r="N52" s="8">
        <f t="shared" si="2"/>
        <v>0.22974592914313782</v>
      </c>
    </row>
    <row r="53" spans="1:14" x14ac:dyDescent="0.25">
      <c r="A53" s="6">
        <v>26</v>
      </c>
      <c r="B53" s="6" t="s">
        <v>24</v>
      </c>
      <c r="C53" s="6" t="s">
        <v>78</v>
      </c>
      <c r="D53" s="6" t="s">
        <v>1</v>
      </c>
      <c r="E53" s="6" t="s">
        <v>107</v>
      </c>
      <c r="F53" s="6" t="s">
        <v>32</v>
      </c>
      <c r="G53" s="6">
        <v>-8.641</v>
      </c>
      <c r="H53" s="6">
        <v>0.97699999999999998</v>
      </c>
      <c r="I53" s="6">
        <v>1.0109999999999999</v>
      </c>
      <c r="J53" s="6">
        <v>-11.802</v>
      </c>
      <c r="K53" s="6">
        <v>3.7759999999999998</v>
      </c>
      <c r="L53" s="8">
        <f t="shared" si="0"/>
        <v>6.6946080620690893E-2</v>
      </c>
      <c r="M53" s="8">
        <f t="shared" si="1"/>
        <v>3.1609999999999996</v>
      </c>
      <c r="N53" s="8">
        <f t="shared" si="2"/>
        <v>0.93387084308022261</v>
      </c>
    </row>
    <row r="54" spans="1:14" x14ac:dyDescent="0.25">
      <c r="A54" s="6">
        <v>26</v>
      </c>
      <c r="B54" s="6" t="s">
        <v>24</v>
      </c>
      <c r="C54" s="6" t="s">
        <v>78</v>
      </c>
      <c r="D54" s="6" t="s">
        <v>1</v>
      </c>
      <c r="E54" s="6" t="s">
        <v>108</v>
      </c>
      <c r="F54" s="6" t="s">
        <v>32</v>
      </c>
      <c r="G54" s="6">
        <v>-0.64100000000000001</v>
      </c>
      <c r="H54" s="6">
        <v>4.7E-2</v>
      </c>
      <c r="I54" s="6">
        <v>5.1999999999999998E-2</v>
      </c>
      <c r="J54" s="6">
        <v>-0.66300000000000003</v>
      </c>
      <c r="K54" s="6">
        <v>4.8000000000000001E-2</v>
      </c>
      <c r="L54" s="8">
        <f t="shared" si="0"/>
        <v>0.95876736111111105</v>
      </c>
      <c r="M54" s="8">
        <f t="shared" si="1"/>
        <v>2.200000000000002E-2</v>
      </c>
      <c r="N54" s="8">
        <f t="shared" si="2"/>
        <v>0.81693786982248517</v>
      </c>
    </row>
    <row r="55" spans="1:14" x14ac:dyDescent="0.25">
      <c r="A55" s="6">
        <v>26</v>
      </c>
      <c r="B55" s="6" t="s">
        <v>24</v>
      </c>
      <c r="C55" s="6" t="s">
        <v>78</v>
      </c>
      <c r="D55" s="6" t="s">
        <v>1</v>
      </c>
      <c r="E55" s="6" t="s">
        <v>109</v>
      </c>
      <c r="F55" s="6" t="s">
        <v>32</v>
      </c>
      <c r="G55" s="6">
        <v>-0.189</v>
      </c>
      <c r="H55" s="6">
        <v>0.05</v>
      </c>
      <c r="I55" s="6">
        <v>5.5E-2</v>
      </c>
      <c r="J55" s="6">
        <v>-0.17399999999999999</v>
      </c>
      <c r="K55" s="6">
        <v>5.0999999999999997E-2</v>
      </c>
      <c r="L55" s="8">
        <f t="shared" si="0"/>
        <v>0.96116878123798555</v>
      </c>
      <c r="M55" s="8">
        <f t="shared" si="1"/>
        <v>-1.5000000000000013E-2</v>
      </c>
      <c r="N55" s="8">
        <f t="shared" si="2"/>
        <v>0.82644628099173567</v>
      </c>
    </row>
    <row r="56" spans="1:14" x14ac:dyDescent="0.25">
      <c r="A56" s="6">
        <v>27</v>
      </c>
      <c r="B56" s="6" t="s">
        <v>115</v>
      </c>
      <c r="C56" s="6" t="s">
        <v>116</v>
      </c>
      <c r="D56" s="6" t="s">
        <v>1</v>
      </c>
      <c r="E56" s="6" t="s">
        <v>110</v>
      </c>
      <c r="F56" s="6" t="s">
        <v>114</v>
      </c>
      <c r="G56" s="6">
        <v>-0.25700000000000001</v>
      </c>
      <c r="H56" s="6">
        <v>0.33500000000000002</v>
      </c>
      <c r="I56" s="6">
        <v>0.36699999999999999</v>
      </c>
      <c r="J56" s="6">
        <v>-0.124</v>
      </c>
      <c r="K56" s="6">
        <v>0.33800000000000002</v>
      </c>
      <c r="L56" s="8">
        <f t="shared" si="0"/>
        <v>0.98232729946430442</v>
      </c>
      <c r="M56" s="8">
        <f t="shared" si="1"/>
        <v>-0.13300000000000001</v>
      </c>
      <c r="N56" s="8">
        <f t="shared" si="2"/>
        <v>0.83321577857137563</v>
      </c>
    </row>
    <row r="57" spans="1:14" x14ac:dyDescent="0.25">
      <c r="A57" s="6">
        <v>27</v>
      </c>
      <c r="B57" s="6" t="s">
        <v>115</v>
      </c>
      <c r="C57" s="6" t="s">
        <v>116</v>
      </c>
      <c r="D57" s="6" t="s">
        <v>1</v>
      </c>
      <c r="E57" s="6" t="s">
        <v>111</v>
      </c>
      <c r="F57" s="6" t="s">
        <v>113</v>
      </c>
      <c r="G57" s="6">
        <v>7.9000000000000001E-2</v>
      </c>
      <c r="H57" s="6">
        <v>0.16200000000000001</v>
      </c>
      <c r="I57" s="6">
        <v>0.17799999999999999</v>
      </c>
      <c r="J57" s="6">
        <v>-0.04</v>
      </c>
      <c r="K57" s="6">
        <v>0.17</v>
      </c>
      <c r="L57" s="8">
        <f t="shared" si="0"/>
        <v>0.90809688581314874</v>
      </c>
      <c r="M57" s="8">
        <f t="shared" si="1"/>
        <v>0.11899999999999999</v>
      </c>
      <c r="N57" s="8">
        <f t="shared" si="2"/>
        <v>0.82830450700669123</v>
      </c>
    </row>
    <row r="58" spans="1:14" x14ac:dyDescent="0.25">
      <c r="A58" s="6">
        <v>27</v>
      </c>
      <c r="B58" s="6" t="s">
        <v>115</v>
      </c>
      <c r="C58" s="6" t="s">
        <v>116</v>
      </c>
      <c r="D58" s="6" t="s">
        <v>1</v>
      </c>
      <c r="E58" s="6" t="s">
        <v>112</v>
      </c>
      <c r="F58" s="6" t="s">
        <v>113</v>
      </c>
      <c r="G58" s="6">
        <v>5.7000000000000002E-2</v>
      </c>
      <c r="H58" s="6">
        <v>9.9000000000000005E-2</v>
      </c>
      <c r="I58" s="6">
        <v>0.109</v>
      </c>
      <c r="J58" s="6">
        <v>1.7999999999999999E-2</v>
      </c>
      <c r="K58" s="6">
        <v>0.104</v>
      </c>
      <c r="L58" s="8">
        <f t="shared" si="0"/>
        <v>0.90615754437869833</v>
      </c>
      <c r="M58" s="8">
        <f t="shared" si="1"/>
        <v>3.9000000000000007E-2</v>
      </c>
      <c r="N58" s="8">
        <f t="shared" si="2"/>
        <v>0.82493056140055554</v>
      </c>
    </row>
    <row r="59" spans="1:14" x14ac:dyDescent="0.25">
      <c r="A59" s="6">
        <v>28</v>
      </c>
      <c r="B59" s="6" t="s">
        <v>117</v>
      </c>
      <c r="C59" s="6" t="s">
        <v>34</v>
      </c>
      <c r="D59" s="6" t="s">
        <v>1</v>
      </c>
      <c r="E59" s="6" t="s">
        <v>118</v>
      </c>
      <c r="F59" s="6" t="s">
        <v>40</v>
      </c>
      <c r="G59" s="6">
        <v>0.214</v>
      </c>
      <c r="H59" s="6">
        <v>8.4000000000000005E-2</v>
      </c>
      <c r="I59" s="6">
        <v>0.1</v>
      </c>
      <c r="J59" s="6">
        <v>0.183</v>
      </c>
      <c r="K59" s="6">
        <v>0.183</v>
      </c>
      <c r="L59" s="8">
        <f t="shared" si="0"/>
        <v>0.21069604944907289</v>
      </c>
      <c r="M59" s="8">
        <f t="shared" si="1"/>
        <v>3.1E-2</v>
      </c>
      <c r="N59" s="8">
        <f t="shared" si="2"/>
        <v>0.70559999999999989</v>
      </c>
    </row>
    <row r="60" spans="1:14" x14ac:dyDescent="0.25">
      <c r="A60" s="6">
        <v>29</v>
      </c>
      <c r="B60" s="6" t="s">
        <v>132</v>
      </c>
      <c r="C60" s="6" t="s">
        <v>119</v>
      </c>
      <c r="D60" s="6" t="s">
        <v>1</v>
      </c>
      <c r="E60" s="6" t="s">
        <v>120</v>
      </c>
      <c r="F60" s="6" t="s">
        <v>32</v>
      </c>
      <c r="G60" s="6">
        <v>-0.158</v>
      </c>
      <c r="H60" s="6">
        <v>0.10199999999999999</v>
      </c>
      <c r="I60" s="6">
        <v>0.17100000000000001</v>
      </c>
      <c r="J60" s="6">
        <v>0.17899999999999999</v>
      </c>
      <c r="K60" s="6">
        <v>0.13800000000000001</v>
      </c>
      <c r="L60" s="8">
        <f t="shared" si="0"/>
        <v>0.54631379962192794</v>
      </c>
      <c r="M60" s="8">
        <f t="shared" si="1"/>
        <v>-0.33699999999999997</v>
      </c>
      <c r="N60" s="8">
        <f t="shared" si="2"/>
        <v>0.35580178516466598</v>
      </c>
    </row>
    <row r="61" spans="1:14" x14ac:dyDescent="0.25">
      <c r="A61" s="6">
        <v>29</v>
      </c>
      <c r="B61" s="6" t="s">
        <v>132</v>
      </c>
      <c r="C61" s="6" t="s">
        <v>119</v>
      </c>
      <c r="D61" s="6" t="s">
        <v>1</v>
      </c>
      <c r="E61" s="6" t="s">
        <v>121</v>
      </c>
      <c r="F61" s="6" t="s">
        <v>40</v>
      </c>
      <c r="G61" s="6">
        <v>-3.5000000000000003E-2</v>
      </c>
      <c r="H61" s="6">
        <v>4.2999999999999997E-2</v>
      </c>
      <c r="I61" s="6">
        <v>9.1999999999999998E-2</v>
      </c>
      <c r="J61" s="6">
        <v>-7.0999999999999994E-2</v>
      </c>
      <c r="K61" s="6">
        <v>7.0999999999999994E-2</v>
      </c>
      <c r="L61" s="8">
        <f t="shared" si="0"/>
        <v>0.36679230311446137</v>
      </c>
      <c r="M61" s="8">
        <f t="shared" si="1"/>
        <v>3.599999999999999E-2</v>
      </c>
      <c r="N61" s="8">
        <f t="shared" si="2"/>
        <v>0.21845463137996216</v>
      </c>
    </row>
    <row r="62" spans="1:14" x14ac:dyDescent="0.25">
      <c r="A62" s="6">
        <v>29</v>
      </c>
      <c r="B62" s="6" t="s">
        <v>132</v>
      </c>
      <c r="C62" s="6" t="s">
        <v>119</v>
      </c>
      <c r="D62" s="6" t="s">
        <v>1</v>
      </c>
      <c r="E62" s="6" t="s">
        <v>122</v>
      </c>
      <c r="F62" s="6" t="s">
        <v>32</v>
      </c>
      <c r="G62" s="6">
        <v>-3.9E-2</v>
      </c>
      <c r="H62" s="6">
        <v>0.09</v>
      </c>
      <c r="I62" s="6">
        <v>0.19800000000000001</v>
      </c>
      <c r="J62" s="6">
        <v>1.0999999999999999E-2</v>
      </c>
      <c r="K62" s="6">
        <v>0.17599999999999999</v>
      </c>
      <c r="L62" s="8">
        <f t="shared" si="0"/>
        <v>0.26149276859504134</v>
      </c>
      <c r="M62" s="8">
        <f t="shared" si="1"/>
        <v>-0.05</v>
      </c>
      <c r="N62" s="8">
        <f t="shared" si="2"/>
        <v>0.20661157024793386</v>
      </c>
    </row>
    <row r="63" spans="1:14" x14ac:dyDescent="0.25">
      <c r="A63" s="6">
        <v>29</v>
      </c>
      <c r="B63" s="6" t="s">
        <v>132</v>
      </c>
      <c r="C63" s="6" t="s">
        <v>119</v>
      </c>
      <c r="D63" s="6" t="s">
        <v>1</v>
      </c>
      <c r="E63" s="6" t="s">
        <v>123</v>
      </c>
      <c r="F63" s="6" t="s">
        <v>32</v>
      </c>
      <c r="G63" s="6">
        <v>-8.6999999999999994E-2</v>
      </c>
      <c r="H63" s="6">
        <v>6.3E-2</v>
      </c>
      <c r="I63" s="6">
        <v>0.13200000000000001</v>
      </c>
      <c r="J63" s="6">
        <v>-1.2E-2</v>
      </c>
      <c r="K63" s="6">
        <v>9.5000000000000001E-2</v>
      </c>
      <c r="L63" s="8">
        <f t="shared" si="0"/>
        <v>0.43977839335180047</v>
      </c>
      <c r="M63" s="8">
        <f t="shared" si="1"/>
        <v>-7.4999999999999997E-2</v>
      </c>
      <c r="N63" s="8">
        <f t="shared" si="2"/>
        <v>0.22778925619834708</v>
      </c>
    </row>
    <row r="64" spans="1:14" x14ac:dyDescent="0.25">
      <c r="A64" s="6">
        <v>29</v>
      </c>
      <c r="B64" s="6" t="s">
        <v>132</v>
      </c>
      <c r="C64" s="6" t="s">
        <v>119</v>
      </c>
      <c r="D64" s="6" t="s">
        <v>1</v>
      </c>
      <c r="E64" s="6" t="s">
        <v>124</v>
      </c>
      <c r="F64" s="6" t="s">
        <v>32</v>
      </c>
      <c r="G64" s="6">
        <v>-0.22900000000000001</v>
      </c>
      <c r="H64" s="6">
        <v>0.123</v>
      </c>
      <c r="I64" s="6">
        <v>0.24</v>
      </c>
      <c r="J64" s="6">
        <v>1.9E-2</v>
      </c>
      <c r="K64" s="6">
        <v>0.157</v>
      </c>
      <c r="L64" s="8">
        <f t="shared" si="0"/>
        <v>0.61377743519006844</v>
      </c>
      <c r="M64" s="8">
        <f t="shared" si="1"/>
        <v>-0.248</v>
      </c>
      <c r="N64" s="8">
        <f t="shared" si="2"/>
        <v>0.26265625000000009</v>
      </c>
    </row>
    <row r="65" spans="1:14" x14ac:dyDescent="0.25">
      <c r="A65" s="6">
        <v>29</v>
      </c>
      <c r="B65" s="6" t="s">
        <v>132</v>
      </c>
      <c r="C65" s="6" t="s">
        <v>119</v>
      </c>
      <c r="D65" s="6" t="s">
        <v>1</v>
      </c>
      <c r="E65" s="6" t="s">
        <v>125</v>
      </c>
      <c r="F65" s="6" t="s">
        <v>32</v>
      </c>
      <c r="G65" s="6">
        <v>0.17499999999999999</v>
      </c>
      <c r="H65" s="6">
        <v>0.11600000000000001</v>
      </c>
      <c r="I65" s="6">
        <v>0.246</v>
      </c>
      <c r="J65" s="6">
        <v>0.13500000000000001</v>
      </c>
      <c r="K65" s="6">
        <v>0.158</v>
      </c>
      <c r="L65" s="8">
        <f>(H65/K65)^2</f>
        <v>0.53901618330395773</v>
      </c>
      <c r="M65" s="8">
        <f>G65-J65</f>
        <v>3.999999999999998E-2</v>
      </c>
      <c r="N65" s="8">
        <f>(H65/I65)^2</f>
        <v>0.22235441866613789</v>
      </c>
    </row>
    <row r="66" spans="1:14" x14ac:dyDescent="0.25">
      <c r="A66" s="6">
        <v>29</v>
      </c>
      <c r="B66" s="6" t="s">
        <v>132</v>
      </c>
      <c r="C66" s="6" t="s">
        <v>119</v>
      </c>
      <c r="D66" s="6" t="s">
        <v>1</v>
      </c>
      <c r="E66" s="6" t="s">
        <v>126</v>
      </c>
      <c r="F66" s="6" t="s">
        <v>32</v>
      </c>
      <c r="G66" s="6">
        <v>-0.26</v>
      </c>
      <c r="H66" s="6">
        <v>4.4999999999999998E-2</v>
      </c>
      <c r="I66" s="6">
        <v>0.10299999999999999</v>
      </c>
      <c r="J66" s="6">
        <v>-0.22600000000000001</v>
      </c>
      <c r="K66" s="6">
        <v>0.113</v>
      </c>
      <c r="L66" s="8">
        <f>(H66/K66)^2</f>
        <v>0.15858720338319363</v>
      </c>
      <c r="M66" s="8">
        <f>G66-J66</f>
        <v>-3.4000000000000002E-2</v>
      </c>
      <c r="N66" s="8">
        <f>(H66/I66)^2</f>
        <v>0.19087567159958529</v>
      </c>
    </row>
    <row r="67" spans="1:14" x14ac:dyDescent="0.25">
      <c r="A67" s="6">
        <v>29</v>
      </c>
      <c r="B67" s="6" t="s">
        <v>132</v>
      </c>
      <c r="C67" s="6" t="s">
        <v>119</v>
      </c>
      <c r="D67" s="6" t="s">
        <v>1</v>
      </c>
      <c r="E67" s="6" t="s">
        <v>127</v>
      </c>
      <c r="F67" s="6" t="s">
        <v>32</v>
      </c>
      <c r="G67" s="6">
        <v>-0.16900000000000001</v>
      </c>
      <c r="H67" s="6">
        <v>3.6999999999999998E-2</v>
      </c>
      <c r="I67" s="6">
        <v>7.8E-2</v>
      </c>
      <c r="J67" s="6">
        <v>-0.26</v>
      </c>
      <c r="K67" s="6">
        <v>0.105</v>
      </c>
      <c r="L67" s="8">
        <f>(H67/K67)^2</f>
        <v>0.12417233560090701</v>
      </c>
      <c r="M67" s="8">
        <f>G67-J67</f>
        <v>9.0999999999999998E-2</v>
      </c>
      <c r="N67" s="8">
        <f>(H67/I67)^2</f>
        <v>0.22501643655489809</v>
      </c>
    </row>
    <row r="68" spans="1:14" x14ac:dyDescent="0.25">
      <c r="A68" s="6">
        <v>29</v>
      </c>
      <c r="B68" s="6" t="s">
        <v>132</v>
      </c>
      <c r="C68" s="6" t="s">
        <v>119</v>
      </c>
      <c r="D68" s="6" t="s">
        <v>1</v>
      </c>
      <c r="E68" s="6" t="s">
        <v>128</v>
      </c>
      <c r="F68" s="6" t="s">
        <v>32</v>
      </c>
      <c r="G68" s="6">
        <v>-1.7999999999999999E-2</v>
      </c>
      <c r="H68" s="6">
        <v>6.0000000000000001E-3</v>
      </c>
      <c r="I68" s="6">
        <v>0.01</v>
      </c>
      <c r="J68" s="6">
        <v>2E-3</v>
      </c>
      <c r="K68" s="6">
        <v>0.01</v>
      </c>
      <c r="L68" s="8">
        <f>(H68/K68)^2</f>
        <v>0.36</v>
      </c>
      <c r="M68" s="8">
        <f>G68-J68</f>
        <v>-1.9999999999999997E-2</v>
      </c>
      <c r="N68" s="8">
        <f>(H68/I68)^2</f>
        <v>0.36</v>
      </c>
    </row>
    <row r="69" spans="1:14" x14ac:dyDescent="0.25">
      <c r="A69" s="6">
        <v>29</v>
      </c>
      <c r="B69" s="6" t="s">
        <v>132</v>
      </c>
      <c r="C69" s="6" t="s">
        <v>119</v>
      </c>
      <c r="D69" s="6" t="s">
        <v>1</v>
      </c>
      <c r="E69" s="6" t="s">
        <v>129</v>
      </c>
      <c r="F69" s="6" t="s">
        <v>32</v>
      </c>
      <c r="G69" s="6">
        <v>-2.1480000000000001</v>
      </c>
      <c r="H69" s="6">
        <v>2.887</v>
      </c>
      <c r="I69" s="6">
        <v>5.9960000000000004</v>
      </c>
      <c r="J69" s="6">
        <v>1.0229999999999999</v>
      </c>
      <c r="K69" s="6">
        <v>3.863</v>
      </c>
      <c r="L69" s="8">
        <f>(H69/K69)^2</f>
        <v>0.55852697311068744</v>
      </c>
      <c r="M69" s="8">
        <f>G69-J69</f>
        <v>-3.1710000000000003</v>
      </c>
      <c r="N69" s="8">
        <f>(H69/I69)^2</f>
        <v>0.23183036522903194</v>
      </c>
    </row>
    <row r="70" spans="1:14" x14ac:dyDescent="0.25">
      <c r="A70" s="6">
        <v>30</v>
      </c>
      <c r="B70" s="6" t="s">
        <v>131</v>
      </c>
      <c r="C70" s="6" t="s">
        <v>130</v>
      </c>
      <c r="D70" s="6" t="s">
        <v>1</v>
      </c>
      <c r="E70" s="6" t="s">
        <v>134</v>
      </c>
      <c r="F70" s="6" t="s">
        <v>40</v>
      </c>
      <c r="G70" s="6">
        <v>0.123</v>
      </c>
      <c r="H70" s="6">
        <v>0.20399999999999999</v>
      </c>
      <c r="I70" s="6">
        <v>0.27500000000000002</v>
      </c>
      <c r="J70" s="6">
        <v>7.8E-2</v>
      </c>
      <c r="K70" s="6">
        <v>0.22</v>
      </c>
      <c r="L70" s="8">
        <f>(H70/K70)^2</f>
        <v>0.85983471074380158</v>
      </c>
      <c r="M70" s="8">
        <f>G70-J70</f>
        <v>4.4999999999999998E-2</v>
      </c>
      <c r="N70" s="8">
        <f>(H70/I70)^2</f>
        <v>0.55029421487603292</v>
      </c>
    </row>
    <row r="71" spans="1:14" ht="30" x14ac:dyDescent="0.25">
      <c r="A71" s="6">
        <v>30</v>
      </c>
      <c r="B71" s="6" t="s">
        <v>133</v>
      </c>
      <c r="C71" s="6" t="s">
        <v>130</v>
      </c>
      <c r="D71" s="6" t="s">
        <v>1</v>
      </c>
      <c r="E71" s="6" t="s">
        <v>134</v>
      </c>
      <c r="F71" s="6" t="s">
        <v>40</v>
      </c>
      <c r="G71" s="6">
        <v>0.47499999999999998</v>
      </c>
      <c r="H71" s="6">
        <v>0.187</v>
      </c>
      <c r="I71" s="6">
        <v>0.307</v>
      </c>
      <c r="J71" s="6">
        <v>0.316</v>
      </c>
      <c r="K71" s="6">
        <v>0.22</v>
      </c>
      <c r="L71" s="8">
        <f>(H71/K71)^2</f>
        <v>0.72249999999999992</v>
      </c>
      <c r="M71" s="8">
        <f>G71-J71</f>
        <v>0.15899999999999997</v>
      </c>
      <c r="N71" s="8">
        <f>(H71/I71)^2</f>
        <v>0.37102780931362672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Shao, Yulin</cp:lastModifiedBy>
  <dcterms:created xsi:type="dcterms:W3CDTF">2025-06-09T10:08:49Z</dcterms:created>
  <dcterms:modified xsi:type="dcterms:W3CDTF">2025-06-29T05:38:35Z</dcterms:modified>
</cp:coreProperties>
</file>