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yl05\OneDrive\Desktop\UMICH\Summer 2025\RCT_Reseach\cleaned_data\"/>
    </mc:Choice>
  </mc:AlternateContent>
  <xr:revisionPtr revIDLastSave="0" documentId="13_ncr:1_{14967CC6-A8CF-4A92-995D-089BC93D19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AK12" i="1"/>
  <c r="AK13" i="1"/>
  <c r="AK14" i="1"/>
  <c r="AK15" i="1"/>
  <c r="AK16" i="1"/>
  <c r="AK17" i="1"/>
  <c r="AK18" i="1"/>
  <c r="AG11" i="1"/>
  <c r="AG12" i="1"/>
  <c r="AG13" i="1"/>
  <c r="AG14" i="1"/>
  <c r="AG15" i="1"/>
  <c r="AG16" i="1"/>
  <c r="AG17" i="1"/>
  <c r="AG18" i="1"/>
  <c r="AC11" i="1"/>
  <c r="AC12" i="1"/>
  <c r="AC13" i="1"/>
  <c r="AC14" i="1"/>
  <c r="AC15" i="1"/>
  <c r="AC16" i="1"/>
  <c r="Y11" i="1"/>
  <c r="Y12" i="1"/>
  <c r="Y13" i="1"/>
  <c r="Y14" i="1"/>
  <c r="Y15" i="1"/>
  <c r="Y16" i="1"/>
  <c r="U11" i="1"/>
  <c r="U12" i="1"/>
  <c r="U13" i="1"/>
  <c r="U14" i="1"/>
  <c r="U15" i="1"/>
  <c r="U16" i="1"/>
  <c r="U1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E32" i="1"/>
  <c r="E33" i="1"/>
  <c r="E34" i="1"/>
  <c r="E35" i="1"/>
  <c r="E36" i="1"/>
  <c r="E37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Q44" i="1"/>
  <c r="Q45" i="1"/>
  <c r="Q46" i="1"/>
  <c r="Q47" i="1"/>
  <c r="Q48" i="1"/>
  <c r="Q49" i="1"/>
  <c r="Q50" i="1"/>
  <c r="Q51" i="1"/>
  <c r="Q52" i="1"/>
  <c r="Q53" i="1"/>
  <c r="Q54" i="1"/>
  <c r="U45" i="1"/>
  <c r="U46" i="1"/>
  <c r="U47" i="1"/>
  <c r="U48" i="1"/>
  <c r="U49" i="1"/>
  <c r="U50" i="1"/>
  <c r="U51" i="1"/>
  <c r="U52" i="1"/>
  <c r="U53" i="1"/>
  <c r="U54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G44" i="1"/>
  <c r="AG45" i="1"/>
  <c r="AG46" i="1"/>
  <c r="AG47" i="1"/>
  <c r="AG48" i="1"/>
  <c r="AG49" i="1"/>
  <c r="AG50" i="1"/>
  <c r="AG51" i="1"/>
  <c r="AG52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U21" i="1"/>
  <c r="U22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Q38" i="1"/>
  <c r="Q39" i="1"/>
  <c r="Q40" i="1"/>
  <c r="Q41" i="1"/>
  <c r="Q42" i="1"/>
  <c r="Q43" i="1"/>
  <c r="M51" i="1"/>
  <c r="M52" i="1"/>
  <c r="M53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3" i="1"/>
  <c r="M4" i="1"/>
  <c r="M5" i="1"/>
  <c r="M6" i="1"/>
  <c r="M7" i="1"/>
  <c r="M8" i="1"/>
  <c r="M9" i="1"/>
  <c r="M10" i="1"/>
  <c r="M11" i="1"/>
  <c r="M12" i="1"/>
  <c r="Y21" i="1"/>
  <c r="Y22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AC45" i="1"/>
  <c r="AC46" i="1"/>
  <c r="AC47" i="1"/>
  <c r="AC48" i="1"/>
  <c r="AC49" i="1"/>
  <c r="AC50" i="1"/>
  <c r="AC51" i="1"/>
  <c r="AC52" i="1"/>
  <c r="AC5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K23" i="1"/>
  <c r="AG23" i="1"/>
  <c r="AC23" i="1"/>
  <c r="Y23" i="1"/>
  <c r="U23" i="1"/>
  <c r="E3" i="1"/>
  <c r="E4" i="1"/>
  <c r="E5" i="1"/>
  <c r="E6" i="1"/>
  <c r="E7" i="1"/>
  <c r="E8" i="1"/>
  <c r="E9" i="1"/>
  <c r="E10" i="1"/>
  <c r="E11" i="1"/>
  <c r="B48" i="1"/>
  <c r="E48" i="1" s="1"/>
  <c r="C43" i="1"/>
  <c r="B38" i="1"/>
  <c r="E38" i="1" s="1"/>
  <c r="C38" i="1"/>
  <c r="B39" i="1"/>
  <c r="E39" i="1" s="1"/>
  <c r="C39" i="1"/>
  <c r="AK57" i="1"/>
  <c r="AG57" i="1"/>
  <c r="AC57" i="1"/>
  <c r="Y57" i="1"/>
  <c r="U57" i="1"/>
  <c r="Q57" i="1"/>
  <c r="M57" i="1"/>
  <c r="I57" i="1"/>
  <c r="E57" i="1"/>
  <c r="AK55" i="1"/>
  <c r="AK56" i="1"/>
  <c r="AG55" i="1"/>
  <c r="AG41" i="1"/>
  <c r="AG42" i="1"/>
  <c r="AG43" i="1"/>
  <c r="AG56" i="1"/>
  <c r="Y56" i="1"/>
  <c r="U55" i="1"/>
  <c r="U44" i="1"/>
  <c r="U56" i="1"/>
  <c r="Q55" i="1"/>
  <c r="Q56" i="1"/>
  <c r="M55" i="1"/>
  <c r="M56" i="1"/>
  <c r="I36" i="1"/>
  <c r="I37" i="1"/>
  <c r="I38" i="1"/>
  <c r="E56" i="1"/>
  <c r="AC55" i="1"/>
  <c r="AC42" i="1"/>
  <c r="AC43" i="1"/>
  <c r="AC44" i="1"/>
  <c r="AC56" i="1"/>
  <c r="E55" i="1"/>
  <c r="E2" i="1"/>
  <c r="AK3" i="1"/>
  <c r="AK4" i="1"/>
  <c r="AK5" i="1"/>
  <c r="AK6" i="1"/>
  <c r="AK7" i="1"/>
  <c r="AK8" i="1"/>
  <c r="AK9" i="1"/>
  <c r="AK10" i="1"/>
  <c r="AK11" i="1"/>
  <c r="AK19" i="1"/>
  <c r="AK20" i="1"/>
  <c r="AK21" i="1"/>
  <c r="AK22" i="1"/>
  <c r="AK24" i="1"/>
  <c r="AK2" i="1"/>
  <c r="AG3" i="1"/>
  <c r="AG4" i="1"/>
  <c r="AG5" i="1"/>
  <c r="AG6" i="1"/>
  <c r="AG7" i="1"/>
  <c r="AG8" i="1"/>
  <c r="AG9" i="1"/>
  <c r="AG10" i="1"/>
  <c r="AG19" i="1"/>
  <c r="AG20" i="1"/>
  <c r="AG21" i="1"/>
  <c r="AG22" i="1"/>
  <c r="AG53" i="1"/>
  <c r="AG54" i="1"/>
  <c r="AG2" i="1"/>
  <c r="AC3" i="1"/>
  <c r="AC4" i="1"/>
  <c r="AC5" i="1"/>
  <c r="AC6" i="1"/>
  <c r="AC7" i="1"/>
  <c r="AC8" i="1"/>
  <c r="AC9" i="1"/>
  <c r="AC10" i="1"/>
  <c r="AC17" i="1"/>
  <c r="AC18" i="1"/>
  <c r="AC19" i="1"/>
  <c r="AC20" i="1"/>
  <c r="AC21" i="1"/>
  <c r="AC22" i="1"/>
  <c r="AC54" i="1"/>
  <c r="AC2" i="1"/>
  <c r="Y3" i="1"/>
  <c r="Y4" i="1"/>
  <c r="Y5" i="1"/>
  <c r="Y6" i="1"/>
  <c r="Y7" i="1"/>
  <c r="Y8" i="1"/>
  <c r="Y9" i="1"/>
  <c r="Y10" i="1"/>
  <c r="Y17" i="1"/>
  <c r="Y18" i="1"/>
  <c r="Y19" i="1"/>
  <c r="Y20" i="1"/>
  <c r="Y2" i="1"/>
  <c r="U3" i="1"/>
  <c r="U4" i="1"/>
  <c r="U5" i="1"/>
  <c r="U6" i="1"/>
  <c r="U7" i="1"/>
  <c r="U8" i="1"/>
  <c r="U9" i="1"/>
  <c r="U10" i="1"/>
  <c r="U18" i="1"/>
  <c r="U19" i="1"/>
  <c r="U20" i="1"/>
  <c r="U2" i="1"/>
  <c r="Q3" i="1"/>
  <c r="Q4" i="1"/>
  <c r="Q5" i="1"/>
  <c r="Q6" i="1"/>
  <c r="Q7" i="1"/>
  <c r="Q8" i="1"/>
  <c r="Q9" i="1"/>
  <c r="Q10" i="1"/>
  <c r="Q11" i="1"/>
  <c r="Q2" i="1"/>
  <c r="M54" i="1"/>
  <c r="M2" i="1"/>
  <c r="I3" i="1"/>
  <c r="I4" i="1"/>
  <c r="I5" i="1"/>
  <c r="I6" i="1"/>
  <c r="I7" i="1"/>
  <c r="I8" i="1"/>
  <c r="I9" i="1"/>
  <c r="I10" i="1"/>
  <c r="I11" i="1"/>
  <c r="I12" i="1"/>
  <c r="I2" i="1"/>
  <c r="C22" i="1"/>
  <c r="B22" i="1"/>
</calcChain>
</file>

<file path=xl/sharedStrings.xml><?xml version="1.0" encoding="utf-8"?>
<sst xmlns="http://schemas.openxmlformats.org/spreadsheetml/2006/main" count="43" uniqueCount="43">
  <si>
    <t>Trial_ID</t>
  </si>
  <si>
    <t>AIAN_Male</t>
  </si>
  <si>
    <t>AIAN_Female</t>
  </si>
  <si>
    <t>AIAN_Other</t>
  </si>
  <si>
    <t>AIAN_Total</t>
  </si>
  <si>
    <t>Asian_Male</t>
  </si>
  <si>
    <t>Asian_Female</t>
  </si>
  <si>
    <t>Asian_Other</t>
  </si>
  <si>
    <t>Asian_Total</t>
  </si>
  <si>
    <t>Black_Male</t>
  </si>
  <si>
    <t>Black_Female</t>
  </si>
  <si>
    <t>Black_Other</t>
  </si>
  <si>
    <t>Black_Total</t>
  </si>
  <si>
    <t>HPI_Male</t>
  </si>
  <si>
    <t>HPI_Female</t>
  </si>
  <si>
    <t>HPI_Other</t>
  </si>
  <si>
    <t>HPI_Total</t>
  </si>
  <si>
    <t>White_Male</t>
  </si>
  <si>
    <t>White_Female</t>
  </si>
  <si>
    <t>White_Other</t>
  </si>
  <si>
    <t>White_Total</t>
  </si>
  <si>
    <t>Multirace_Male</t>
  </si>
  <si>
    <t>Multirace_Female</t>
  </si>
  <si>
    <t>Multirace_Other</t>
  </si>
  <si>
    <t>Multirace_Total</t>
  </si>
  <si>
    <t>Hispanic_Male</t>
  </si>
  <si>
    <t>Hispanic_Female</t>
  </si>
  <si>
    <t>Hispanic_Other</t>
  </si>
  <si>
    <t>Hispanic_Total</t>
  </si>
  <si>
    <t>NonHispanic_Male</t>
  </si>
  <si>
    <t>NonHispanic_Female</t>
  </si>
  <si>
    <t>NonHispanic_Other</t>
  </si>
  <si>
    <t>NonHispanic_Total</t>
  </si>
  <si>
    <t>Male</t>
  </si>
  <si>
    <t>Female</t>
  </si>
  <si>
    <t>Other</t>
  </si>
  <si>
    <t>Total</t>
  </si>
  <si>
    <t>cluster1</t>
  </si>
  <si>
    <t>cluster6</t>
  </si>
  <si>
    <t>cluster5</t>
  </si>
  <si>
    <t>cluster2</t>
  </si>
  <si>
    <t>cluster3</t>
  </si>
  <si>
    <t>cluster4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</si>
</sst>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7"/>
  <sheetViews>
    <sheetView tabSelected="1" workbookViewId="0">
      <pane xSplit="1" ySplit="1" topLeftCell="K32" activePane="bottomRight" state="frozen"/>
      <selection pane="topRight" activeCell="B1" sqref="B1"/>
      <selection pane="bottomLeft" activeCell="A2" sqref="A2"/>
      <selection pane="bottomRight" activeCell="AJ49" sqref="AJ49"/>
    </sheetView>
  </sheetViews>
  <sheetFormatPr defaultRowHeight="15" x14ac:dyDescent="0.25"/>
  <cols>
    <col min="5" max="5" width="8.7109375" style="3"/>
    <col min="6" max="6" width="8.85546875" customWidth="1"/>
    <col min="7" max="7" width="8.7109375" bestFit="1" customWidth="1"/>
    <col min="8" max="8" width="8.85546875" customWidth="1"/>
    <col min="9" max="9" width="8.85546875" style="3" customWidth="1"/>
    <col min="13" max="13" width="8.7109375" style="3"/>
    <col min="17" max="17" width="8.7109375" style="3"/>
    <col min="21" max="21" width="8.7109375" style="3"/>
    <col min="25" max="25" width="8.7109375" style="3"/>
    <col min="29" max="29" width="8.7109375" style="3"/>
    <col min="33" max="33" width="8.7109375" style="3"/>
    <col min="37" max="37" width="8.7109375" style="3"/>
  </cols>
  <sheetData>
    <row r="1" spans="1:37" s="2" customFormat="1" ht="45" x14ac:dyDescent="0.25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</row>
    <row r="2" spans="1:37" x14ac:dyDescent="0.25">
      <c r="A2">
        <v>1</v>
      </c>
      <c r="E2" s="3" t="str">
        <f>IF(SUM(B2:D2)=0,"NA",SUM(B2:D2))</f>
        <v>NA</v>
      </c>
      <c r="I2" s="3" t="str">
        <f t="shared" ref="I2:I12" si="0">IF(SUM(F2:H2)=0,"NA",SUM(F2:H2))</f>
        <v>NA</v>
      </c>
      <c r="M2" s="3" t="str">
        <f t="shared" ref="M2:M12" si="1">IF(SUM(J2:L2)=0,"NA",SUM(J2:L2))</f>
        <v>NA</v>
      </c>
      <c r="Q2" s="3" t="str">
        <f t="shared" ref="Q2:Q11" si="2">IF(SUM(N2:P2)=0,"NA",SUM(N2:P2))</f>
        <v>NA</v>
      </c>
      <c r="U2" s="3" t="str">
        <f t="shared" ref="U2:U10" si="3">IF(SUM(R2:T2)=0,"NA",SUM(R2:T2))</f>
        <v>NA</v>
      </c>
      <c r="Y2" s="3" t="str">
        <f t="shared" ref="Y2:Y10" si="4">IF(SUM(V2:X2)=0,"NA",SUM(V2:X2))</f>
        <v>NA</v>
      </c>
      <c r="AC2" s="3" t="str">
        <f t="shared" ref="AC2:AC10" si="5">IF(SUM(Z2:AB2)=0,"NA",SUM(Z2:AB2))</f>
        <v>NA</v>
      </c>
      <c r="AG2" s="3" t="str">
        <f t="shared" ref="AG2:AG10" si="6">IF(SUM(AD2:AF2)=0,"NA",SUM(AD2:AF2))</f>
        <v>NA</v>
      </c>
      <c r="AK2" s="3" t="str">
        <f t="shared" ref="AK2:AK11" si="7">IF(SUM(AH2:AJ2)=0,"NA",SUM(AH2:AJ2))</f>
        <v>NA</v>
      </c>
    </row>
    <row r="3" spans="1:37" x14ac:dyDescent="0.25">
      <c r="A3">
        <v>2</v>
      </c>
      <c r="B3">
        <v>235</v>
      </c>
      <c r="C3">
        <v>165</v>
      </c>
      <c r="E3" s="3">
        <f t="shared" ref="E3:E54" si="8">IF(SUM(B3:D3)=0,"NA",SUM(B3:D3))</f>
        <v>400</v>
      </c>
      <c r="I3" s="3" t="str">
        <f t="shared" si="0"/>
        <v>NA</v>
      </c>
      <c r="M3" s="3" t="str">
        <f t="shared" si="1"/>
        <v>NA</v>
      </c>
      <c r="Q3" s="3" t="str">
        <f t="shared" si="2"/>
        <v>NA</v>
      </c>
      <c r="U3" s="3" t="str">
        <f t="shared" si="3"/>
        <v>NA</v>
      </c>
      <c r="Y3" s="3" t="str">
        <f t="shared" si="4"/>
        <v>NA</v>
      </c>
      <c r="AC3" s="3" t="str">
        <f t="shared" si="5"/>
        <v>NA</v>
      </c>
      <c r="AG3" s="3" t="str">
        <f t="shared" si="6"/>
        <v>NA</v>
      </c>
      <c r="AK3" s="3" t="str">
        <f t="shared" si="7"/>
        <v>NA</v>
      </c>
    </row>
    <row r="4" spans="1:37" x14ac:dyDescent="0.25">
      <c r="A4">
        <v>3</v>
      </c>
      <c r="B4">
        <v>3148</v>
      </c>
      <c r="C4">
        <v>2388</v>
      </c>
      <c r="E4" s="3">
        <f t="shared" si="8"/>
        <v>5536</v>
      </c>
      <c r="I4" s="3" t="str">
        <f t="shared" si="0"/>
        <v>NA</v>
      </c>
      <c r="M4" s="3" t="str">
        <f t="shared" si="1"/>
        <v>NA</v>
      </c>
      <c r="N4">
        <v>452</v>
      </c>
      <c r="O4">
        <v>494</v>
      </c>
      <c r="Q4" s="3">
        <f t="shared" si="2"/>
        <v>946</v>
      </c>
      <c r="U4" s="3" t="str">
        <f t="shared" si="3"/>
        <v>NA</v>
      </c>
      <c r="Y4" s="3" t="str">
        <f t="shared" si="4"/>
        <v>NA</v>
      </c>
      <c r="AC4" s="3" t="str">
        <f t="shared" si="5"/>
        <v>NA</v>
      </c>
      <c r="AD4">
        <v>316</v>
      </c>
      <c r="AE4">
        <v>304</v>
      </c>
      <c r="AG4" s="3">
        <f t="shared" si="6"/>
        <v>620</v>
      </c>
      <c r="AH4">
        <v>2832</v>
      </c>
      <c r="AI4">
        <v>2578</v>
      </c>
      <c r="AK4" s="3">
        <f t="shared" si="7"/>
        <v>5410</v>
      </c>
    </row>
    <row r="5" spans="1:37" x14ac:dyDescent="0.25">
      <c r="A5">
        <v>4</v>
      </c>
      <c r="B5">
        <v>30</v>
      </c>
      <c r="C5">
        <v>45</v>
      </c>
      <c r="E5" s="3">
        <f t="shared" si="8"/>
        <v>75</v>
      </c>
      <c r="I5" s="3" t="str">
        <f t="shared" si="0"/>
        <v>NA</v>
      </c>
      <c r="M5" s="3" t="str">
        <f t="shared" si="1"/>
        <v>NA</v>
      </c>
      <c r="Q5" s="3" t="str">
        <f t="shared" si="2"/>
        <v>NA</v>
      </c>
      <c r="U5" s="3" t="str">
        <f t="shared" si="3"/>
        <v>NA</v>
      </c>
      <c r="Y5" s="3" t="str">
        <f t="shared" si="4"/>
        <v>NA</v>
      </c>
      <c r="AC5" s="3" t="str">
        <f t="shared" si="5"/>
        <v>NA</v>
      </c>
      <c r="AG5" s="3" t="str">
        <f t="shared" si="6"/>
        <v>NA</v>
      </c>
      <c r="AK5" s="3" t="str">
        <f t="shared" si="7"/>
        <v>NA</v>
      </c>
    </row>
    <row r="6" spans="1:37" x14ac:dyDescent="0.25">
      <c r="A6">
        <v>5</v>
      </c>
      <c r="B6">
        <v>2607</v>
      </c>
      <c r="C6">
        <v>2453</v>
      </c>
      <c r="E6" s="3">
        <f t="shared" si="8"/>
        <v>5060</v>
      </c>
      <c r="I6" s="3" t="str">
        <f t="shared" si="0"/>
        <v>NA</v>
      </c>
      <c r="M6" s="3" t="str">
        <f t="shared" si="1"/>
        <v>NA</v>
      </c>
      <c r="Q6" s="3" t="str">
        <f t="shared" si="2"/>
        <v>NA</v>
      </c>
      <c r="U6" s="3" t="str">
        <f t="shared" si="3"/>
        <v>NA</v>
      </c>
      <c r="Y6" s="3" t="str">
        <f t="shared" si="4"/>
        <v>NA</v>
      </c>
      <c r="AC6" s="3" t="str">
        <f t="shared" si="5"/>
        <v>NA</v>
      </c>
      <c r="AG6" s="3" t="str">
        <f t="shared" si="6"/>
        <v>NA</v>
      </c>
      <c r="AK6" s="3" t="str">
        <f t="shared" si="7"/>
        <v>NA</v>
      </c>
    </row>
    <row r="7" spans="1:37" x14ac:dyDescent="0.25">
      <c r="A7">
        <v>6</v>
      </c>
      <c r="B7">
        <v>310</v>
      </c>
      <c r="C7">
        <v>153</v>
      </c>
      <c r="E7" s="3">
        <f t="shared" si="8"/>
        <v>463</v>
      </c>
      <c r="I7" s="3" t="str">
        <f t="shared" si="0"/>
        <v>NA</v>
      </c>
      <c r="M7" s="3" t="str">
        <f t="shared" si="1"/>
        <v>NA</v>
      </c>
      <c r="Q7" s="3" t="str">
        <f t="shared" si="2"/>
        <v>NA</v>
      </c>
      <c r="U7" s="3" t="str">
        <f t="shared" si="3"/>
        <v>NA</v>
      </c>
      <c r="Y7" s="3" t="str">
        <f t="shared" si="4"/>
        <v>NA</v>
      </c>
      <c r="AC7" s="3" t="str">
        <f t="shared" si="5"/>
        <v>NA</v>
      </c>
      <c r="AG7" s="3" t="str">
        <f t="shared" si="6"/>
        <v>NA</v>
      </c>
      <c r="AK7" s="3" t="str">
        <f t="shared" si="7"/>
        <v>NA</v>
      </c>
    </row>
    <row r="8" spans="1:37" x14ac:dyDescent="0.25">
      <c r="A8">
        <v>7</v>
      </c>
      <c r="B8">
        <v>21</v>
      </c>
      <c r="C8">
        <v>17</v>
      </c>
      <c r="E8" s="3">
        <f t="shared" si="8"/>
        <v>38</v>
      </c>
      <c r="I8" s="3" t="str">
        <f t="shared" si="0"/>
        <v>NA</v>
      </c>
      <c r="M8" s="3" t="str">
        <f t="shared" si="1"/>
        <v>NA</v>
      </c>
      <c r="Q8" s="3" t="str">
        <f t="shared" si="2"/>
        <v>NA</v>
      </c>
      <c r="U8" s="3" t="str">
        <f t="shared" si="3"/>
        <v>NA</v>
      </c>
      <c r="V8">
        <v>19</v>
      </c>
      <c r="W8">
        <v>17</v>
      </c>
      <c r="Y8" s="3">
        <f t="shared" si="4"/>
        <v>36</v>
      </c>
      <c r="AC8" s="3" t="str">
        <f t="shared" si="5"/>
        <v>NA</v>
      </c>
      <c r="AD8">
        <v>1</v>
      </c>
      <c r="AE8">
        <v>0</v>
      </c>
      <c r="AG8" s="3">
        <f t="shared" si="6"/>
        <v>1</v>
      </c>
      <c r="AH8">
        <v>20</v>
      </c>
      <c r="AI8">
        <v>17</v>
      </c>
      <c r="AK8" s="3">
        <f t="shared" si="7"/>
        <v>37</v>
      </c>
    </row>
    <row r="9" spans="1:37" x14ac:dyDescent="0.25">
      <c r="A9">
        <v>8</v>
      </c>
      <c r="B9">
        <v>82</v>
      </c>
      <c r="C9">
        <v>32</v>
      </c>
      <c r="D9">
        <v>1</v>
      </c>
      <c r="E9" s="3">
        <f t="shared" si="8"/>
        <v>115</v>
      </c>
      <c r="I9" s="3" t="str">
        <f t="shared" si="0"/>
        <v>NA</v>
      </c>
      <c r="M9" s="3" t="str">
        <f t="shared" si="1"/>
        <v>NA</v>
      </c>
      <c r="Q9" s="3" t="str">
        <f t="shared" si="2"/>
        <v>NA</v>
      </c>
      <c r="U9" s="3" t="str">
        <f t="shared" si="3"/>
        <v>NA</v>
      </c>
      <c r="Y9" s="3" t="str">
        <f t="shared" si="4"/>
        <v>NA</v>
      </c>
      <c r="AC9" s="3" t="str">
        <f t="shared" si="5"/>
        <v>NA</v>
      </c>
      <c r="AG9" s="3" t="str">
        <f t="shared" si="6"/>
        <v>NA</v>
      </c>
      <c r="AK9" s="3" t="str">
        <f t="shared" si="7"/>
        <v>NA</v>
      </c>
    </row>
    <row r="10" spans="1:37" x14ac:dyDescent="0.25">
      <c r="A10">
        <v>9</v>
      </c>
      <c r="E10" s="3" t="str">
        <f t="shared" si="8"/>
        <v>NA</v>
      </c>
      <c r="I10" s="3" t="str">
        <f t="shared" si="0"/>
        <v>NA</v>
      </c>
      <c r="M10" s="3" t="str">
        <f t="shared" si="1"/>
        <v>NA</v>
      </c>
      <c r="Q10" s="3" t="str">
        <f t="shared" si="2"/>
        <v>NA</v>
      </c>
      <c r="U10" s="3" t="str">
        <f t="shared" si="3"/>
        <v>NA</v>
      </c>
      <c r="Y10" s="3" t="str">
        <f t="shared" si="4"/>
        <v>NA</v>
      </c>
      <c r="AC10" s="3" t="str">
        <f t="shared" si="5"/>
        <v>NA</v>
      </c>
      <c r="AG10" s="3" t="str">
        <f t="shared" si="6"/>
        <v>NA</v>
      </c>
      <c r="AK10" s="3" t="str">
        <f t="shared" si="7"/>
        <v>NA</v>
      </c>
    </row>
    <row r="11" spans="1:37" x14ac:dyDescent="0.25">
      <c r="A11">
        <v>10</v>
      </c>
      <c r="B11">
        <v>119</v>
      </c>
      <c r="C11">
        <v>137</v>
      </c>
      <c r="E11" s="3">
        <f t="shared" si="8"/>
        <v>256</v>
      </c>
      <c r="I11" s="3" t="str">
        <f t="shared" si="0"/>
        <v>NA</v>
      </c>
      <c r="M11" s="3" t="str">
        <f t="shared" si="1"/>
        <v>NA</v>
      </c>
      <c r="Q11" s="3" t="str">
        <f t="shared" si="2"/>
        <v>NA</v>
      </c>
      <c r="U11" s="3" t="str">
        <f t="shared" ref="U11:U17" si="9">IF(SUM(R11:T11)=0,"NA",SUM(R11:T11))</f>
        <v>NA</v>
      </c>
      <c r="Y11" s="3" t="str">
        <f t="shared" ref="Y11:Y16" si="10">IF(SUM(V11:X11)=0,"NA",SUM(V11:X11))</f>
        <v>NA</v>
      </c>
      <c r="AC11" s="3" t="str">
        <f t="shared" ref="AC11:AC16" si="11">IF(SUM(Z11:AB11)=0,"NA",SUM(Z11:AB11))</f>
        <v>NA</v>
      </c>
      <c r="AG11" s="3" t="str">
        <f t="shared" ref="AG11:AG18" si="12">IF(SUM(AD11:AF11)=0,"NA",SUM(AD11:AF11))</f>
        <v>NA</v>
      </c>
      <c r="AK11" s="3" t="str">
        <f t="shared" si="7"/>
        <v>NA</v>
      </c>
    </row>
    <row r="12" spans="1:37" x14ac:dyDescent="0.25">
      <c r="A12">
        <v>11</v>
      </c>
      <c r="B12">
        <v>41</v>
      </c>
      <c r="C12">
        <v>3</v>
      </c>
      <c r="E12" s="3">
        <f t="shared" si="8"/>
        <v>44</v>
      </c>
      <c r="I12" s="3" t="str">
        <f t="shared" si="0"/>
        <v>NA</v>
      </c>
      <c r="M12" s="3" t="str">
        <f t="shared" si="1"/>
        <v>NA</v>
      </c>
      <c r="Q12" s="3" t="str">
        <f t="shared" ref="Q12:Q37" si="13">IF(SUM(N12:P12)=0,"NA",SUM(N12:P12))</f>
        <v>NA</v>
      </c>
      <c r="U12" s="3" t="str">
        <f t="shared" si="9"/>
        <v>NA</v>
      </c>
      <c r="Y12" s="3" t="str">
        <f t="shared" si="10"/>
        <v>NA</v>
      </c>
      <c r="AC12" s="3" t="str">
        <f t="shared" si="11"/>
        <v>NA</v>
      </c>
      <c r="AG12" s="3" t="str">
        <f t="shared" si="12"/>
        <v>NA</v>
      </c>
      <c r="AK12" s="3" t="str">
        <f t="shared" ref="AK12:AK18" si="14">IF(SUM(AH12:AJ12)=0,"NA",SUM(AH12:AJ12))</f>
        <v>NA</v>
      </c>
    </row>
    <row r="13" spans="1:37" x14ac:dyDescent="0.25">
      <c r="A13">
        <v>12</v>
      </c>
      <c r="E13" s="3" t="str">
        <f t="shared" si="8"/>
        <v>NA</v>
      </c>
      <c r="I13" s="3" t="str">
        <f t="shared" ref="I13:I35" si="15">IF(SUM(F13:H13)=0,"NA",SUM(F13:H13))</f>
        <v>NA</v>
      </c>
      <c r="M13" s="3" t="str">
        <f t="shared" ref="M13:M36" si="16">IF(SUM(J13:L13)=0,"NA",SUM(J13:L13))</f>
        <v>NA</v>
      </c>
      <c r="Q13" s="3" t="str">
        <f t="shared" si="13"/>
        <v>NA</v>
      </c>
      <c r="U13" s="3" t="str">
        <f t="shared" si="9"/>
        <v>NA</v>
      </c>
      <c r="Y13" s="3" t="str">
        <f t="shared" si="10"/>
        <v>NA</v>
      </c>
      <c r="AC13" s="3" t="str">
        <f t="shared" si="11"/>
        <v>NA</v>
      </c>
      <c r="AG13" s="3" t="str">
        <f t="shared" si="12"/>
        <v>NA</v>
      </c>
      <c r="AK13" s="3" t="str">
        <f t="shared" si="14"/>
        <v>NA</v>
      </c>
    </row>
    <row r="14" spans="1:37" x14ac:dyDescent="0.25">
      <c r="A14">
        <v>13</v>
      </c>
      <c r="E14" s="3" t="str">
        <f t="shared" si="8"/>
        <v>NA</v>
      </c>
      <c r="I14" s="3" t="str">
        <f t="shared" si="15"/>
        <v>NA</v>
      </c>
      <c r="M14" s="3" t="str">
        <f t="shared" si="16"/>
        <v>NA</v>
      </c>
      <c r="Q14" s="3" t="str">
        <f t="shared" si="13"/>
        <v>NA</v>
      </c>
      <c r="U14" s="3" t="str">
        <f t="shared" si="9"/>
        <v>NA</v>
      </c>
      <c r="Y14" s="3" t="str">
        <f t="shared" si="10"/>
        <v>NA</v>
      </c>
      <c r="AC14" s="3" t="str">
        <f t="shared" si="11"/>
        <v>NA</v>
      </c>
      <c r="AG14" s="3" t="str">
        <f t="shared" si="12"/>
        <v>NA</v>
      </c>
      <c r="AK14" s="3" t="str">
        <f t="shared" si="14"/>
        <v>NA</v>
      </c>
    </row>
    <row r="15" spans="1:37" x14ac:dyDescent="0.25">
      <c r="A15">
        <v>14</v>
      </c>
      <c r="B15">
        <v>53</v>
      </c>
      <c r="C15">
        <v>66</v>
      </c>
      <c r="E15" s="3">
        <f t="shared" si="8"/>
        <v>119</v>
      </c>
      <c r="I15" s="3" t="str">
        <f t="shared" si="15"/>
        <v>NA</v>
      </c>
      <c r="M15" s="3" t="str">
        <f t="shared" si="16"/>
        <v>NA</v>
      </c>
      <c r="Q15" s="3" t="str">
        <f t="shared" si="13"/>
        <v>NA</v>
      </c>
      <c r="U15" s="3" t="str">
        <f t="shared" si="9"/>
        <v>NA</v>
      </c>
      <c r="Y15" s="3" t="str">
        <f t="shared" si="10"/>
        <v>NA</v>
      </c>
      <c r="AC15" s="3" t="str">
        <f t="shared" si="11"/>
        <v>NA</v>
      </c>
      <c r="AG15" s="3" t="str">
        <f t="shared" si="12"/>
        <v>NA</v>
      </c>
      <c r="AK15" s="3" t="str">
        <f t="shared" si="14"/>
        <v>NA</v>
      </c>
    </row>
    <row r="16" spans="1:37" x14ac:dyDescent="0.25">
      <c r="A16">
        <v>15</v>
      </c>
      <c r="B16">
        <v>19</v>
      </c>
      <c r="C16">
        <v>9</v>
      </c>
      <c r="E16" s="3">
        <f t="shared" si="8"/>
        <v>28</v>
      </c>
      <c r="I16" s="3" t="str">
        <f t="shared" si="15"/>
        <v>NA</v>
      </c>
      <c r="M16" s="3" t="str">
        <f t="shared" si="16"/>
        <v>NA</v>
      </c>
      <c r="Q16" s="3" t="str">
        <f t="shared" si="13"/>
        <v>NA</v>
      </c>
      <c r="U16" s="3" t="str">
        <f t="shared" si="9"/>
        <v>NA</v>
      </c>
      <c r="Y16" s="3" t="str">
        <f t="shared" si="10"/>
        <v>NA</v>
      </c>
      <c r="AC16" s="3" t="str">
        <f t="shared" si="11"/>
        <v>NA</v>
      </c>
      <c r="AG16" s="3" t="str">
        <f t="shared" si="12"/>
        <v>NA</v>
      </c>
      <c r="AK16" s="3" t="str">
        <f t="shared" si="14"/>
        <v>NA</v>
      </c>
    </row>
    <row r="17" spans="1:37" x14ac:dyDescent="0.25">
      <c r="A17">
        <v>16</v>
      </c>
      <c r="B17">
        <v>8</v>
      </c>
      <c r="C17">
        <v>40</v>
      </c>
      <c r="E17" s="3">
        <f t="shared" si="8"/>
        <v>48</v>
      </c>
      <c r="I17" s="3" t="str">
        <f t="shared" si="15"/>
        <v>NA</v>
      </c>
      <c r="M17" s="3" t="str">
        <f t="shared" si="16"/>
        <v>NA</v>
      </c>
      <c r="Q17" s="3" t="str">
        <f t="shared" si="13"/>
        <v>NA</v>
      </c>
      <c r="U17" s="3" t="str">
        <f t="shared" si="9"/>
        <v>NA</v>
      </c>
      <c r="Y17" s="3" t="str">
        <f>IF(SUM(V17:X17)=0,"NA",SUM(V17:X17))</f>
        <v>NA</v>
      </c>
      <c r="AC17" s="3" t="str">
        <f t="shared" ref="AC17:AC23" si="17">IF(SUM(Z17:AB17)=0,"NA",SUM(Z17:AB17))</f>
        <v>NA</v>
      </c>
      <c r="AG17" s="3" t="str">
        <f t="shared" si="12"/>
        <v>NA</v>
      </c>
      <c r="AK17" s="3" t="str">
        <f t="shared" si="14"/>
        <v>NA</v>
      </c>
    </row>
    <row r="18" spans="1:37" x14ac:dyDescent="0.25">
      <c r="A18">
        <v>17</v>
      </c>
      <c r="B18">
        <v>153</v>
      </c>
      <c r="C18">
        <v>141</v>
      </c>
      <c r="E18" s="3">
        <f t="shared" si="8"/>
        <v>294</v>
      </c>
      <c r="I18" s="3" t="str">
        <f t="shared" si="15"/>
        <v>NA</v>
      </c>
      <c r="M18" s="3" t="str">
        <f t="shared" si="16"/>
        <v>NA</v>
      </c>
      <c r="Q18" s="3" t="str">
        <f t="shared" si="13"/>
        <v>NA</v>
      </c>
      <c r="U18" s="3" t="str">
        <f>IF(SUM(R18:T18)=0,"NA",SUM(R18:T18))</f>
        <v>NA</v>
      </c>
      <c r="Y18" s="3" t="str">
        <f>IF(SUM(V18:X18)=0,"NA",SUM(V18:X18))</f>
        <v>NA</v>
      </c>
      <c r="AC18" s="3" t="str">
        <f t="shared" si="17"/>
        <v>NA</v>
      </c>
      <c r="AG18" s="3" t="str">
        <f t="shared" si="12"/>
        <v>NA</v>
      </c>
      <c r="AK18" s="3" t="str">
        <f t="shared" si="14"/>
        <v>NA</v>
      </c>
    </row>
    <row r="19" spans="1:37" x14ac:dyDescent="0.25">
      <c r="A19">
        <v>18</v>
      </c>
      <c r="E19" s="3" t="str">
        <f t="shared" si="8"/>
        <v>NA</v>
      </c>
      <c r="I19" s="3" t="str">
        <f t="shared" si="15"/>
        <v>NA</v>
      </c>
      <c r="M19" s="3" t="str">
        <f t="shared" si="16"/>
        <v>NA</v>
      </c>
      <c r="Q19" s="3" t="str">
        <f t="shared" si="13"/>
        <v>NA</v>
      </c>
      <c r="U19" s="3" t="str">
        <f>IF(SUM(R19:T19)=0,"NA",SUM(R19:T19))</f>
        <v>NA</v>
      </c>
      <c r="Y19" s="3" t="str">
        <f>IF(SUM(V19:X19)=0,"NA",SUM(V19:X19))</f>
        <v>NA</v>
      </c>
      <c r="AC19" s="3" t="str">
        <f t="shared" si="17"/>
        <v>NA</v>
      </c>
      <c r="AG19" s="3" t="str">
        <f>IF(SUM(AD19:AF19)=0,"NA",SUM(AD19:AF19))</f>
        <v>NA</v>
      </c>
      <c r="AK19" s="3" t="str">
        <f t="shared" ref="AK19:AK24" si="18">IF(SUM(AH19:AJ19)=0,"NA",SUM(AH19:AJ19))</f>
        <v>NA</v>
      </c>
    </row>
    <row r="20" spans="1:37" x14ac:dyDescent="0.25">
      <c r="A20">
        <v>19</v>
      </c>
      <c r="B20">
        <v>22</v>
      </c>
      <c r="C20">
        <v>10</v>
      </c>
      <c r="E20" s="3">
        <f t="shared" si="8"/>
        <v>32</v>
      </c>
      <c r="I20" s="3" t="str">
        <f t="shared" si="15"/>
        <v>NA</v>
      </c>
      <c r="M20" s="3" t="str">
        <f t="shared" si="16"/>
        <v>NA</v>
      </c>
      <c r="Q20" s="3" t="str">
        <f t="shared" si="13"/>
        <v>NA</v>
      </c>
      <c r="U20" s="3" t="str">
        <f>IF(SUM(R20:T20)=0,"NA",SUM(R20:T20))</f>
        <v>NA</v>
      </c>
      <c r="Y20" s="3" t="str">
        <f>IF(SUM(V20:X20)=0,"NA",SUM(V20:X20))</f>
        <v>NA</v>
      </c>
      <c r="AC20" s="3" t="str">
        <f t="shared" si="17"/>
        <v>NA</v>
      </c>
      <c r="AG20" s="3" t="str">
        <f>IF(SUM(AD20:AF20)=0,"NA",SUM(AD20:AF20))</f>
        <v>NA</v>
      </c>
      <c r="AK20" s="3" t="str">
        <f t="shared" si="18"/>
        <v>NA</v>
      </c>
    </row>
    <row r="21" spans="1:37" x14ac:dyDescent="0.25">
      <c r="A21">
        <v>20</v>
      </c>
      <c r="B21">
        <v>13</v>
      </c>
      <c r="C21">
        <v>24</v>
      </c>
      <c r="E21" s="3">
        <f t="shared" si="8"/>
        <v>37</v>
      </c>
      <c r="I21" s="3" t="str">
        <f t="shared" si="15"/>
        <v>NA</v>
      </c>
      <c r="M21" s="3" t="str">
        <f t="shared" si="16"/>
        <v>NA</v>
      </c>
      <c r="Q21" s="3" t="str">
        <f t="shared" si="13"/>
        <v>NA</v>
      </c>
      <c r="U21" s="3" t="str">
        <f t="shared" ref="U21:U43" si="19">IF(SUM(R21:T21)=0,"NA",SUM(R21:T21))</f>
        <v>NA</v>
      </c>
      <c r="Y21" s="3" t="str">
        <f t="shared" ref="Y21:Y55" si="20">IF(SUM(V21:X21)=0,"NA",SUM(V21:X21))</f>
        <v>NA</v>
      </c>
      <c r="AC21" s="3" t="str">
        <f t="shared" si="17"/>
        <v>NA</v>
      </c>
      <c r="AG21" s="3" t="str">
        <f>IF(SUM(AD21:AF21)=0,"NA",SUM(AD21:AF21))</f>
        <v>NA</v>
      </c>
      <c r="AK21" s="3" t="str">
        <f t="shared" si="18"/>
        <v>NA</v>
      </c>
    </row>
    <row r="22" spans="1:37" x14ac:dyDescent="0.25">
      <c r="A22">
        <v>21</v>
      </c>
      <c r="B22">
        <f>208+196+228</f>
        <v>632</v>
      </c>
      <c r="C22">
        <f>265+296+269</f>
        <v>830</v>
      </c>
      <c r="E22" s="3">
        <f t="shared" si="8"/>
        <v>1462</v>
      </c>
      <c r="I22" s="3" t="str">
        <f t="shared" si="15"/>
        <v>NA</v>
      </c>
      <c r="M22" s="3" t="str">
        <f t="shared" si="16"/>
        <v>NA</v>
      </c>
      <c r="Q22" s="3" t="str">
        <f t="shared" si="13"/>
        <v>NA</v>
      </c>
      <c r="U22" s="3" t="str">
        <f t="shared" si="19"/>
        <v>NA</v>
      </c>
      <c r="Y22" s="3" t="str">
        <f t="shared" si="20"/>
        <v>NA</v>
      </c>
      <c r="AC22" s="3" t="str">
        <f t="shared" si="17"/>
        <v>NA</v>
      </c>
      <c r="AG22" s="3" t="str">
        <f>IF(SUM(AD22:AF22)=0,"NA",SUM(AD22:AF22))</f>
        <v>NA</v>
      </c>
      <c r="AK22" s="3" t="str">
        <f t="shared" si="18"/>
        <v>NA</v>
      </c>
    </row>
    <row r="23" spans="1:37" x14ac:dyDescent="0.25">
      <c r="A23">
        <v>22</v>
      </c>
      <c r="E23" s="3" t="str">
        <f t="shared" si="8"/>
        <v>NA</v>
      </c>
      <c r="G23">
        <v>2</v>
      </c>
      <c r="I23" s="3">
        <f t="shared" si="15"/>
        <v>2</v>
      </c>
      <c r="K23">
        <v>146</v>
      </c>
      <c r="M23" s="3">
        <f t="shared" si="16"/>
        <v>146</v>
      </c>
      <c r="O23">
        <v>8</v>
      </c>
      <c r="Q23" s="3">
        <f t="shared" si="13"/>
        <v>8</v>
      </c>
      <c r="S23">
        <v>1</v>
      </c>
      <c r="U23" s="3">
        <f>IF(SUM(R23:T23)=0,"NA",SUM(R23:T23))</f>
        <v>1</v>
      </c>
      <c r="W23">
        <v>103</v>
      </c>
      <c r="Y23" s="3">
        <f>IF(SUM(V23:X23)=0,"NA",SUM(V23:X23))</f>
        <v>103</v>
      </c>
      <c r="AC23" s="3" t="str">
        <f t="shared" si="17"/>
        <v>NA</v>
      </c>
      <c r="AE23">
        <v>11</v>
      </c>
      <c r="AG23" s="3">
        <f>IF(SUM(AD23:AF23)=0,"NA",SUM(AD23:AF23))</f>
        <v>11</v>
      </c>
      <c r="AI23">
        <v>135</v>
      </c>
      <c r="AK23" s="3">
        <f t="shared" si="18"/>
        <v>135</v>
      </c>
    </row>
    <row r="24" spans="1:37" x14ac:dyDescent="0.25">
      <c r="A24">
        <v>23</v>
      </c>
      <c r="B24">
        <v>60</v>
      </c>
      <c r="C24">
        <v>32</v>
      </c>
      <c r="E24" s="3">
        <f t="shared" si="8"/>
        <v>92</v>
      </c>
      <c r="I24" s="3" t="str">
        <f t="shared" si="15"/>
        <v>NA</v>
      </c>
      <c r="M24" s="3" t="str">
        <f t="shared" si="16"/>
        <v>NA</v>
      </c>
      <c r="Q24" s="3" t="str">
        <f t="shared" si="13"/>
        <v>NA</v>
      </c>
      <c r="U24" s="3" t="str">
        <f t="shared" si="19"/>
        <v>NA</v>
      </c>
      <c r="Y24" s="3" t="str">
        <f t="shared" si="20"/>
        <v>NA</v>
      </c>
      <c r="AC24" s="3" t="str">
        <f t="shared" ref="AC24:AC41" si="21">IF(SUM(Z24:AB24)=0,"NA",SUM(Z24:AB24))</f>
        <v>NA</v>
      </c>
      <c r="AG24" s="3" t="str">
        <f t="shared" ref="AG24:AG40" si="22">IF(SUM(AD24:AF24)=0,"NA",SUM(AD24:AF24))</f>
        <v>NA</v>
      </c>
      <c r="AK24" s="3" t="str">
        <f t="shared" si="18"/>
        <v>NA</v>
      </c>
    </row>
    <row r="25" spans="1:37" x14ac:dyDescent="0.25">
      <c r="A25">
        <v>24</v>
      </c>
      <c r="B25">
        <v>50</v>
      </c>
      <c r="E25" s="3">
        <f t="shared" si="8"/>
        <v>50</v>
      </c>
      <c r="I25" s="3" t="str">
        <f t="shared" si="15"/>
        <v>NA</v>
      </c>
      <c r="M25" s="3" t="str">
        <f t="shared" si="16"/>
        <v>NA</v>
      </c>
      <c r="Q25" s="3" t="str">
        <f t="shared" si="13"/>
        <v>NA</v>
      </c>
      <c r="U25" s="3" t="str">
        <f t="shared" si="19"/>
        <v>NA</v>
      </c>
      <c r="Y25" s="3" t="str">
        <f t="shared" si="20"/>
        <v>NA</v>
      </c>
      <c r="AC25" s="3" t="str">
        <f t="shared" si="21"/>
        <v>NA</v>
      </c>
      <c r="AG25" s="3" t="str">
        <f t="shared" si="22"/>
        <v>NA</v>
      </c>
      <c r="AK25" s="3" t="str">
        <f t="shared" ref="AK25:AK54" si="23">IF(SUM(AH25:AJ25)=0,"NA",SUM(AH25:AJ25))</f>
        <v>NA</v>
      </c>
    </row>
    <row r="26" spans="1:37" x14ac:dyDescent="0.25">
      <c r="A26">
        <v>25</v>
      </c>
      <c r="B26">
        <v>33</v>
      </c>
      <c r="C26">
        <v>22</v>
      </c>
      <c r="E26" s="3">
        <f t="shared" si="8"/>
        <v>55</v>
      </c>
      <c r="I26" s="3" t="str">
        <f t="shared" si="15"/>
        <v>NA</v>
      </c>
      <c r="J26">
        <v>33</v>
      </c>
      <c r="K26">
        <v>22</v>
      </c>
      <c r="M26" s="3">
        <f t="shared" si="16"/>
        <v>55</v>
      </c>
      <c r="Q26" s="3" t="str">
        <f t="shared" si="13"/>
        <v>NA</v>
      </c>
      <c r="U26" s="3" t="str">
        <f t="shared" si="19"/>
        <v>NA</v>
      </c>
      <c r="Y26" s="3" t="str">
        <f t="shared" si="20"/>
        <v>NA</v>
      </c>
      <c r="AC26" s="3" t="str">
        <f t="shared" si="21"/>
        <v>NA</v>
      </c>
      <c r="AG26" s="3" t="str">
        <f t="shared" si="22"/>
        <v>NA</v>
      </c>
      <c r="AK26" s="3" t="str">
        <f t="shared" si="23"/>
        <v>NA</v>
      </c>
    </row>
    <row r="27" spans="1:37" x14ac:dyDescent="0.25">
      <c r="A27">
        <v>26</v>
      </c>
      <c r="B27">
        <v>215</v>
      </c>
      <c r="C27">
        <v>28</v>
      </c>
      <c r="E27" s="3">
        <f t="shared" si="8"/>
        <v>243</v>
      </c>
      <c r="I27" s="3" t="str">
        <f t="shared" si="15"/>
        <v>NA</v>
      </c>
      <c r="M27" s="3" t="str">
        <f t="shared" si="16"/>
        <v>NA</v>
      </c>
      <c r="Q27" s="3" t="str">
        <f t="shared" si="13"/>
        <v>NA</v>
      </c>
      <c r="U27" s="3" t="str">
        <f t="shared" si="19"/>
        <v>NA</v>
      </c>
      <c r="Y27" s="3" t="str">
        <f t="shared" si="20"/>
        <v>NA</v>
      </c>
      <c r="AC27" s="3" t="str">
        <f t="shared" si="21"/>
        <v>NA</v>
      </c>
      <c r="AG27" s="3" t="str">
        <f t="shared" si="22"/>
        <v>NA</v>
      </c>
      <c r="AH27">
        <v>215</v>
      </c>
      <c r="AI27">
        <v>28</v>
      </c>
      <c r="AK27" s="3">
        <f t="shared" si="23"/>
        <v>243</v>
      </c>
    </row>
    <row r="28" spans="1:37" x14ac:dyDescent="0.25">
      <c r="A28">
        <v>27</v>
      </c>
      <c r="E28" s="3" t="str">
        <f t="shared" si="8"/>
        <v>NA</v>
      </c>
      <c r="I28" s="3" t="str">
        <f t="shared" si="15"/>
        <v>NA</v>
      </c>
      <c r="M28" s="3" t="str">
        <f t="shared" si="16"/>
        <v>NA</v>
      </c>
      <c r="Q28" s="3" t="str">
        <f t="shared" si="13"/>
        <v>NA</v>
      </c>
      <c r="U28" s="3" t="str">
        <f t="shared" si="19"/>
        <v>NA</v>
      </c>
      <c r="Y28" s="3" t="str">
        <f t="shared" si="20"/>
        <v>NA</v>
      </c>
      <c r="AC28" s="3" t="str">
        <f t="shared" si="21"/>
        <v>NA</v>
      </c>
      <c r="AG28" s="3" t="str">
        <f t="shared" si="22"/>
        <v>NA</v>
      </c>
      <c r="AK28" s="3" t="str">
        <f t="shared" si="23"/>
        <v>NA</v>
      </c>
    </row>
    <row r="29" spans="1:37" x14ac:dyDescent="0.25">
      <c r="A29">
        <v>28</v>
      </c>
      <c r="B29">
        <v>54</v>
      </c>
      <c r="C29">
        <v>66</v>
      </c>
      <c r="E29" s="3">
        <f t="shared" si="8"/>
        <v>120</v>
      </c>
      <c r="I29" s="3" t="str">
        <f t="shared" si="15"/>
        <v>NA</v>
      </c>
      <c r="M29" s="3" t="str">
        <f t="shared" si="16"/>
        <v>NA</v>
      </c>
      <c r="Q29" s="3" t="str">
        <f t="shared" si="13"/>
        <v>NA</v>
      </c>
      <c r="U29" s="3" t="str">
        <f t="shared" si="19"/>
        <v>NA</v>
      </c>
      <c r="Y29" s="3" t="str">
        <f t="shared" si="20"/>
        <v>NA</v>
      </c>
      <c r="AC29" s="3" t="str">
        <f t="shared" si="21"/>
        <v>NA</v>
      </c>
      <c r="AG29" s="3" t="str">
        <f t="shared" si="22"/>
        <v>NA</v>
      </c>
      <c r="AK29" s="3" t="str">
        <f t="shared" si="23"/>
        <v>NA</v>
      </c>
    </row>
    <row r="30" spans="1:37" x14ac:dyDescent="0.25">
      <c r="A30">
        <v>29</v>
      </c>
      <c r="B30">
        <f>460-184</f>
        <v>276</v>
      </c>
      <c r="C30">
        <v>184</v>
      </c>
      <c r="E30" s="3">
        <f t="shared" si="8"/>
        <v>460</v>
      </c>
      <c r="I30" s="3" t="str">
        <f t="shared" si="15"/>
        <v>NA</v>
      </c>
      <c r="M30" s="3" t="str">
        <f t="shared" si="16"/>
        <v>NA</v>
      </c>
      <c r="Q30" s="3" t="str">
        <f t="shared" si="13"/>
        <v>NA</v>
      </c>
      <c r="U30" s="3" t="str">
        <f t="shared" si="19"/>
        <v>NA</v>
      </c>
      <c r="Y30" s="3" t="str">
        <f t="shared" si="20"/>
        <v>NA</v>
      </c>
      <c r="AC30" s="3" t="str">
        <f t="shared" si="21"/>
        <v>NA</v>
      </c>
      <c r="AG30" s="3" t="str">
        <f t="shared" si="22"/>
        <v>NA</v>
      </c>
      <c r="AK30" s="3" t="str">
        <f t="shared" si="23"/>
        <v>NA</v>
      </c>
    </row>
    <row r="31" spans="1:37" x14ac:dyDescent="0.25">
      <c r="A31">
        <v>30</v>
      </c>
      <c r="B31">
        <v>17</v>
      </c>
      <c r="C31">
        <v>58</v>
      </c>
      <c r="E31" s="3">
        <f t="shared" si="8"/>
        <v>75</v>
      </c>
      <c r="I31" s="3" t="str">
        <f t="shared" si="15"/>
        <v>NA</v>
      </c>
      <c r="M31" s="3" t="str">
        <f t="shared" si="16"/>
        <v>NA</v>
      </c>
      <c r="Q31" s="3" t="str">
        <f t="shared" si="13"/>
        <v>NA</v>
      </c>
      <c r="U31" s="3" t="str">
        <f t="shared" si="19"/>
        <v>NA</v>
      </c>
      <c r="Y31" s="3" t="str">
        <f t="shared" si="20"/>
        <v>NA</v>
      </c>
      <c r="AC31" s="3" t="str">
        <f t="shared" si="21"/>
        <v>NA</v>
      </c>
      <c r="AG31" s="3" t="str">
        <f t="shared" si="22"/>
        <v>NA</v>
      </c>
      <c r="AK31" s="3" t="str">
        <f t="shared" si="23"/>
        <v>NA</v>
      </c>
    </row>
    <row r="32" spans="1:37" x14ac:dyDescent="0.25">
      <c r="A32">
        <v>31</v>
      </c>
      <c r="E32" s="3" t="str">
        <f t="shared" si="8"/>
        <v>NA</v>
      </c>
      <c r="I32" s="3" t="str">
        <f t="shared" si="15"/>
        <v>NA</v>
      </c>
      <c r="M32" s="3" t="str">
        <f t="shared" si="16"/>
        <v>NA</v>
      </c>
      <c r="Q32" s="3" t="str">
        <f t="shared" si="13"/>
        <v>NA</v>
      </c>
      <c r="U32" s="3" t="str">
        <f t="shared" si="19"/>
        <v>NA</v>
      </c>
      <c r="Y32" s="3" t="str">
        <f t="shared" si="20"/>
        <v>NA</v>
      </c>
      <c r="AC32" s="3" t="str">
        <f t="shared" si="21"/>
        <v>NA</v>
      </c>
      <c r="AG32" s="3" t="str">
        <f t="shared" si="22"/>
        <v>NA</v>
      </c>
      <c r="AK32" s="3" t="str">
        <f t="shared" si="23"/>
        <v>NA</v>
      </c>
    </row>
    <row r="33" spans="1:37" x14ac:dyDescent="0.25">
      <c r="A33">
        <v>32</v>
      </c>
      <c r="B33">
        <v>21</v>
      </c>
      <c r="C33">
        <v>36</v>
      </c>
      <c r="E33" s="3">
        <f t="shared" si="8"/>
        <v>57</v>
      </c>
      <c r="I33" s="3" t="str">
        <f t="shared" si="15"/>
        <v>NA</v>
      </c>
      <c r="M33" s="3" t="str">
        <f t="shared" si="16"/>
        <v>NA</v>
      </c>
      <c r="Q33" s="3" t="str">
        <f t="shared" si="13"/>
        <v>NA</v>
      </c>
      <c r="U33" s="3" t="str">
        <f t="shared" si="19"/>
        <v>NA</v>
      </c>
      <c r="Y33" s="3" t="str">
        <f t="shared" si="20"/>
        <v>NA</v>
      </c>
      <c r="AC33" s="3" t="str">
        <f t="shared" si="21"/>
        <v>NA</v>
      </c>
      <c r="AG33" s="3" t="str">
        <f t="shared" si="22"/>
        <v>NA</v>
      </c>
      <c r="AK33" s="3" t="str">
        <f t="shared" si="23"/>
        <v>NA</v>
      </c>
    </row>
    <row r="34" spans="1:37" x14ac:dyDescent="0.25">
      <c r="A34">
        <v>33</v>
      </c>
      <c r="B34">
        <v>67</v>
      </c>
      <c r="C34">
        <v>87</v>
      </c>
      <c r="E34" s="3">
        <f t="shared" si="8"/>
        <v>154</v>
      </c>
      <c r="I34" s="3" t="str">
        <f t="shared" si="15"/>
        <v>NA</v>
      </c>
      <c r="J34">
        <v>1</v>
      </c>
      <c r="K34">
        <v>1</v>
      </c>
      <c r="M34" s="3">
        <f t="shared" si="16"/>
        <v>2</v>
      </c>
      <c r="N34">
        <v>2</v>
      </c>
      <c r="O34">
        <v>5</v>
      </c>
      <c r="Q34" s="3">
        <f t="shared" si="13"/>
        <v>7</v>
      </c>
      <c r="U34" s="3" t="str">
        <f t="shared" si="19"/>
        <v>NA</v>
      </c>
      <c r="V34">
        <v>62</v>
      </c>
      <c r="W34">
        <v>77</v>
      </c>
      <c r="Y34" s="3">
        <f t="shared" si="20"/>
        <v>139</v>
      </c>
      <c r="Z34">
        <v>2</v>
      </c>
      <c r="AA34">
        <v>4</v>
      </c>
      <c r="AC34" s="3">
        <f t="shared" si="21"/>
        <v>6</v>
      </c>
      <c r="AD34">
        <v>1</v>
      </c>
      <c r="AE34">
        <v>7</v>
      </c>
      <c r="AG34" s="3">
        <f t="shared" si="22"/>
        <v>8</v>
      </c>
      <c r="AH34">
        <v>66</v>
      </c>
      <c r="AI34">
        <v>80</v>
      </c>
      <c r="AK34" s="3">
        <f t="shared" si="23"/>
        <v>146</v>
      </c>
    </row>
    <row r="35" spans="1:37" x14ac:dyDescent="0.25">
      <c r="A35">
        <v>34</v>
      </c>
      <c r="E35" s="3" t="str">
        <f t="shared" si="8"/>
        <v>NA</v>
      </c>
      <c r="I35" s="3" t="str">
        <f t="shared" si="15"/>
        <v>NA</v>
      </c>
      <c r="M35" s="3" t="str">
        <f t="shared" si="16"/>
        <v>NA</v>
      </c>
      <c r="Q35" s="3" t="str">
        <f t="shared" si="13"/>
        <v>NA</v>
      </c>
      <c r="U35" s="3" t="str">
        <f t="shared" si="19"/>
        <v>NA</v>
      </c>
      <c r="Y35" s="3" t="str">
        <f t="shared" si="20"/>
        <v>NA</v>
      </c>
      <c r="AC35" s="3" t="str">
        <f t="shared" si="21"/>
        <v>NA</v>
      </c>
      <c r="AG35" s="3" t="str">
        <f t="shared" si="22"/>
        <v>NA</v>
      </c>
      <c r="AK35" s="3" t="str">
        <f t="shared" si="23"/>
        <v>NA</v>
      </c>
    </row>
    <row r="36" spans="1:37" x14ac:dyDescent="0.25">
      <c r="A36">
        <v>35</v>
      </c>
      <c r="E36" s="3" t="str">
        <f t="shared" si="8"/>
        <v>NA</v>
      </c>
      <c r="I36" s="3" t="str">
        <f>IF(SUM(F36:H36)=0,"NA",SUM(F36:H36))</f>
        <v>NA</v>
      </c>
      <c r="M36" s="3" t="str">
        <f t="shared" si="16"/>
        <v>NA</v>
      </c>
      <c r="Q36" s="3" t="str">
        <f t="shared" si="13"/>
        <v>NA</v>
      </c>
      <c r="U36" s="3" t="str">
        <f t="shared" si="19"/>
        <v>NA</v>
      </c>
      <c r="Y36" s="3" t="str">
        <f t="shared" si="20"/>
        <v>NA</v>
      </c>
      <c r="AC36" s="3" t="str">
        <f t="shared" si="21"/>
        <v>NA</v>
      </c>
      <c r="AG36" s="3" t="str">
        <f t="shared" si="22"/>
        <v>NA</v>
      </c>
      <c r="AK36" s="3" t="str">
        <f t="shared" si="23"/>
        <v>NA</v>
      </c>
    </row>
    <row r="37" spans="1:37" x14ac:dyDescent="0.25">
      <c r="A37">
        <v>36</v>
      </c>
      <c r="B37">
        <v>40</v>
      </c>
      <c r="C37">
        <v>74</v>
      </c>
      <c r="E37" s="3">
        <f t="shared" si="8"/>
        <v>114</v>
      </c>
      <c r="I37" s="3" t="str">
        <f>IF(SUM(F37:H37)=0,"NA",SUM(F37:H37))</f>
        <v>NA</v>
      </c>
      <c r="M37" s="3" t="str">
        <f t="shared" ref="M37:M53" si="24">IF(SUM(J37:L37)=0,"NA",SUM(J37:L37))</f>
        <v>NA</v>
      </c>
      <c r="Q37" s="3" t="str">
        <f t="shared" si="13"/>
        <v>NA</v>
      </c>
      <c r="U37" s="3" t="str">
        <f t="shared" si="19"/>
        <v>NA</v>
      </c>
      <c r="Y37" s="3" t="str">
        <f t="shared" si="20"/>
        <v>NA</v>
      </c>
      <c r="AC37" s="3" t="str">
        <f t="shared" si="21"/>
        <v>NA</v>
      </c>
      <c r="AG37" s="3" t="str">
        <f t="shared" si="22"/>
        <v>NA</v>
      </c>
      <c r="AK37" s="3" t="str">
        <f t="shared" si="23"/>
        <v>NA</v>
      </c>
    </row>
    <row r="38" spans="1:37" x14ac:dyDescent="0.25">
      <c r="A38">
        <v>37</v>
      </c>
      <c r="B38">
        <f>606-476</f>
        <v>130</v>
      </c>
      <c r="C38">
        <f>229+247</f>
        <v>476</v>
      </c>
      <c r="E38" s="3">
        <f t="shared" si="8"/>
        <v>606</v>
      </c>
      <c r="I38" s="3" t="str">
        <f>IF(SUM(F38:H38)=0,"NA",SUM(F38:H38))</f>
        <v>NA</v>
      </c>
      <c r="M38" s="3" t="str">
        <f t="shared" si="24"/>
        <v>NA</v>
      </c>
      <c r="Q38" s="3" t="str">
        <f t="shared" ref="Q38:Q54" si="25">IF(SUM(N38:P38)=0,"NA",SUM(N38:P38))</f>
        <v>NA</v>
      </c>
      <c r="U38" s="3" t="str">
        <f t="shared" si="19"/>
        <v>NA</v>
      </c>
      <c r="Y38" s="3" t="str">
        <f t="shared" si="20"/>
        <v>NA</v>
      </c>
      <c r="AC38" s="3" t="str">
        <f t="shared" si="21"/>
        <v>NA</v>
      </c>
      <c r="AG38" s="3" t="str">
        <f t="shared" si="22"/>
        <v>NA</v>
      </c>
      <c r="AK38" s="3" t="str">
        <f t="shared" si="23"/>
        <v>NA</v>
      </c>
    </row>
    <row r="39" spans="1:37" x14ac:dyDescent="0.25">
      <c r="A39">
        <v>38</v>
      </c>
      <c r="B39">
        <f>1367+404</f>
        <v>1771</v>
      </c>
      <c r="C39">
        <f>155 + 213</f>
        <v>368</v>
      </c>
      <c r="E39" s="3">
        <f t="shared" si="8"/>
        <v>2139</v>
      </c>
      <c r="I39" s="3" t="str">
        <f t="shared" ref="I39:I56" si="26">IF(SUM(F39:H39)=0,"NA",SUM(F39:H39))</f>
        <v>NA</v>
      </c>
      <c r="M39" s="3" t="str">
        <f t="shared" si="24"/>
        <v>NA</v>
      </c>
      <c r="Q39" s="3" t="str">
        <f t="shared" si="25"/>
        <v>NA</v>
      </c>
      <c r="U39" s="3" t="str">
        <f t="shared" si="19"/>
        <v>NA</v>
      </c>
      <c r="V39">
        <v>1367</v>
      </c>
      <c r="W39">
        <v>155</v>
      </c>
      <c r="Y39" s="3">
        <f t="shared" si="20"/>
        <v>1522</v>
      </c>
      <c r="AC39" s="3" t="str">
        <f t="shared" si="21"/>
        <v>NA</v>
      </c>
      <c r="AG39" s="3" t="str">
        <f t="shared" si="22"/>
        <v>NA</v>
      </c>
      <c r="AK39" s="3" t="str">
        <f t="shared" si="23"/>
        <v>NA</v>
      </c>
    </row>
    <row r="40" spans="1:37" x14ac:dyDescent="0.25">
      <c r="A40">
        <v>39</v>
      </c>
      <c r="E40" s="3" t="str">
        <f t="shared" si="8"/>
        <v>NA</v>
      </c>
      <c r="I40" s="3" t="str">
        <f t="shared" si="26"/>
        <v>NA</v>
      </c>
      <c r="M40" s="3" t="str">
        <f t="shared" si="24"/>
        <v>NA</v>
      </c>
      <c r="Q40" s="3" t="str">
        <f t="shared" si="25"/>
        <v>NA</v>
      </c>
      <c r="U40" s="3" t="str">
        <f t="shared" si="19"/>
        <v>NA</v>
      </c>
      <c r="Y40" s="3" t="str">
        <f t="shared" si="20"/>
        <v>NA</v>
      </c>
      <c r="AC40" s="3" t="str">
        <f t="shared" si="21"/>
        <v>NA</v>
      </c>
      <c r="AG40" s="3" t="str">
        <f t="shared" si="22"/>
        <v>NA</v>
      </c>
      <c r="AK40" s="3" t="str">
        <f t="shared" si="23"/>
        <v>NA</v>
      </c>
    </row>
    <row r="41" spans="1:37" x14ac:dyDescent="0.25">
      <c r="A41">
        <v>40</v>
      </c>
      <c r="B41">
        <v>21</v>
      </c>
      <c r="C41">
        <v>78</v>
      </c>
      <c r="E41" s="3">
        <f t="shared" si="8"/>
        <v>99</v>
      </c>
      <c r="I41" s="3" t="str">
        <f t="shared" si="26"/>
        <v>NA</v>
      </c>
      <c r="M41" s="3" t="str">
        <f t="shared" si="24"/>
        <v>NA</v>
      </c>
      <c r="Q41" s="3" t="str">
        <f t="shared" si="25"/>
        <v>NA</v>
      </c>
      <c r="U41" s="3" t="str">
        <f t="shared" si="19"/>
        <v>NA</v>
      </c>
      <c r="Y41" s="3" t="str">
        <f t="shared" si="20"/>
        <v>NA</v>
      </c>
      <c r="AC41" s="3" t="str">
        <f t="shared" si="21"/>
        <v>NA</v>
      </c>
      <c r="AG41" s="3" t="str">
        <f>IF(SUM(AD41:AF41)=0,"NA",SUM(AD41:AF41))</f>
        <v>NA</v>
      </c>
      <c r="AK41" s="3" t="str">
        <f t="shared" si="23"/>
        <v>NA</v>
      </c>
    </row>
    <row r="42" spans="1:37" x14ac:dyDescent="0.25">
      <c r="A42">
        <v>41</v>
      </c>
      <c r="B42">
        <v>155</v>
      </c>
      <c r="C42">
        <v>80</v>
      </c>
      <c r="E42" s="3">
        <f t="shared" si="8"/>
        <v>235</v>
      </c>
      <c r="I42" s="3" t="str">
        <f t="shared" si="26"/>
        <v>NA</v>
      </c>
      <c r="M42" s="3" t="str">
        <f t="shared" si="24"/>
        <v>NA</v>
      </c>
      <c r="Q42" s="3" t="str">
        <f t="shared" si="25"/>
        <v>NA</v>
      </c>
      <c r="U42" s="3" t="str">
        <f t="shared" si="19"/>
        <v>NA</v>
      </c>
      <c r="Y42" s="3" t="str">
        <f t="shared" si="20"/>
        <v>NA</v>
      </c>
      <c r="AC42" s="3" t="str">
        <f>IF(SUM(Z42:AB42)=0,"NA",SUM(Z42:AB42))</f>
        <v>NA</v>
      </c>
      <c r="AG42" s="3" t="str">
        <f>IF(SUM(AD42:AF42)=0,"NA",SUM(AD42:AF42))</f>
        <v>NA</v>
      </c>
      <c r="AK42" s="3" t="str">
        <f t="shared" si="23"/>
        <v>NA</v>
      </c>
    </row>
    <row r="43" spans="1:37" x14ac:dyDescent="0.25">
      <c r="A43">
        <v>42</v>
      </c>
      <c r="B43">
        <v>46</v>
      </c>
      <c r="C43">
        <f>103-46</f>
        <v>57</v>
      </c>
      <c r="E43" s="3">
        <f t="shared" si="8"/>
        <v>103</v>
      </c>
      <c r="I43" s="3" t="str">
        <f t="shared" si="26"/>
        <v>NA</v>
      </c>
      <c r="M43" s="3" t="str">
        <f t="shared" si="24"/>
        <v>NA</v>
      </c>
      <c r="Q43" s="3" t="str">
        <f t="shared" si="25"/>
        <v>NA</v>
      </c>
      <c r="U43" s="3" t="str">
        <f t="shared" si="19"/>
        <v>NA</v>
      </c>
      <c r="Y43" s="3" t="str">
        <f t="shared" si="20"/>
        <v>NA</v>
      </c>
      <c r="AC43" s="3" t="str">
        <f>IF(SUM(Z43:AB43)=0,"NA",SUM(Z43:AB43))</f>
        <v>NA</v>
      </c>
      <c r="AG43" s="3" t="str">
        <f>IF(SUM(AD43:AF43)=0,"NA",SUM(AD43:AF43))</f>
        <v>NA</v>
      </c>
      <c r="AK43" s="3" t="str">
        <f t="shared" si="23"/>
        <v>NA</v>
      </c>
    </row>
    <row r="44" spans="1:37" x14ac:dyDescent="0.25">
      <c r="A44">
        <v>43</v>
      </c>
      <c r="E44" s="3" t="str">
        <f t="shared" si="8"/>
        <v>NA</v>
      </c>
      <c r="H44">
        <v>250</v>
      </c>
      <c r="I44" s="3">
        <f t="shared" si="26"/>
        <v>250</v>
      </c>
      <c r="L44">
        <v>7</v>
      </c>
      <c r="M44" s="3">
        <f t="shared" si="24"/>
        <v>7</v>
      </c>
      <c r="P44">
        <v>372</v>
      </c>
      <c r="Q44" s="3">
        <f t="shared" si="25"/>
        <v>372</v>
      </c>
      <c r="U44" s="3" t="str">
        <f>IF(SUM(R44:T44)=0,"NA",SUM(R44:T44))</f>
        <v>NA</v>
      </c>
      <c r="X44">
        <v>235</v>
      </c>
      <c r="Y44" s="3">
        <f t="shared" si="20"/>
        <v>235</v>
      </c>
      <c r="AC44" s="3" t="str">
        <f>IF(SUM(Z44:AB44)=0,"NA",SUM(Z44:AB44))</f>
        <v>NA</v>
      </c>
      <c r="AF44">
        <v>350</v>
      </c>
      <c r="AG44" s="3">
        <f t="shared" ref="AG44:AG52" si="27">IF(SUM(AD44:AF44)=0,"NA",SUM(AD44:AF44))</f>
        <v>350</v>
      </c>
      <c r="AJ44">
        <v>473</v>
      </c>
      <c r="AK44" s="3">
        <f t="shared" si="23"/>
        <v>473</v>
      </c>
    </row>
    <row r="45" spans="1:37" x14ac:dyDescent="0.25">
      <c r="A45">
        <v>44</v>
      </c>
      <c r="B45">
        <v>55</v>
      </c>
      <c r="C45">
        <v>72</v>
      </c>
      <c r="E45" s="3">
        <f t="shared" si="8"/>
        <v>127</v>
      </c>
      <c r="I45" s="3" t="str">
        <f t="shared" si="26"/>
        <v>NA</v>
      </c>
      <c r="M45" s="3" t="str">
        <f t="shared" si="24"/>
        <v>NA</v>
      </c>
      <c r="Q45" s="3" t="str">
        <f t="shared" si="25"/>
        <v>NA</v>
      </c>
      <c r="U45" s="3" t="str">
        <f t="shared" ref="U45:U54" si="28">IF(SUM(R45:T45)=0,"NA",SUM(R45:T45))</f>
        <v>NA</v>
      </c>
      <c r="Y45" s="3" t="str">
        <f t="shared" si="20"/>
        <v>NA</v>
      </c>
      <c r="AC45" s="3" t="str">
        <f t="shared" ref="AC45:AC53" si="29">IF(SUM(Z45:AB45)=0,"NA",SUM(Z45:AB45))</f>
        <v>NA</v>
      </c>
      <c r="AG45" s="3" t="str">
        <f t="shared" si="27"/>
        <v>NA</v>
      </c>
      <c r="AK45" s="3" t="str">
        <f t="shared" si="23"/>
        <v>NA</v>
      </c>
    </row>
    <row r="46" spans="1:37" x14ac:dyDescent="0.25">
      <c r="A46">
        <v>45</v>
      </c>
      <c r="B46">
        <v>25</v>
      </c>
      <c r="C46">
        <v>39</v>
      </c>
      <c r="E46" s="3">
        <f t="shared" si="8"/>
        <v>64</v>
      </c>
      <c r="I46" s="3" t="str">
        <f t="shared" si="26"/>
        <v>NA</v>
      </c>
      <c r="L46">
        <v>4</v>
      </c>
      <c r="M46" s="3">
        <f t="shared" si="24"/>
        <v>4</v>
      </c>
      <c r="P46">
        <v>12</v>
      </c>
      <c r="Q46" s="3">
        <f t="shared" si="25"/>
        <v>12</v>
      </c>
      <c r="U46" s="3" t="str">
        <f t="shared" si="28"/>
        <v>NA</v>
      </c>
      <c r="X46">
        <v>34</v>
      </c>
      <c r="Y46" s="3">
        <f t="shared" si="20"/>
        <v>34</v>
      </c>
      <c r="AB46">
        <v>5</v>
      </c>
      <c r="AC46" s="3">
        <f t="shared" si="29"/>
        <v>5</v>
      </c>
      <c r="AF46">
        <v>9</v>
      </c>
      <c r="AG46" s="3">
        <f t="shared" si="27"/>
        <v>9</v>
      </c>
      <c r="AJ46">
        <v>50</v>
      </c>
      <c r="AK46" s="3">
        <f t="shared" si="23"/>
        <v>50</v>
      </c>
    </row>
    <row r="47" spans="1:37" x14ac:dyDescent="0.25">
      <c r="A47">
        <v>46</v>
      </c>
      <c r="B47">
        <v>26</v>
      </c>
      <c r="C47">
        <v>44</v>
      </c>
      <c r="E47" s="3">
        <f t="shared" si="8"/>
        <v>70</v>
      </c>
      <c r="I47" s="3" t="str">
        <f t="shared" si="26"/>
        <v>NA</v>
      </c>
      <c r="M47" s="3" t="str">
        <f t="shared" si="24"/>
        <v>NA</v>
      </c>
      <c r="Q47" s="3" t="str">
        <f t="shared" si="25"/>
        <v>NA</v>
      </c>
      <c r="U47" s="3" t="str">
        <f t="shared" si="28"/>
        <v>NA</v>
      </c>
      <c r="Y47" s="3" t="str">
        <f t="shared" si="20"/>
        <v>NA</v>
      </c>
      <c r="AC47" s="3" t="str">
        <f t="shared" si="29"/>
        <v>NA</v>
      </c>
      <c r="AG47" s="3" t="str">
        <f t="shared" si="27"/>
        <v>NA</v>
      </c>
      <c r="AK47" s="3" t="str">
        <f t="shared" si="23"/>
        <v>NA</v>
      </c>
    </row>
    <row r="48" spans="1:37" x14ac:dyDescent="0.25">
      <c r="A48">
        <v>47</v>
      </c>
      <c r="B48">
        <f>252-93</f>
        <v>159</v>
      </c>
      <c r="C48">
        <v>93</v>
      </c>
      <c r="E48" s="3">
        <f t="shared" si="8"/>
        <v>252</v>
      </c>
      <c r="I48" s="3" t="str">
        <f t="shared" si="26"/>
        <v>NA</v>
      </c>
      <c r="M48" s="3" t="str">
        <f t="shared" si="24"/>
        <v>NA</v>
      </c>
      <c r="Q48" s="3" t="str">
        <f t="shared" si="25"/>
        <v>NA</v>
      </c>
      <c r="U48" s="3" t="str">
        <f t="shared" si="28"/>
        <v>NA</v>
      </c>
      <c r="Y48" s="3" t="str">
        <f t="shared" si="20"/>
        <v>NA</v>
      </c>
      <c r="AC48" s="3" t="str">
        <f t="shared" si="29"/>
        <v>NA</v>
      </c>
      <c r="AG48" s="3" t="str">
        <f t="shared" si="27"/>
        <v>NA</v>
      </c>
      <c r="AK48" s="3" t="str">
        <f t="shared" si="23"/>
        <v>NA</v>
      </c>
    </row>
    <row r="49" spans="1:37" x14ac:dyDescent="0.25">
      <c r="A49">
        <v>48</v>
      </c>
      <c r="B49">
        <v>63</v>
      </c>
      <c r="C49">
        <v>192</v>
      </c>
      <c r="E49" s="3">
        <f t="shared" si="8"/>
        <v>255</v>
      </c>
      <c r="I49" s="3" t="str">
        <f t="shared" si="26"/>
        <v>NA</v>
      </c>
      <c r="M49" s="3" t="str">
        <f t="shared" si="24"/>
        <v>NA</v>
      </c>
      <c r="N49">
        <v>17</v>
      </c>
      <c r="O49">
        <v>99</v>
      </c>
      <c r="Q49" s="3">
        <f t="shared" si="25"/>
        <v>116</v>
      </c>
      <c r="U49" s="3" t="str">
        <f t="shared" si="28"/>
        <v>NA</v>
      </c>
      <c r="V49">
        <v>41</v>
      </c>
      <c r="W49">
        <v>78</v>
      </c>
      <c r="Y49" s="3">
        <f t="shared" si="20"/>
        <v>119</v>
      </c>
      <c r="AC49" s="3" t="str">
        <f t="shared" si="29"/>
        <v>NA</v>
      </c>
      <c r="AD49">
        <v>10</v>
      </c>
      <c r="AE49">
        <v>22</v>
      </c>
      <c r="AG49" s="3">
        <f t="shared" si="27"/>
        <v>32</v>
      </c>
      <c r="AH49">
        <v>48</v>
      </c>
      <c r="AI49">
        <v>155</v>
      </c>
      <c r="AK49" s="3">
        <f t="shared" si="23"/>
        <v>203</v>
      </c>
    </row>
    <row r="50" spans="1:37" x14ac:dyDescent="0.25">
      <c r="A50">
        <v>49</v>
      </c>
      <c r="B50">
        <v>37</v>
      </c>
      <c r="C50">
        <v>37</v>
      </c>
      <c r="E50" s="3">
        <f t="shared" si="8"/>
        <v>74</v>
      </c>
      <c r="I50" s="3" t="str">
        <f t="shared" si="26"/>
        <v>NA</v>
      </c>
      <c r="M50" s="3" t="str">
        <f t="shared" si="24"/>
        <v>NA</v>
      </c>
      <c r="Q50" s="3" t="str">
        <f t="shared" si="25"/>
        <v>NA</v>
      </c>
      <c r="U50" s="3" t="str">
        <f t="shared" si="28"/>
        <v>NA</v>
      </c>
      <c r="Y50" s="3" t="str">
        <f t="shared" si="20"/>
        <v>NA</v>
      </c>
      <c r="AC50" s="3" t="str">
        <f t="shared" si="29"/>
        <v>NA</v>
      </c>
      <c r="AG50" s="3" t="str">
        <f t="shared" si="27"/>
        <v>NA</v>
      </c>
      <c r="AK50" s="3" t="str">
        <f t="shared" si="23"/>
        <v>NA</v>
      </c>
    </row>
    <row r="51" spans="1:37" x14ac:dyDescent="0.25">
      <c r="A51">
        <v>50</v>
      </c>
      <c r="B51">
        <v>104</v>
      </c>
      <c r="C51">
        <v>24</v>
      </c>
      <c r="E51" s="3">
        <f t="shared" si="8"/>
        <v>128</v>
      </c>
      <c r="I51" s="3" t="str">
        <f t="shared" si="26"/>
        <v>NA</v>
      </c>
      <c r="M51" s="3" t="str">
        <f>IF(SUM(J51:L51)=0,"NA",SUM(J51:L51))</f>
        <v>NA</v>
      </c>
      <c r="Q51" s="3" t="str">
        <f t="shared" si="25"/>
        <v>NA</v>
      </c>
      <c r="U51" s="3" t="str">
        <f t="shared" si="28"/>
        <v>NA</v>
      </c>
      <c r="Y51" s="3" t="str">
        <f t="shared" si="20"/>
        <v>NA</v>
      </c>
      <c r="AC51" s="3" t="str">
        <f t="shared" si="29"/>
        <v>NA</v>
      </c>
      <c r="AG51" s="3" t="str">
        <f t="shared" si="27"/>
        <v>NA</v>
      </c>
      <c r="AK51" s="3" t="str">
        <f t="shared" si="23"/>
        <v>NA</v>
      </c>
    </row>
    <row r="52" spans="1:37" x14ac:dyDescent="0.25">
      <c r="A52" t="s">
        <v>37</v>
      </c>
      <c r="B52">
        <v>190</v>
      </c>
      <c r="C52">
        <v>187</v>
      </c>
      <c r="E52" s="3">
        <f t="shared" si="8"/>
        <v>377</v>
      </c>
      <c r="I52" s="3" t="str">
        <f t="shared" si="26"/>
        <v>NA</v>
      </c>
      <c r="M52" s="3" t="str">
        <f t="shared" si="24"/>
        <v>NA</v>
      </c>
      <c r="Q52" s="3" t="str">
        <f t="shared" si="25"/>
        <v>NA</v>
      </c>
      <c r="U52" s="3" t="str">
        <f t="shared" si="28"/>
        <v>NA</v>
      </c>
      <c r="Y52" s="3" t="str">
        <f t="shared" si="20"/>
        <v>NA</v>
      </c>
      <c r="AC52" s="3" t="str">
        <f t="shared" si="29"/>
        <v>NA</v>
      </c>
      <c r="AG52" s="3" t="str">
        <f t="shared" si="27"/>
        <v>NA</v>
      </c>
      <c r="AK52" s="3" t="str">
        <f t="shared" si="23"/>
        <v>NA</v>
      </c>
    </row>
    <row r="53" spans="1:37" x14ac:dyDescent="0.25">
      <c r="A53" t="s">
        <v>40</v>
      </c>
      <c r="E53" s="3" t="str">
        <f t="shared" si="8"/>
        <v>NA</v>
      </c>
      <c r="I53" s="3" t="str">
        <f t="shared" si="26"/>
        <v>NA</v>
      </c>
      <c r="M53" s="3" t="str">
        <f t="shared" si="24"/>
        <v>NA</v>
      </c>
      <c r="Q53" s="3" t="str">
        <f t="shared" si="25"/>
        <v>NA</v>
      </c>
      <c r="U53" s="3" t="str">
        <f t="shared" si="28"/>
        <v>NA</v>
      </c>
      <c r="Y53" s="3" t="str">
        <f t="shared" si="20"/>
        <v>NA</v>
      </c>
      <c r="AC53" s="3" t="str">
        <f t="shared" si="29"/>
        <v>NA</v>
      </c>
      <c r="AG53" s="3" t="str">
        <f>IF(SUM(AD53:AF53)=0,"NA",SUM(AD53:AF53))</f>
        <v>NA</v>
      </c>
      <c r="AK53" s="3" t="str">
        <f t="shared" si="23"/>
        <v>NA</v>
      </c>
    </row>
    <row r="54" spans="1:37" x14ac:dyDescent="0.25">
      <c r="A54" t="s">
        <v>41</v>
      </c>
      <c r="E54" s="3" t="str">
        <f t="shared" si="8"/>
        <v>NA</v>
      </c>
      <c r="I54" s="3" t="str">
        <f t="shared" si="26"/>
        <v>NA</v>
      </c>
      <c r="M54" s="3" t="str">
        <f>IF(SUM(J54:L54)=0,"NA",SUM(J54:L54))</f>
        <v>NA</v>
      </c>
      <c r="Q54" s="3" t="str">
        <f t="shared" si="25"/>
        <v>NA</v>
      </c>
      <c r="U54" s="3" t="str">
        <f t="shared" si="28"/>
        <v>NA</v>
      </c>
      <c r="Y54" s="3" t="str">
        <f t="shared" si="20"/>
        <v>NA</v>
      </c>
      <c r="AC54" s="3" t="str">
        <f>IF(SUM(Z54:AB54)=0,"NA",SUM(Z54:AB54))</f>
        <v>NA</v>
      </c>
      <c r="AG54" s="3" t="str">
        <f>IF(SUM(AD54:AF54)=0,"NA",SUM(AD54:AF54))</f>
        <v>NA</v>
      </c>
      <c r="AK54" s="3" t="str">
        <f t="shared" si="23"/>
        <v>NA</v>
      </c>
    </row>
    <row r="55" spans="1:37" x14ac:dyDescent="0.25">
      <c r="A55" t="s">
        <v>42</v>
      </c>
      <c r="B55">
        <v>301</v>
      </c>
      <c r="C55">
        <v>456</v>
      </c>
      <c r="E55" s="3">
        <f>IF(SUM(B55:D55)=0,"NA",SUM(B55:D55))</f>
        <v>757</v>
      </c>
      <c r="I55" s="3" t="str">
        <f t="shared" si="26"/>
        <v>NA</v>
      </c>
      <c r="M55" s="3" t="str">
        <f>IF(SUM(J55:L55)=0,"NA",SUM(J55:L55))</f>
        <v>NA</v>
      </c>
      <c r="Q55" s="3" t="str">
        <f>IF(SUM(N55:P55)=0,"NA",SUM(N55:P55))</f>
        <v>NA</v>
      </c>
      <c r="U55" s="3" t="str">
        <f>IF(SUM(R55:T55)=0,"NA",SUM(R55:T55))</f>
        <v>NA</v>
      </c>
      <c r="Y55" s="3" t="str">
        <f t="shared" si="20"/>
        <v>NA</v>
      </c>
      <c r="AC55" s="3" t="str">
        <f>IF(SUM(Z55:AB55)=0,"NA",SUM(Z55:AB55))</f>
        <v>NA</v>
      </c>
      <c r="AG55" s="3" t="str">
        <f>IF(SUM(AD55:AF55)=0,"NA",SUM(AD55:AF55))</f>
        <v>NA</v>
      </c>
      <c r="AK55" s="3" t="str">
        <f>IF(SUM(AH55:AJ55)=0,"NA",SUM(AH55:AJ55))</f>
        <v>NA</v>
      </c>
    </row>
    <row r="56" spans="1:37" x14ac:dyDescent="0.25">
      <c r="A56" t="s">
        <v>39</v>
      </c>
      <c r="B56">
        <v>375</v>
      </c>
      <c r="C56">
        <v>384</v>
      </c>
      <c r="E56" s="3">
        <f>IF(SUM(B56:D56)=0,"NA",SUM(B56:D56))</f>
        <v>759</v>
      </c>
      <c r="I56" s="3" t="str">
        <f t="shared" si="26"/>
        <v>NA</v>
      </c>
      <c r="M56" s="3" t="str">
        <f>IF(SUM(J56:L56)=0,"NA",SUM(J56:L56))</f>
        <v>NA</v>
      </c>
      <c r="Q56" s="3" t="str">
        <f>IF(SUM(N56:P56)=0,"NA",SUM(N56:P56))</f>
        <v>NA</v>
      </c>
      <c r="U56" s="3" t="str">
        <f>IF(SUM(R56:T56)=0,"NA",SUM(R56:T56))</f>
        <v>NA</v>
      </c>
      <c r="Y56" s="3" t="str">
        <f>IF(SUM(V56:X56)=0,"NA",SUM(V56:X56))</f>
        <v>NA</v>
      </c>
      <c r="AC56" s="3" t="str">
        <f>IF(SUM(Z56:AB56)=0,"NA",SUM(Z56:AB56))</f>
        <v>NA</v>
      </c>
      <c r="AG56" s="3" t="str">
        <f>IF(SUM(AD56:AF56)=0,"NA",SUM(AD56:AF56))</f>
        <v>NA</v>
      </c>
      <c r="AK56" s="3" t="str">
        <f>IF(SUM(AH56:AJ56)=0,"NA",SUM(AH56:AJ56))</f>
        <v>NA</v>
      </c>
    </row>
    <row r="57" spans="1:37" x14ac:dyDescent="0.25">
      <c r="A57" t="s">
        <v>38</v>
      </c>
      <c r="B57">
        <v>76</v>
      </c>
      <c r="C57">
        <v>161</v>
      </c>
      <c r="E57" s="3">
        <f>IF(SUM(B57:D57)=0,"NA",SUM(B57:D57))</f>
        <v>237</v>
      </c>
      <c r="I57" s="3" t="str">
        <f>IF(SUM(F57:H57)=0,"NA",SUM(F57:H57))</f>
        <v>NA</v>
      </c>
      <c r="M57" s="3" t="str">
        <f>IF(SUM(J57:L57)=0,"NA",SUM(J57:L57))</f>
        <v>NA</v>
      </c>
      <c r="Q57" s="3" t="str">
        <f>IF(SUM(N57:P57)=0,"NA",SUM(N57:P57))</f>
        <v>NA</v>
      </c>
      <c r="U57" s="3" t="str">
        <f>IF(SUM(R57:T57)=0,"NA",SUM(R57:T57))</f>
        <v>NA</v>
      </c>
      <c r="Y57" s="3" t="str">
        <f>IF(SUM(V57:X57)=0,"NA",SUM(V57:X57))</f>
        <v>NA</v>
      </c>
      <c r="AC57" s="3" t="str">
        <f>IF(SUM(Z57:AB57)=0,"NA",SUM(Z57:AB57))</f>
        <v>NA</v>
      </c>
      <c r="AG57" s="3" t="str">
        <f>IF(SUM(AD57:AF57)=0,"NA",SUM(AD57:AF57))</f>
        <v>NA</v>
      </c>
      <c r="AK57" s="3" t="str">
        <f>IF(SUM(AH57:AJ57)=0,"NA",SUM(AH57:AJ57))</f>
        <v>NA</v>
      </c>
    </row>
  </sheetData>
  <sortState xmlns:xlrd2="http://schemas.microsoft.com/office/spreadsheetml/2017/richdata2" ref="A2:AK57">
    <sortCondition ref="A2:A5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Yulin Shao</dc:creator>
  <cp:lastModifiedBy>Shao, Yulin</cp:lastModifiedBy>
  <dcterms:created xsi:type="dcterms:W3CDTF">2015-06-05T18:17:20Z</dcterms:created>
  <dcterms:modified xsi:type="dcterms:W3CDTF">2025-10-14T19:49:58Z</dcterms:modified>
</cp:coreProperties>
</file>