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ylvain.lebras\Desktop\"/>
    </mc:Choice>
  </mc:AlternateContent>
  <bookViews>
    <workbookView xWindow="0" yWindow="0" windowWidth="14370" windowHeight="12255" activeTab="3"/>
  </bookViews>
  <sheets>
    <sheet name="14mm WE - 820 442 711E" sheetId="6" r:id="rId1"/>
    <sheet name="10mm WE - 820 412 711" sheetId="5" r:id="rId2"/>
    <sheet name="10mm quick ref sheet" sheetId="11" r:id="rId3"/>
    <sheet name="14mm quick ref sheet" sheetId="4" r:id="rId4"/>
    <sheet name="20mm quick ref sheet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1" l="1"/>
  <c r="AG34" i="11" s="1"/>
  <c r="J34" i="11"/>
  <c r="AF34" i="11" s="1"/>
  <c r="I34" i="11"/>
  <c r="AE34" i="11" s="1"/>
  <c r="H34" i="11"/>
  <c r="AD34" i="11" s="1"/>
  <c r="G34" i="11"/>
  <c r="AC34" i="11" s="1"/>
  <c r="F34" i="11"/>
  <c r="AB34" i="11" s="1"/>
  <c r="E34" i="11"/>
  <c r="AA34" i="11" s="1"/>
  <c r="D34" i="11"/>
  <c r="O34" i="11" s="1"/>
  <c r="K33" i="11"/>
  <c r="AG33" i="11" s="1"/>
  <c r="J33" i="11"/>
  <c r="AF33" i="11" s="1"/>
  <c r="I33" i="11"/>
  <c r="AE33" i="11" s="1"/>
  <c r="H33" i="11"/>
  <c r="AD33" i="11" s="1"/>
  <c r="G33" i="11"/>
  <c r="AC33" i="11" s="1"/>
  <c r="F33" i="11"/>
  <c r="AB33" i="11" s="1"/>
  <c r="E33" i="11"/>
  <c r="AA33" i="11" s="1"/>
  <c r="D33" i="11"/>
  <c r="Z33" i="11" s="1"/>
  <c r="K32" i="11"/>
  <c r="AG32" i="11" s="1"/>
  <c r="J32" i="11"/>
  <c r="AF32" i="11" s="1"/>
  <c r="I32" i="11"/>
  <c r="AE32" i="11" s="1"/>
  <c r="H32" i="11"/>
  <c r="AD32" i="11" s="1"/>
  <c r="G32" i="11"/>
  <c r="AC32" i="11" s="1"/>
  <c r="F32" i="11"/>
  <c r="AB32" i="11" s="1"/>
  <c r="E32" i="11"/>
  <c r="AA32" i="11" s="1"/>
  <c r="D32" i="11"/>
  <c r="Z32" i="11" s="1"/>
  <c r="K31" i="11"/>
  <c r="AG31" i="11" s="1"/>
  <c r="J31" i="11"/>
  <c r="AF31" i="11" s="1"/>
  <c r="I31" i="11"/>
  <c r="AE31" i="11" s="1"/>
  <c r="H31" i="11"/>
  <c r="AD31" i="11" s="1"/>
  <c r="G31" i="11"/>
  <c r="AC31" i="11" s="1"/>
  <c r="F31" i="11"/>
  <c r="AB31" i="11" s="1"/>
  <c r="E31" i="11"/>
  <c r="AA31" i="11" s="1"/>
  <c r="D31" i="11"/>
  <c r="Z31" i="11" s="1"/>
  <c r="K30" i="11"/>
  <c r="AG30" i="11" s="1"/>
  <c r="J30" i="11"/>
  <c r="AF30" i="11" s="1"/>
  <c r="I30" i="11"/>
  <c r="AE30" i="11" s="1"/>
  <c r="H30" i="11"/>
  <c r="AD30" i="11" s="1"/>
  <c r="G30" i="11"/>
  <c r="AC30" i="11" s="1"/>
  <c r="F30" i="11"/>
  <c r="AB30" i="11" s="1"/>
  <c r="E30" i="11"/>
  <c r="AA30" i="11" s="1"/>
  <c r="D30" i="11"/>
  <c r="Z30" i="11" s="1"/>
  <c r="K29" i="11"/>
  <c r="AG29" i="11" s="1"/>
  <c r="J29" i="11"/>
  <c r="AF29" i="11" s="1"/>
  <c r="I29" i="11"/>
  <c r="AE29" i="11" s="1"/>
  <c r="H29" i="11"/>
  <c r="AD29" i="11" s="1"/>
  <c r="G29" i="11"/>
  <c r="AC29" i="11" s="1"/>
  <c r="F29" i="11"/>
  <c r="AB29" i="11" s="1"/>
  <c r="E29" i="11"/>
  <c r="AA29" i="11" s="1"/>
  <c r="D29" i="11"/>
  <c r="Z29" i="11" s="1"/>
  <c r="K28" i="11"/>
  <c r="AG28" i="11" s="1"/>
  <c r="J28" i="11"/>
  <c r="AF28" i="11" s="1"/>
  <c r="I28" i="11"/>
  <c r="AE28" i="11" s="1"/>
  <c r="H28" i="11"/>
  <c r="AD28" i="11" s="1"/>
  <c r="G28" i="11"/>
  <c r="AC28" i="11" s="1"/>
  <c r="F28" i="11"/>
  <c r="AB28" i="11" s="1"/>
  <c r="E28" i="11"/>
  <c r="AA28" i="11" s="1"/>
  <c r="D28" i="11"/>
  <c r="Z28" i="11" s="1"/>
  <c r="K27" i="11"/>
  <c r="AG27" i="11" s="1"/>
  <c r="J27" i="11"/>
  <c r="AF27" i="11" s="1"/>
  <c r="I27" i="11"/>
  <c r="AE27" i="11" s="1"/>
  <c r="H27" i="11"/>
  <c r="AD27" i="11" s="1"/>
  <c r="G27" i="11"/>
  <c r="AC27" i="11" s="1"/>
  <c r="F27" i="11"/>
  <c r="AB27" i="11" s="1"/>
  <c r="E27" i="11"/>
  <c r="AA27" i="11" s="1"/>
  <c r="D27" i="11"/>
  <c r="Z27" i="11" s="1"/>
  <c r="K26" i="11"/>
  <c r="AG26" i="11" s="1"/>
  <c r="J26" i="11"/>
  <c r="AF26" i="11" s="1"/>
  <c r="I26" i="11"/>
  <c r="AE26" i="11" s="1"/>
  <c r="H26" i="11"/>
  <c r="AD26" i="11" s="1"/>
  <c r="G26" i="11"/>
  <c r="AC26" i="11" s="1"/>
  <c r="F26" i="11"/>
  <c r="AB26" i="11" s="1"/>
  <c r="E26" i="11"/>
  <c r="AA26" i="11" s="1"/>
  <c r="D26" i="11"/>
  <c r="Z26" i="11" s="1"/>
  <c r="K25" i="11"/>
  <c r="AG25" i="11" s="1"/>
  <c r="J25" i="11"/>
  <c r="AF25" i="11" s="1"/>
  <c r="I25" i="11"/>
  <c r="AE25" i="11" s="1"/>
  <c r="H25" i="11"/>
  <c r="AD25" i="11" s="1"/>
  <c r="G25" i="11"/>
  <c r="AC25" i="11" s="1"/>
  <c r="F25" i="11"/>
  <c r="AB25" i="11" s="1"/>
  <c r="E25" i="11"/>
  <c r="AA25" i="11" s="1"/>
  <c r="D25" i="11"/>
  <c r="Z25" i="11" s="1"/>
  <c r="K24" i="11"/>
  <c r="AG24" i="11" s="1"/>
  <c r="J24" i="11"/>
  <c r="AF24" i="11" s="1"/>
  <c r="I24" i="11"/>
  <c r="AE24" i="11" s="1"/>
  <c r="H24" i="11"/>
  <c r="AD24" i="11" s="1"/>
  <c r="G24" i="11"/>
  <c r="R24" i="11" s="1"/>
  <c r="F24" i="11"/>
  <c r="AB24" i="11" s="1"/>
  <c r="E24" i="11"/>
  <c r="AA24" i="11" s="1"/>
  <c r="D24" i="11"/>
  <c r="Z24" i="11" s="1"/>
  <c r="K23" i="11"/>
  <c r="AG23" i="11" s="1"/>
  <c r="J23" i="11"/>
  <c r="AF23" i="11" s="1"/>
  <c r="I23" i="11"/>
  <c r="AE23" i="11" s="1"/>
  <c r="H23" i="11"/>
  <c r="AD23" i="11" s="1"/>
  <c r="G23" i="11"/>
  <c r="R23" i="11" s="1"/>
  <c r="F23" i="11"/>
  <c r="AB23" i="11" s="1"/>
  <c r="E23" i="11"/>
  <c r="AA23" i="11" s="1"/>
  <c r="D23" i="11"/>
  <c r="Z23" i="11" s="1"/>
  <c r="K22" i="11"/>
  <c r="AG22" i="11" s="1"/>
  <c r="J22" i="11"/>
  <c r="AF22" i="11" s="1"/>
  <c r="I22" i="11"/>
  <c r="AE22" i="11" s="1"/>
  <c r="H22" i="11"/>
  <c r="AD22" i="11" s="1"/>
  <c r="G22" i="11"/>
  <c r="AC22" i="11" s="1"/>
  <c r="F22" i="11"/>
  <c r="AB22" i="11" s="1"/>
  <c r="E22" i="11"/>
  <c r="AA22" i="11" s="1"/>
  <c r="D22" i="11"/>
  <c r="Z22" i="11" s="1"/>
  <c r="K21" i="11"/>
  <c r="AG21" i="11" s="1"/>
  <c r="J21" i="11"/>
  <c r="AF21" i="11" s="1"/>
  <c r="I21" i="11"/>
  <c r="AE21" i="11" s="1"/>
  <c r="H21" i="11"/>
  <c r="AD21" i="11" s="1"/>
  <c r="G21" i="11"/>
  <c r="AC21" i="11" s="1"/>
  <c r="F21" i="11"/>
  <c r="AB21" i="11" s="1"/>
  <c r="E21" i="11"/>
  <c r="AA21" i="11" s="1"/>
  <c r="D21" i="11"/>
  <c r="Z21" i="11" s="1"/>
  <c r="K20" i="11"/>
  <c r="AG20" i="11" s="1"/>
  <c r="J20" i="11"/>
  <c r="AF20" i="11" s="1"/>
  <c r="I20" i="11"/>
  <c r="AE20" i="11" s="1"/>
  <c r="H20" i="11"/>
  <c r="AD20" i="11" s="1"/>
  <c r="G20" i="11"/>
  <c r="R20" i="11" s="1"/>
  <c r="F20" i="11"/>
  <c r="AB20" i="11" s="1"/>
  <c r="E20" i="11"/>
  <c r="AA20" i="11" s="1"/>
  <c r="D20" i="11"/>
  <c r="Z20" i="11" s="1"/>
  <c r="K19" i="11"/>
  <c r="V19" i="11" s="1"/>
  <c r="J19" i="11"/>
  <c r="AF19" i="11" s="1"/>
  <c r="I19" i="11"/>
  <c r="AE19" i="11" s="1"/>
  <c r="H19" i="11"/>
  <c r="AD19" i="11" s="1"/>
  <c r="G19" i="11"/>
  <c r="AC19" i="11" s="1"/>
  <c r="F19" i="11"/>
  <c r="AB19" i="11" s="1"/>
  <c r="E19" i="11"/>
  <c r="AA19" i="11" s="1"/>
  <c r="D19" i="11"/>
  <c r="Z19" i="11" s="1"/>
  <c r="K18" i="11"/>
  <c r="V18" i="11" s="1"/>
  <c r="J18" i="11"/>
  <c r="AF18" i="11" s="1"/>
  <c r="I18" i="11"/>
  <c r="AE18" i="11" s="1"/>
  <c r="H18" i="11"/>
  <c r="AD18" i="11" s="1"/>
  <c r="G18" i="11"/>
  <c r="AC18" i="11" s="1"/>
  <c r="F18" i="11"/>
  <c r="AB18" i="11" s="1"/>
  <c r="E18" i="11"/>
  <c r="AA18" i="11" s="1"/>
  <c r="D18" i="11"/>
  <c r="Z18" i="11" s="1"/>
  <c r="K17" i="11"/>
  <c r="V17" i="11" s="1"/>
  <c r="J17" i="11"/>
  <c r="AF17" i="11" s="1"/>
  <c r="I17" i="11"/>
  <c r="AE17" i="11" s="1"/>
  <c r="H17" i="11"/>
  <c r="AD17" i="11" s="1"/>
  <c r="G17" i="11"/>
  <c r="R17" i="11" s="1"/>
  <c r="F17" i="11"/>
  <c r="AB17" i="11" s="1"/>
  <c r="E17" i="11"/>
  <c r="AA17" i="11" s="1"/>
  <c r="D17" i="11"/>
  <c r="Z17" i="11" s="1"/>
  <c r="K16" i="11"/>
  <c r="AG16" i="11" s="1"/>
  <c r="J16" i="11"/>
  <c r="AF16" i="11" s="1"/>
  <c r="I16" i="11"/>
  <c r="AE16" i="11" s="1"/>
  <c r="H16" i="11"/>
  <c r="AD16" i="11" s="1"/>
  <c r="G16" i="11"/>
  <c r="R16" i="11" s="1"/>
  <c r="F16" i="11"/>
  <c r="AB16" i="11" s="1"/>
  <c r="E16" i="11"/>
  <c r="AA16" i="11" s="1"/>
  <c r="D16" i="11"/>
  <c r="Z16" i="11" s="1"/>
  <c r="K15" i="11"/>
  <c r="AG15" i="11" s="1"/>
  <c r="J15" i="11"/>
  <c r="AF15" i="11" s="1"/>
  <c r="I15" i="11"/>
  <c r="AE15" i="11" s="1"/>
  <c r="H15" i="11"/>
  <c r="AD15" i="11" s="1"/>
  <c r="G15" i="11"/>
  <c r="R15" i="11" s="1"/>
  <c r="F15" i="11"/>
  <c r="AB15" i="11" s="1"/>
  <c r="E15" i="11"/>
  <c r="AA15" i="11" s="1"/>
  <c r="D15" i="11"/>
  <c r="Z15" i="11" s="1"/>
  <c r="K14" i="11"/>
  <c r="V14" i="11" s="1"/>
  <c r="J14" i="11"/>
  <c r="AF14" i="11" s="1"/>
  <c r="I14" i="11"/>
  <c r="AE14" i="11" s="1"/>
  <c r="H14" i="11"/>
  <c r="AD14" i="11" s="1"/>
  <c r="G14" i="11"/>
  <c r="R14" i="11" s="1"/>
  <c r="F14" i="11"/>
  <c r="AB14" i="11" s="1"/>
  <c r="E14" i="11"/>
  <c r="AA14" i="11" s="1"/>
  <c r="D14" i="11"/>
  <c r="Z14" i="11" s="1"/>
  <c r="K13" i="11"/>
  <c r="AG13" i="11" s="1"/>
  <c r="J13" i="11"/>
  <c r="AF13" i="11" s="1"/>
  <c r="I13" i="11"/>
  <c r="AE13" i="11" s="1"/>
  <c r="H13" i="11"/>
  <c r="AD13" i="11" s="1"/>
  <c r="G13" i="11"/>
  <c r="R13" i="11" s="1"/>
  <c r="F13" i="11"/>
  <c r="AB13" i="11" s="1"/>
  <c r="E13" i="11"/>
  <c r="AA13" i="11" s="1"/>
  <c r="D13" i="11"/>
  <c r="Z13" i="11" s="1"/>
  <c r="K12" i="11"/>
  <c r="V12" i="11" s="1"/>
  <c r="J12" i="11"/>
  <c r="AF12" i="11" s="1"/>
  <c r="I12" i="11"/>
  <c r="AE12" i="11" s="1"/>
  <c r="H12" i="11"/>
  <c r="AD12" i="11" s="1"/>
  <c r="G12" i="11"/>
  <c r="AC12" i="11" s="1"/>
  <c r="F12" i="11"/>
  <c r="AB12" i="11" s="1"/>
  <c r="E12" i="11"/>
  <c r="AA12" i="11" s="1"/>
  <c r="D12" i="11"/>
  <c r="Z12" i="11" s="1"/>
  <c r="K11" i="11"/>
  <c r="AG11" i="11" s="1"/>
  <c r="J11" i="11"/>
  <c r="AF11" i="11" s="1"/>
  <c r="I11" i="11"/>
  <c r="AE11" i="11" s="1"/>
  <c r="H11" i="11"/>
  <c r="AD11" i="11" s="1"/>
  <c r="G11" i="11"/>
  <c r="R11" i="11" s="1"/>
  <c r="F11" i="11"/>
  <c r="AB11" i="11" s="1"/>
  <c r="E11" i="11"/>
  <c r="AA11" i="11" s="1"/>
  <c r="D11" i="11"/>
  <c r="Z11" i="11" s="1"/>
  <c r="K10" i="11"/>
  <c r="AG10" i="11" s="1"/>
  <c r="J10" i="11"/>
  <c r="AF10" i="11" s="1"/>
  <c r="I10" i="11"/>
  <c r="AE10" i="11" s="1"/>
  <c r="H10" i="11"/>
  <c r="AD10" i="11" s="1"/>
  <c r="G10" i="11"/>
  <c r="AC10" i="11" s="1"/>
  <c r="F10" i="11"/>
  <c r="AB10" i="11" s="1"/>
  <c r="E10" i="11"/>
  <c r="AA10" i="11" s="1"/>
  <c r="D10" i="11"/>
  <c r="O10" i="11" s="1"/>
  <c r="K34" i="10"/>
  <c r="AG34" i="10" s="1"/>
  <c r="J34" i="10"/>
  <c r="AF34" i="10" s="1"/>
  <c r="I34" i="10"/>
  <c r="AE34" i="10" s="1"/>
  <c r="H34" i="10"/>
  <c r="S34" i="10" s="1"/>
  <c r="G34" i="10"/>
  <c r="AC34" i="10" s="1"/>
  <c r="F34" i="10"/>
  <c r="AB34" i="10" s="1"/>
  <c r="E34" i="10"/>
  <c r="AA34" i="10" s="1"/>
  <c r="D34" i="10"/>
  <c r="Z34" i="10" s="1"/>
  <c r="AD33" i="10"/>
  <c r="K33" i="10"/>
  <c r="AG33" i="10" s="1"/>
  <c r="J33" i="10"/>
  <c r="AF33" i="10" s="1"/>
  <c r="I33" i="10"/>
  <c r="AE33" i="10" s="1"/>
  <c r="H33" i="10"/>
  <c r="S33" i="10" s="1"/>
  <c r="G33" i="10"/>
  <c r="AC33" i="10" s="1"/>
  <c r="F33" i="10"/>
  <c r="AB33" i="10" s="1"/>
  <c r="E33" i="10"/>
  <c r="AA33" i="10" s="1"/>
  <c r="D33" i="10"/>
  <c r="Z33" i="10" s="1"/>
  <c r="K32" i="10"/>
  <c r="AG32" i="10" s="1"/>
  <c r="J32" i="10"/>
  <c r="AF32" i="10" s="1"/>
  <c r="I32" i="10"/>
  <c r="AE32" i="10" s="1"/>
  <c r="H32" i="10"/>
  <c r="AD32" i="10" s="1"/>
  <c r="G32" i="10"/>
  <c r="AC32" i="10" s="1"/>
  <c r="F32" i="10"/>
  <c r="AB32" i="10" s="1"/>
  <c r="E32" i="10"/>
  <c r="AA32" i="10" s="1"/>
  <c r="D32" i="10"/>
  <c r="Z32" i="10" s="1"/>
  <c r="K31" i="10"/>
  <c r="AG31" i="10" s="1"/>
  <c r="J31" i="10"/>
  <c r="AF31" i="10" s="1"/>
  <c r="I31" i="10"/>
  <c r="AE31" i="10" s="1"/>
  <c r="H31" i="10"/>
  <c r="AD31" i="10" s="1"/>
  <c r="G31" i="10"/>
  <c r="AC31" i="10" s="1"/>
  <c r="F31" i="10"/>
  <c r="AB31" i="10" s="1"/>
  <c r="E31" i="10"/>
  <c r="AA31" i="10" s="1"/>
  <c r="D31" i="10"/>
  <c r="Z31" i="10" s="1"/>
  <c r="K30" i="10"/>
  <c r="AG30" i="10" s="1"/>
  <c r="J30" i="10"/>
  <c r="AF30" i="10" s="1"/>
  <c r="I30" i="10"/>
  <c r="AE30" i="10" s="1"/>
  <c r="H30" i="10"/>
  <c r="AD30" i="10" s="1"/>
  <c r="G30" i="10"/>
  <c r="AC30" i="10" s="1"/>
  <c r="F30" i="10"/>
  <c r="AB30" i="10" s="1"/>
  <c r="E30" i="10"/>
  <c r="AA30" i="10" s="1"/>
  <c r="D30" i="10"/>
  <c r="Z30" i="10" s="1"/>
  <c r="S29" i="10"/>
  <c r="K29" i="10"/>
  <c r="AG29" i="10" s="1"/>
  <c r="J29" i="10"/>
  <c r="AF29" i="10" s="1"/>
  <c r="I29" i="10"/>
  <c r="AE29" i="10" s="1"/>
  <c r="H29" i="10"/>
  <c r="AD29" i="10" s="1"/>
  <c r="G29" i="10"/>
  <c r="AC29" i="10" s="1"/>
  <c r="F29" i="10"/>
  <c r="AB29" i="10" s="1"/>
  <c r="E29" i="10"/>
  <c r="AA29" i="10" s="1"/>
  <c r="D29" i="10"/>
  <c r="Z29" i="10" s="1"/>
  <c r="K28" i="10"/>
  <c r="AG28" i="10" s="1"/>
  <c r="J28" i="10"/>
  <c r="AF28" i="10" s="1"/>
  <c r="I28" i="10"/>
  <c r="AE28" i="10" s="1"/>
  <c r="H28" i="10"/>
  <c r="S28" i="10" s="1"/>
  <c r="G28" i="10"/>
  <c r="AC28" i="10" s="1"/>
  <c r="F28" i="10"/>
  <c r="AB28" i="10" s="1"/>
  <c r="E28" i="10"/>
  <c r="AA28" i="10" s="1"/>
  <c r="D28" i="10"/>
  <c r="Z28" i="10" s="1"/>
  <c r="K27" i="10"/>
  <c r="AG27" i="10" s="1"/>
  <c r="J27" i="10"/>
  <c r="AF27" i="10" s="1"/>
  <c r="I27" i="10"/>
  <c r="AE27" i="10" s="1"/>
  <c r="H27" i="10"/>
  <c r="AD27" i="10" s="1"/>
  <c r="G27" i="10"/>
  <c r="AC27" i="10" s="1"/>
  <c r="F27" i="10"/>
  <c r="AB27" i="10" s="1"/>
  <c r="E27" i="10"/>
  <c r="AA27" i="10" s="1"/>
  <c r="D27" i="10"/>
  <c r="Z27" i="10" s="1"/>
  <c r="K26" i="10"/>
  <c r="AG26" i="10" s="1"/>
  <c r="J26" i="10"/>
  <c r="AF26" i="10" s="1"/>
  <c r="I26" i="10"/>
  <c r="AE26" i="10" s="1"/>
  <c r="H26" i="10"/>
  <c r="AD26" i="10" s="1"/>
  <c r="G26" i="10"/>
  <c r="AC26" i="10" s="1"/>
  <c r="F26" i="10"/>
  <c r="AB26" i="10" s="1"/>
  <c r="E26" i="10"/>
  <c r="AA26" i="10" s="1"/>
  <c r="D26" i="10"/>
  <c r="Z26" i="10" s="1"/>
  <c r="K25" i="10"/>
  <c r="AG25" i="10" s="1"/>
  <c r="J25" i="10"/>
  <c r="AF25" i="10" s="1"/>
  <c r="I25" i="10"/>
  <c r="AE25" i="10" s="1"/>
  <c r="H25" i="10"/>
  <c r="S25" i="10" s="1"/>
  <c r="G25" i="10"/>
  <c r="AC25" i="10" s="1"/>
  <c r="F25" i="10"/>
  <c r="AB25" i="10" s="1"/>
  <c r="E25" i="10"/>
  <c r="AA25" i="10" s="1"/>
  <c r="D25" i="10"/>
  <c r="Z25" i="10" s="1"/>
  <c r="AA24" i="10"/>
  <c r="K24" i="10"/>
  <c r="AG24" i="10" s="1"/>
  <c r="J24" i="10"/>
  <c r="AF24" i="10" s="1"/>
  <c r="I24" i="10"/>
  <c r="AE24" i="10" s="1"/>
  <c r="H24" i="10"/>
  <c r="S24" i="10" s="1"/>
  <c r="G24" i="10"/>
  <c r="AC24" i="10" s="1"/>
  <c r="F24" i="10"/>
  <c r="AB24" i="10" s="1"/>
  <c r="E24" i="10"/>
  <c r="P24" i="10" s="1"/>
  <c r="D24" i="10"/>
  <c r="Z24" i="10" s="1"/>
  <c r="K23" i="10"/>
  <c r="AG23" i="10" s="1"/>
  <c r="J23" i="10"/>
  <c r="AF23" i="10" s="1"/>
  <c r="I23" i="10"/>
  <c r="AE23" i="10" s="1"/>
  <c r="H23" i="10"/>
  <c r="AD23" i="10" s="1"/>
  <c r="G23" i="10"/>
  <c r="AC23" i="10" s="1"/>
  <c r="F23" i="10"/>
  <c r="AB23" i="10" s="1"/>
  <c r="E23" i="10"/>
  <c r="AA23" i="10" s="1"/>
  <c r="D23" i="10"/>
  <c r="Z23" i="10" s="1"/>
  <c r="K22" i="10"/>
  <c r="AG22" i="10" s="1"/>
  <c r="J22" i="10"/>
  <c r="AF22" i="10" s="1"/>
  <c r="I22" i="10"/>
  <c r="AE22" i="10" s="1"/>
  <c r="H22" i="10"/>
  <c r="S22" i="10" s="1"/>
  <c r="G22" i="10"/>
  <c r="AC22" i="10" s="1"/>
  <c r="F22" i="10"/>
  <c r="AB22" i="10" s="1"/>
  <c r="E22" i="10"/>
  <c r="P22" i="10" s="1"/>
  <c r="D22" i="10"/>
  <c r="Z22" i="10" s="1"/>
  <c r="K21" i="10"/>
  <c r="AG21" i="10" s="1"/>
  <c r="J21" i="10"/>
  <c r="AF21" i="10" s="1"/>
  <c r="I21" i="10"/>
  <c r="AE21" i="10" s="1"/>
  <c r="H21" i="10"/>
  <c r="AD21" i="10" s="1"/>
  <c r="G21" i="10"/>
  <c r="AC21" i="10" s="1"/>
  <c r="F21" i="10"/>
  <c r="AB21" i="10" s="1"/>
  <c r="E21" i="10"/>
  <c r="AA21" i="10" s="1"/>
  <c r="D21" i="10"/>
  <c r="Z21" i="10" s="1"/>
  <c r="K20" i="10"/>
  <c r="AG20" i="10" s="1"/>
  <c r="J20" i="10"/>
  <c r="AF20" i="10" s="1"/>
  <c r="I20" i="10"/>
  <c r="AE20" i="10" s="1"/>
  <c r="H20" i="10"/>
  <c r="AD20" i="10" s="1"/>
  <c r="G20" i="10"/>
  <c r="AC20" i="10" s="1"/>
  <c r="F20" i="10"/>
  <c r="AB20" i="10" s="1"/>
  <c r="E20" i="10"/>
  <c r="AA20" i="10" s="1"/>
  <c r="D20" i="10"/>
  <c r="Z20" i="10" s="1"/>
  <c r="K19" i="10"/>
  <c r="AG19" i="10" s="1"/>
  <c r="J19" i="10"/>
  <c r="AF19" i="10" s="1"/>
  <c r="I19" i="10"/>
  <c r="AE19" i="10" s="1"/>
  <c r="H19" i="10"/>
  <c r="AD19" i="10" s="1"/>
  <c r="G19" i="10"/>
  <c r="AC19" i="10" s="1"/>
  <c r="F19" i="10"/>
  <c r="AB19" i="10" s="1"/>
  <c r="E19" i="10"/>
  <c r="AA19" i="10" s="1"/>
  <c r="D19" i="10"/>
  <c r="Z19" i="10" s="1"/>
  <c r="K18" i="10"/>
  <c r="AG18" i="10" s="1"/>
  <c r="J18" i="10"/>
  <c r="AF18" i="10" s="1"/>
  <c r="I18" i="10"/>
  <c r="AE18" i="10" s="1"/>
  <c r="H18" i="10"/>
  <c r="AD18" i="10" s="1"/>
  <c r="G18" i="10"/>
  <c r="AC18" i="10" s="1"/>
  <c r="F18" i="10"/>
  <c r="AB18" i="10" s="1"/>
  <c r="E18" i="10"/>
  <c r="AA18" i="10" s="1"/>
  <c r="D18" i="10"/>
  <c r="Z18" i="10" s="1"/>
  <c r="K17" i="10"/>
  <c r="AG17" i="10" s="1"/>
  <c r="J17" i="10"/>
  <c r="AF17" i="10" s="1"/>
  <c r="I17" i="10"/>
  <c r="AE17" i="10" s="1"/>
  <c r="H17" i="10"/>
  <c r="S17" i="10" s="1"/>
  <c r="G17" i="10"/>
  <c r="AC17" i="10" s="1"/>
  <c r="F17" i="10"/>
  <c r="AB17" i="10" s="1"/>
  <c r="E17" i="10"/>
  <c r="AA17" i="10" s="1"/>
  <c r="D17" i="10"/>
  <c r="Z17" i="10" s="1"/>
  <c r="K16" i="10"/>
  <c r="AG16" i="10" s="1"/>
  <c r="J16" i="10"/>
  <c r="AF16" i="10" s="1"/>
  <c r="I16" i="10"/>
  <c r="AE16" i="10" s="1"/>
  <c r="H16" i="10"/>
  <c r="S16" i="10" s="1"/>
  <c r="G16" i="10"/>
  <c r="R16" i="10" s="1"/>
  <c r="F16" i="10"/>
  <c r="AB16" i="10" s="1"/>
  <c r="E16" i="10"/>
  <c r="AA16" i="10" s="1"/>
  <c r="D16" i="10"/>
  <c r="Z16" i="10" s="1"/>
  <c r="K15" i="10"/>
  <c r="AG15" i="10" s="1"/>
  <c r="J15" i="10"/>
  <c r="AF15" i="10" s="1"/>
  <c r="I15" i="10"/>
  <c r="AE15" i="10" s="1"/>
  <c r="H15" i="10"/>
  <c r="AD15" i="10" s="1"/>
  <c r="G15" i="10"/>
  <c r="AC15" i="10" s="1"/>
  <c r="F15" i="10"/>
  <c r="AB15" i="10" s="1"/>
  <c r="E15" i="10"/>
  <c r="AA15" i="10" s="1"/>
  <c r="D15" i="10"/>
  <c r="Z15" i="10" s="1"/>
  <c r="K14" i="10"/>
  <c r="AG14" i="10" s="1"/>
  <c r="J14" i="10"/>
  <c r="AF14" i="10" s="1"/>
  <c r="I14" i="10"/>
  <c r="AE14" i="10" s="1"/>
  <c r="H14" i="10"/>
  <c r="AD14" i="10" s="1"/>
  <c r="G14" i="10"/>
  <c r="AC14" i="10" s="1"/>
  <c r="F14" i="10"/>
  <c r="AB14" i="10" s="1"/>
  <c r="E14" i="10"/>
  <c r="AA14" i="10" s="1"/>
  <c r="D14" i="10"/>
  <c r="Z14" i="10" s="1"/>
  <c r="K13" i="10"/>
  <c r="AG13" i="10" s="1"/>
  <c r="J13" i="10"/>
  <c r="AF13" i="10" s="1"/>
  <c r="I13" i="10"/>
  <c r="AE13" i="10" s="1"/>
  <c r="H13" i="10"/>
  <c r="S13" i="10" s="1"/>
  <c r="G13" i="10"/>
  <c r="R13" i="10" s="1"/>
  <c r="F13" i="10"/>
  <c r="AB13" i="10" s="1"/>
  <c r="E13" i="10"/>
  <c r="AA13" i="10" s="1"/>
  <c r="D13" i="10"/>
  <c r="Z13" i="10" s="1"/>
  <c r="K12" i="10"/>
  <c r="AG12" i="10" s="1"/>
  <c r="J12" i="10"/>
  <c r="AF12" i="10" s="1"/>
  <c r="I12" i="10"/>
  <c r="AE12" i="10" s="1"/>
  <c r="H12" i="10"/>
  <c r="S12" i="10" s="1"/>
  <c r="G12" i="10"/>
  <c r="AC12" i="10" s="1"/>
  <c r="F12" i="10"/>
  <c r="AB12" i="10" s="1"/>
  <c r="E12" i="10"/>
  <c r="AA12" i="10" s="1"/>
  <c r="D12" i="10"/>
  <c r="Z12" i="10" s="1"/>
  <c r="K11" i="10"/>
  <c r="AG11" i="10" s="1"/>
  <c r="J11" i="10"/>
  <c r="AF11" i="10" s="1"/>
  <c r="I11" i="10"/>
  <c r="AE11" i="10" s="1"/>
  <c r="H11" i="10"/>
  <c r="AD11" i="10" s="1"/>
  <c r="G11" i="10"/>
  <c r="AC11" i="10" s="1"/>
  <c r="F11" i="10"/>
  <c r="AB11" i="10" s="1"/>
  <c r="E11" i="10"/>
  <c r="AA11" i="10" s="1"/>
  <c r="D11" i="10"/>
  <c r="Z11" i="10" s="1"/>
  <c r="K10" i="10"/>
  <c r="AG10" i="10" s="1"/>
  <c r="J10" i="10"/>
  <c r="AF10" i="10" s="1"/>
  <c r="I10" i="10"/>
  <c r="AE10" i="10" s="1"/>
  <c r="H10" i="10"/>
  <c r="AD10" i="10" s="1"/>
  <c r="G10" i="10"/>
  <c r="R10" i="10" s="1"/>
  <c r="F10" i="10"/>
  <c r="AB10" i="10" s="1"/>
  <c r="E10" i="10"/>
  <c r="AA10" i="10" s="1"/>
  <c r="D10" i="10"/>
  <c r="Z10" i="10" s="1"/>
  <c r="V10" i="11" l="1"/>
  <c r="V16" i="11"/>
  <c r="O12" i="11"/>
  <c r="O13" i="11"/>
  <c r="O14" i="11"/>
  <c r="O15" i="11"/>
  <c r="O16" i="11"/>
  <c r="O18" i="11"/>
  <c r="O21" i="11"/>
  <c r="O22" i="11"/>
  <c r="O24" i="11"/>
  <c r="O26" i="11"/>
  <c r="O28" i="11"/>
  <c r="O29" i="11"/>
  <c r="O31" i="11"/>
  <c r="O33" i="11"/>
  <c r="Z34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AG17" i="11"/>
  <c r="V20" i="11"/>
  <c r="Z10" i="11"/>
  <c r="O11" i="11"/>
  <c r="O17" i="11"/>
  <c r="O19" i="11"/>
  <c r="O20" i="11"/>
  <c r="O23" i="11"/>
  <c r="O25" i="11"/>
  <c r="O27" i="11"/>
  <c r="O30" i="11"/>
  <c r="O32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V11" i="11"/>
  <c r="AG12" i="11"/>
  <c r="AG14" i="11"/>
  <c r="AC11" i="11"/>
  <c r="AC17" i="11"/>
  <c r="R18" i="11"/>
  <c r="R19" i="11"/>
  <c r="AC20" i="11"/>
  <c r="R22" i="11"/>
  <c r="AC24" i="11"/>
  <c r="R25" i="11"/>
  <c r="R27" i="11"/>
  <c r="R28" i="11"/>
  <c r="R29" i="11"/>
  <c r="R30" i="11"/>
  <c r="R31" i="11"/>
  <c r="R32" i="11"/>
  <c r="R33" i="11"/>
  <c r="R34" i="11"/>
  <c r="V13" i="11"/>
  <c r="V15" i="11"/>
  <c r="R10" i="11"/>
  <c r="R12" i="11"/>
  <c r="AC14" i="11"/>
  <c r="AC15" i="11"/>
  <c r="AC16" i="11"/>
  <c r="R21" i="11"/>
  <c r="R26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AG19" i="11"/>
  <c r="AC13" i="11"/>
  <c r="AC23" i="11"/>
  <c r="T10" i="11"/>
  <c r="T11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AG18" i="11"/>
  <c r="T12" i="11"/>
  <c r="T13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R12" i="10"/>
  <c r="S11" i="10"/>
  <c r="AD12" i="10"/>
  <c r="AD13" i="10"/>
  <c r="AD16" i="10"/>
  <c r="AD17" i="10"/>
  <c r="S18" i="10"/>
  <c r="S19" i="10"/>
  <c r="S20" i="10"/>
  <c r="AD22" i="10"/>
  <c r="S23" i="10"/>
  <c r="AD24" i="10"/>
  <c r="S26" i="10"/>
  <c r="S27" i="10"/>
  <c r="AD28" i="10"/>
  <c r="V10" i="10"/>
  <c r="V11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S15" i="10"/>
  <c r="P11" i="10"/>
  <c r="P13" i="10"/>
  <c r="P16" i="10"/>
  <c r="P17" i="10"/>
  <c r="P19" i="10"/>
  <c r="P20" i="10"/>
  <c r="P21" i="10"/>
  <c r="AA22" i="10"/>
  <c r="P23" i="10"/>
  <c r="P25" i="10"/>
  <c r="P26" i="10"/>
  <c r="P27" i="10"/>
  <c r="P28" i="10"/>
  <c r="P29" i="10"/>
  <c r="P30" i="10"/>
  <c r="P31" i="10"/>
  <c r="P32" i="10"/>
  <c r="P33" i="10"/>
  <c r="P34" i="10"/>
  <c r="R15" i="10"/>
  <c r="S10" i="10"/>
  <c r="S14" i="10"/>
  <c r="P10" i="10"/>
  <c r="P12" i="10"/>
  <c r="P14" i="10"/>
  <c r="P15" i="10"/>
  <c r="P1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AC13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AC10" i="10"/>
  <c r="R11" i="10"/>
  <c r="R14" i="10"/>
  <c r="AC16" i="10"/>
  <c r="S21" i="10"/>
  <c r="AD25" i="10"/>
  <c r="S31" i="10"/>
  <c r="S32" i="10"/>
  <c r="AD34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S30" i="10"/>
  <c r="U10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AF13" i="4"/>
  <c r="D10" i="4"/>
  <c r="Z10" i="4" s="1"/>
  <c r="E10" i="4"/>
  <c r="P10" i="4" s="1"/>
  <c r="F10" i="4"/>
  <c r="AB10" i="4" s="1"/>
  <c r="G10" i="4"/>
  <c r="AC10" i="4" s="1"/>
  <c r="H10" i="4"/>
  <c r="AD10" i="4" s="1"/>
  <c r="I10" i="4"/>
  <c r="T10" i="4" s="1"/>
  <c r="J10" i="4"/>
  <c r="U10" i="4" s="1"/>
  <c r="D11" i="4"/>
  <c r="O11" i="4" s="1"/>
  <c r="E11" i="4"/>
  <c r="P11" i="4" s="1"/>
  <c r="F11" i="4"/>
  <c r="Q11" i="4" s="1"/>
  <c r="G11" i="4"/>
  <c r="AC11" i="4" s="1"/>
  <c r="H11" i="4"/>
  <c r="S11" i="4" s="1"/>
  <c r="I11" i="4"/>
  <c r="AE11" i="4" s="1"/>
  <c r="J11" i="4"/>
  <c r="U11" i="4" s="1"/>
  <c r="D12" i="4"/>
  <c r="O12" i="4" s="1"/>
  <c r="E12" i="4"/>
  <c r="P12" i="4" s="1"/>
  <c r="F12" i="4"/>
  <c r="AB12" i="4" s="1"/>
  <c r="G12" i="4"/>
  <c r="R12" i="4" s="1"/>
  <c r="H12" i="4"/>
  <c r="AD12" i="4" s="1"/>
  <c r="I12" i="4"/>
  <c r="T12" i="4" s="1"/>
  <c r="J12" i="4"/>
  <c r="AF12" i="4" s="1"/>
  <c r="D13" i="4"/>
  <c r="O13" i="4" s="1"/>
  <c r="E13" i="4"/>
  <c r="AA13" i="4" s="1"/>
  <c r="F13" i="4"/>
  <c r="Q13" i="4" s="1"/>
  <c r="G13" i="4"/>
  <c r="R13" i="4" s="1"/>
  <c r="H13" i="4"/>
  <c r="S13" i="4" s="1"/>
  <c r="I13" i="4"/>
  <c r="AE13" i="4" s="1"/>
  <c r="J13" i="4"/>
  <c r="U13" i="4" s="1"/>
  <c r="D14" i="4"/>
  <c r="Z14" i="4" s="1"/>
  <c r="E14" i="4"/>
  <c r="P14" i="4" s="1"/>
  <c r="F14" i="4"/>
  <c r="Q14" i="4" s="1"/>
  <c r="G14" i="4"/>
  <c r="R14" i="4" s="1"/>
  <c r="H14" i="4"/>
  <c r="S14" i="4" s="1"/>
  <c r="I14" i="4"/>
  <c r="T14" i="4" s="1"/>
  <c r="J14" i="4"/>
  <c r="U14" i="4" s="1"/>
  <c r="D15" i="4"/>
  <c r="Z15" i="4" s="1"/>
  <c r="E15" i="4"/>
  <c r="P15" i="4" s="1"/>
  <c r="F15" i="4"/>
  <c r="AB15" i="4" s="1"/>
  <c r="G15" i="4"/>
  <c r="R15" i="4" s="1"/>
  <c r="H15" i="4"/>
  <c r="S15" i="4" s="1"/>
  <c r="I15" i="4"/>
  <c r="T15" i="4" s="1"/>
  <c r="J15" i="4"/>
  <c r="U15" i="4" s="1"/>
  <c r="D16" i="4"/>
  <c r="Z16" i="4" s="1"/>
  <c r="E16" i="4"/>
  <c r="AA16" i="4" s="1"/>
  <c r="F16" i="4"/>
  <c r="Q16" i="4" s="1"/>
  <c r="G16" i="4"/>
  <c r="R16" i="4" s="1"/>
  <c r="H16" i="4"/>
  <c r="S16" i="4" s="1"/>
  <c r="I16" i="4"/>
  <c r="T16" i="4" s="1"/>
  <c r="J16" i="4"/>
  <c r="U16" i="4" s="1"/>
  <c r="D17" i="4"/>
  <c r="O17" i="4" s="1"/>
  <c r="E17" i="4"/>
  <c r="P17" i="4" s="1"/>
  <c r="F17" i="4"/>
  <c r="AB17" i="4" s="1"/>
  <c r="G17" i="4"/>
  <c r="R17" i="4" s="1"/>
  <c r="H17" i="4"/>
  <c r="S17" i="4" s="1"/>
  <c r="I17" i="4"/>
  <c r="T17" i="4" s="1"/>
  <c r="J17" i="4"/>
  <c r="U17" i="4" s="1"/>
  <c r="D18" i="4"/>
  <c r="Z18" i="4" s="1"/>
  <c r="E18" i="4"/>
  <c r="P18" i="4" s="1"/>
  <c r="F18" i="4"/>
  <c r="AB18" i="4" s="1"/>
  <c r="G18" i="4"/>
  <c r="R18" i="4" s="1"/>
  <c r="H18" i="4"/>
  <c r="S18" i="4" s="1"/>
  <c r="I18" i="4"/>
  <c r="T18" i="4" s="1"/>
  <c r="J18" i="4"/>
  <c r="AF18" i="4" s="1"/>
  <c r="D19" i="4"/>
  <c r="O19" i="4" s="1"/>
  <c r="E19" i="4"/>
  <c r="AA19" i="4" s="1"/>
  <c r="F19" i="4"/>
  <c r="Q19" i="4" s="1"/>
  <c r="G19" i="4"/>
  <c r="AC19" i="4" s="1"/>
  <c r="H19" i="4"/>
  <c r="AD19" i="4" s="1"/>
  <c r="I19" i="4"/>
  <c r="T19" i="4" s="1"/>
  <c r="J19" i="4"/>
  <c r="U19" i="4" s="1"/>
  <c r="D20" i="4"/>
  <c r="O20" i="4" s="1"/>
  <c r="E20" i="4"/>
  <c r="P20" i="4" s="1"/>
  <c r="F20" i="4"/>
  <c r="AB20" i="4" s="1"/>
  <c r="G20" i="4"/>
  <c r="AC20" i="4" s="1"/>
  <c r="H20" i="4"/>
  <c r="AD20" i="4" s="1"/>
  <c r="I20" i="4"/>
  <c r="T20" i="4" s="1"/>
  <c r="J20" i="4"/>
  <c r="AF20" i="4" s="1"/>
  <c r="D21" i="4"/>
  <c r="O21" i="4" s="1"/>
  <c r="E21" i="4"/>
  <c r="P21" i="4" s="1"/>
  <c r="F21" i="4"/>
  <c r="Q21" i="4" s="1"/>
  <c r="G21" i="4"/>
  <c r="R21" i="4" s="1"/>
  <c r="H21" i="4"/>
  <c r="S21" i="4" s="1"/>
  <c r="I21" i="4"/>
  <c r="AE21" i="4" s="1"/>
  <c r="J21" i="4"/>
  <c r="U21" i="4" s="1"/>
  <c r="D22" i="4"/>
  <c r="O22" i="4" s="1"/>
  <c r="E22" i="4"/>
  <c r="P22" i="4" s="1"/>
  <c r="F22" i="4"/>
  <c r="AB22" i="4" s="1"/>
  <c r="G22" i="4"/>
  <c r="R22" i="4" s="1"/>
  <c r="H22" i="4"/>
  <c r="AD22" i="4" s="1"/>
  <c r="I22" i="4"/>
  <c r="T22" i="4" s="1"/>
  <c r="J22" i="4"/>
  <c r="AF22" i="4" s="1"/>
  <c r="D23" i="4"/>
  <c r="O23" i="4" s="1"/>
  <c r="E23" i="4"/>
  <c r="P23" i="4" s="1"/>
  <c r="F23" i="4"/>
  <c r="AB23" i="4" s="1"/>
  <c r="G23" i="4"/>
  <c r="AC23" i="4" s="1"/>
  <c r="H23" i="4"/>
  <c r="S23" i="4" s="1"/>
  <c r="I23" i="4"/>
  <c r="T23" i="4" s="1"/>
  <c r="J23" i="4"/>
  <c r="U23" i="4" s="1"/>
  <c r="D24" i="4"/>
  <c r="Z24" i="4" s="1"/>
  <c r="E24" i="4"/>
  <c r="AA24" i="4" s="1"/>
  <c r="F24" i="4"/>
  <c r="Q24" i="4" s="1"/>
  <c r="G24" i="4"/>
  <c r="R24" i="4" s="1"/>
  <c r="H24" i="4"/>
  <c r="S24" i="4" s="1"/>
  <c r="I24" i="4"/>
  <c r="T24" i="4" s="1"/>
  <c r="J24" i="4"/>
  <c r="AF24" i="4" s="1"/>
  <c r="D25" i="4"/>
  <c r="Z25" i="4" s="1"/>
  <c r="E25" i="4"/>
  <c r="AA25" i="4" s="1"/>
  <c r="F25" i="4"/>
  <c r="Q25" i="4" s="1"/>
  <c r="G25" i="4"/>
  <c r="R25" i="4" s="1"/>
  <c r="H25" i="4"/>
  <c r="S25" i="4" s="1"/>
  <c r="I25" i="4"/>
  <c r="T25" i="4" s="1"/>
  <c r="J25" i="4"/>
  <c r="U25" i="4" s="1"/>
  <c r="D26" i="4"/>
  <c r="O26" i="4" s="1"/>
  <c r="E26" i="4"/>
  <c r="AA26" i="4" s="1"/>
  <c r="F26" i="4"/>
  <c r="Q26" i="4" s="1"/>
  <c r="G26" i="4"/>
  <c r="AC26" i="4" s="1"/>
  <c r="H26" i="4"/>
  <c r="S26" i="4" s="1"/>
  <c r="I26" i="4"/>
  <c r="T26" i="4" s="1"/>
  <c r="J26" i="4"/>
  <c r="U26" i="4" s="1"/>
  <c r="D27" i="4"/>
  <c r="O27" i="4" s="1"/>
  <c r="E27" i="4"/>
  <c r="P27" i="4" s="1"/>
  <c r="F27" i="4"/>
  <c r="Q27" i="4" s="1"/>
  <c r="G27" i="4"/>
  <c r="AC27" i="4" s="1"/>
  <c r="H27" i="4"/>
  <c r="S27" i="4" s="1"/>
  <c r="I27" i="4"/>
  <c r="AE27" i="4" s="1"/>
  <c r="J27" i="4"/>
  <c r="U27" i="4" s="1"/>
  <c r="D28" i="4"/>
  <c r="Z28" i="4" s="1"/>
  <c r="E28" i="4"/>
  <c r="P28" i="4" s="1"/>
  <c r="F28" i="4"/>
  <c r="AB28" i="4" s="1"/>
  <c r="G28" i="4"/>
  <c r="R28" i="4" s="1"/>
  <c r="H28" i="4"/>
  <c r="AD28" i="4" s="1"/>
  <c r="I28" i="4"/>
  <c r="T28" i="4" s="1"/>
  <c r="J28" i="4"/>
  <c r="U28" i="4" s="1"/>
  <c r="D29" i="4"/>
  <c r="Z29" i="4" s="1"/>
  <c r="E29" i="4"/>
  <c r="AA29" i="4" s="1"/>
  <c r="F29" i="4"/>
  <c r="Q29" i="4" s="1"/>
  <c r="G29" i="4"/>
  <c r="AC29" i="4" s="1"/>
  <c r="H29" i="4"/>
  <c r="AD29" i="4" s="1"/>
  <c r="I29" i="4"/>
  <c r="AE29" i="4" s="1"/>
  <c r="J29" i="4"/>
  <c r="AF29" i="4" s="1"/>
  <c r="D30" i="4"/>
  <c r="O30" i="4" s="1"/>
  <c r="E30" i="4"/>
  <c r="P30" i="4" s="1"/>
  <c r="F30" i="4"/>
  <c r="Q30" i="4" s="1"/>
  <c r="G30" i="4"/>
  <c r="R30" i="4" s="1"/>
  <c r="H30" i="4"/>
  <c r="S30" i="4" s="1"/>
  <c r="I30" i="4"/>
  <c r="T30" i="4" s="1"/>
  <c r="J30" i="4"/>
  <c r="AF30" i="4" s="1"/>
  <c r="D31" i="4"/>
  <c r="Z31" i="4" s="1"/>
  <c r="E31" i="4"/>
  <c r="AA31" i="4" s="1"/>
  <c r="F31" i="4"/>
  <c r="Q31" i="4" s="1"/>
  <c r="G31" i="4"/>
  <c r="R31" i="4" s="1"/>
  <c r="H31" i="4"/>
  <c r="S31" i="4" s="1"/>
  <c r="I31" i="4"/>
  <c r="AE31" i="4" s="1"/>
  <c r="J31" i="4"/>
  <c r="AF31" i="4" s="1"/>
  <c r="D32" i="4"/>
  <c r="Z32" i="4" s="1"/>
  <c r="E32" i="4"/>
  <c r="AA32" i="4" s="1"/>
  <c r="F32" i="4"/>
  <c r="Q32" i="4" s="1"/>
  <c r="G32" i="4"/>
  <c r="R32" i="4" s="1"/>
  <c r="H32" i="4"/>
  <c r="S32" i="4" s="1"/>
  <c r="I32" i="4"/>
  <c r="T32" i="4" s="1"/>
  <c r="J32" i="4"/>
  <c r="AF32" i="4" s="1"/>
  <c r="D33" i="4"/>
  <c r="O33" i="4" s="1"/>
  <c r="E33" i="4"/>
  <c r="P33" i="4" s="1"/>
  <c r="F33" i="4"/>
  <c r="Q33" i="4" s="1"/>
  <c r="G33" i="4"/>
  <c r="R33" i="4" s="1"/>
  <c r="H33" i="4"/>
  <c r="S33" i="4" s="1"/>
  <c r="I33" i="4"/>
  <c r="T33" i="4" s="1"/>
  <c r="J33" i="4"/>
  <c r="U33" i="4" s="1"/>
  <c r="D34" i="4"/>
  <c r="Z34" i="4" s="1"/>
  <c r="E34" i="4"/>
  <c r="P34" i="4" s="1"/>
  <c r="F34" i="4"/>
  <c r="Q34" i="4" s="1"/>
  <c r="G34" i="4"/>
  <c r="AC34" i="4" s="1"/>
  <c r="H34" i="4"/>
  <c r="S34" i="4" s="1"/>
  <c r="I34" i="4"/>
  <c r="T34" i="4" s="1"/>
  <c r="J34" i="4"/>
  <c r="U34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AG17" i="4" s="1"/>
  <c r="K18" i="4"/>
  <c r="V18" i="4" s="1"/>
  <c r="K19" i="4"/>
  <c r="V19" i="4" s="1"/>
  <c r="K20" i="4"/>
  <c r="V20" i="4" s="1"/>
  <c r="K21" i="4"/>
  <c r="V21" i="4" s="1"/>
  <c r="K22" i="4"/>
  <c r="AG22" i="4" s="1"/>
  <c r="K23" i="4"/>
  <c r="V23" i="4" s="1"/>
  <c r="K24" i="4"/>
  <c r="V24" i="4" s="1"/>
  <c r="K25" i="4"/>
  <c r="V25" i="4" s="1"/>
  <c r="K26" i="4"/>
  <c r="V26" i="4" s="1"/>
  <c r="K27" i="4"/>
  <c r="V27" i="4" s="1"/>
  <c r="K28" i="4"/>
  <c r="V28" i="4" s="1"/>
  <c r="K29" i="4"/>
  <c r="V29" i="4" s="1"/>
  <c r="K30" i="4"/>
  <c r="V30" i="4" s="1"/>
  <c r="K31" i="4"/>
  <c r="V31" i="4" s="1"/>
  <c r="K32" i="4"/>
  <c r="V32" i="4" s="1"/>
  <c r="K33" i="4"/>
  <c r="V33" i="4" s="1"/>
  <c r="U32" i="4"/>
  <c r="K34" i="4"/>
  <c r="V34" i="4" s="1"/>
  <c r="T13" i="4"/>
  <c r="S12" i="4"/>
  <c r="Q12" i="4"/>
  <c r="T11" i="4"/>
  <c r="R11" i="4"/>
  <c r="R10" i="4"/>
  <c r="Q10" i="4"/>
  <c r="O10" i="4"/>
  <c r="O18" i="4"/>
  <c r="V17" i="4"/>
  <c r="U20" i="4"/>
  <c r="T29" i="4"/>
  <c r="U30" i="4"/>
  <c r="S19" i="4"/>
  <c r="Q15" i="4"/>
  <c r="P16" i="4"/>
  <c r="Q17" i="4"/>
  <c r="R19" i="4"/>
  <c r="Q20" i="4"/>
  <c r="R20" i="4"/>
  <c r="R23" i="4"/>
  <c r="P24" i="4"/>
  <c r="P25" i="4"/>
  <c r="R26" i="4"/>
  <c r="R29" i="4"/>
  <c r="O15" i="4"/>
  <c r="O16" i="4"/>
  <c r="O28" i="4"/>
  <c r="O32" i="4"/>
  <c r="P32" i="4" l="1"/>
  <c r="V22" i="4"/>
  <c r="R34" i="4"/>
  <c r="U29" i="4"/>
  <c r="R27" i="4"/>
  <c r="Q18" i="4"/>
  <c r="O29" i="4"/>
  <c r="T27" i="4"/>
  <c r="S28" i="4"/>
  <c r="AE20" i="4"/>
  <c r="Q23" i="4"/>
  <c r="U22" i="4"/>
  <c r="P31" i="4"/>
  <c r="S20" i="4"/>
  <c r="T21" i="4"/>
  <c r="S10" i="4"/>
  <c r="AC17" i="4"/>
  <c r="AF14" i="4"/>
  <c r="AC18" i="4"/>
  <c r="AE14" i="4"/>
  <c r="U31" i="4"/>
  <c r="Z30" i="4"/>
  <c r="AA10" i="4"/>
  <c r="AE12" i="4"/>
  <c r="AB25" i="4"/>
  <c r="AA17" i="4"/>
  <c r="AC12" i="4"/>
  <c r="AG23" i="4"/>
  <c r="AF15" i="4"/>
  <c r="S29" i="4"/>
  <c r="AF21" i="4"/>
  <c r="AA15" i="4"/>
  <c r="AD11" i="4"/>
  <c r="Z12" i="4"/>
  <c r="AG32" i="4"/>
  <c r="Z22" i="4"/>
  <c r="AG31" i="4"/>
  <c r="AG16" i="4"/>
  <c r="O14" i="4"/>
  <c r="S22" i="4"/>
  <c r="U12" i="4"/>
  <c r="Z21" i="4"/>
  <c r="AB16" i="4"/>
  <c r="O34" i="4"/>
  <c r="P26" i="4"/>
  <c r="P19" i="4"/>
  <c r="Z20" i="4"/>
  <c r="AG25" i="4"/>
  <c r="AD18" i="4"/>
  <c r="AD13" i="4"/>
  <c r="AB11" i="4"/>
  <c r="AG15" i="4"/>
  <c r="AE10" i="4"/>
  <c r="AG33" i="4"/>
  <c r="P29" i="4"/>
  <c r="U18" i="4"/>
  <c r="Z13" i="4"/>
  <c r="AG24" i="4"/>
  <c r="T31" i="4"/>
  <c r="AB33" i="4"/>
  <c r="AG30" i="4"/>
  <c r="AE28" i="4"/>
  <c r="AD27" i="4"/>
  <c r="AG14" i="4"/>
  <c r="AB34" i="4"/>
  <c r="AA33" i="4"/>
  <c r="AB26" i="4"/>
  <c r="AA34" i="4"/>
  <c r="AE30" i="4"/>
  <c r="AC28" i="4"/>
  <c r="AB27" i="4"/>
  <c r="AF23" i="4"/>
  <c r="AE22" i="4"/>
  <c r="AD21" i="4"/>
  <c r="AB19" i="4"/>
  <c r="AA18" i="4"/>
  <c r="Q28" i="4"/>
  <c r="Z27" i="4"/>
  <c r="Z11" i="4"/>
  <c r="AE23" i="4"/>
  <c r="AC21" i="4"/>
  <c r="AF16" i="4"/>
  <c r="AC13" i="4"/>
  <c r="Z26" i="4"/>
  <c r="AG34" i="4"/>
  <c r="AE32" i="4"/>
  <c r="AC30" i="4"/>
  <c r="AA28" i="4"/>
  <c r="AF25" i="4"/>
  <c r="AE24" i="4"/>
  <c r="AC22" i="4"/>
  <c r="AB21" i="4"/>
  <c r="AA20" i="4"/>
  <c r="AG18" i="4"/>
  <c r="AF17" i="4"/>
  <c r="AE16" i="4"/>
  <c r="AD15" i="4"/>
  <c r="AB13" i="4"/>
  <c r="AA12" i="4"/>
  <c r="AG10" i="4"/>
  <c r="O25" i="4"/>
  <c r="Q22" i="4"/>
  <c r="U24" i="4"/>
  <c r="P13" i="4"/>
  <c r="Z33" i="4"/>
  <c r="Z17" i="4"/>
  <c r="AF34" i="4"/>
  <c r="AE33" i="4"/>
  <c r="AD32" i="4"/>
  <c r="AC31" i="4"/>
  <c r="AB30" i="4"/>
  <c r="AG27" i="4"/>
  <c r="AF26" i="4"/>
  <c r="AE25" i="4"/>
  <c r="AD24" i="4"/>
  <c r="AA21" i="4"/>
  <c r="AG19" i="4"/>
  <c r="AE17" i="4"/>
  <c r="AD16" i="4"/>
  <c r="AC15" i="4"/>
  <c r="AB14" i="4"/>
  <c r="AG11" i="4"/>
  <c r="AF10" i="4"/>
  <c r="AD30" i="4"/>
  <c r="AE15" i="4"/>
  <c r="AA11" i="4"/>
  <c r="AF33" i="4"/>
  <c r="AD31" i="4"/>
  <c r="AB29" i="4"/>
  <c r="AG26" i="4"/>
  <c r="AD23" i="4"/>
  <c r="AC14" i="4"/>
  <c r="O24" i="4"/>
  <c r="AE34" i="4"/>
  <c r="AD33" i="4"/>
  <c r="AC32" i="4"/>
  <c r="AB31" i="4"/>
  <c r="AA30" i="4"/>
  <c r="AG28" i="4"/>
  <c r="AF27" i="4"/>
  <c r="AE26" i="4"/>
  <c r="AD25" i="4"/>
  <c r="AC24" i="4"/>
  <c r="AA22" i="4"/>
  <c r="AG20" i="4"/>
  <c r="AF19" i="4"/>
  <c r="AE18" i="4"/>
  <c r="AD17" i="4"/>
  <c r="AC16" i="4"/>
  <c r="AA14" i="4"/>
  <c r="AG12" i="4"/>
  <c r="AF11" i="4"/>
  <c r="Z19" i="4"/>
  <c r="AA27" i="4"/>
  <c r="AD14" i="4"/>
  <c r="Z23" i="4"/>
  <c r="AD34" i="4"/>
  <c r="AC33" i="4"/>
  <c r="AB32" i="4"/>
  <c r="AG29" i="4"/>
  <c r="AF28" i="4"/>
  <c r="AD26" i="4"/>
  <c r="AC25" i="4"/>
  <c r="AB24" i="4"/>
  <c r="AA23" i="4"/>
  <c r="AG21" i="4"/>
  <c r="AE19" i="4"/>
  <c r="AG13" i="4"/>
  <c r="O31" i="4"/>
  <c r="O12" i="6"/>
  <c r="O11" i="6"/>
  <c r="K11" i="6"/>
  <c r="J11" i="6"/>
  <c r="I11" i="6"/>
  <c r="H11" i="6"/>
  <c r="G11" i="6"/>
  <c r="F11" i="6"/>
  <c r="E11" i="6"/>
  <c r="D11" i="6"/>
  <c r="O10" i="6"/>
  <c r="O9" i="6"/>
  <c r="O8" i="6"/>
  <c r="O7" i="6"/>
  <c r="O6" i="6"/>
  <c r="S5" i="6"/>
  <c r="O5" i="6"/>
  <c r="O12" i="5"/>
  <c r="O11" i="5"/>
  <c r="K11" i="5"/>
  <c r="J11" i="5"/>
  <c r="I11" i="5"/>
  <c r="H11" i="5"/>
  <c r="G11" i="5"/>
  <c r="F11" i="5"/>
  <c r="E11" i="5"/>
  <c r="D11" i="5"/>
  <c r="O10" i="5"/>
  <c r="O9" i="5"/>
  <c r="O8" i="5"/>
  <c r="O7" i="5"/>
  <c r="O6" i="5"/>
  <c r="S5" i="5"/>
  <c r="O5" i="5"/>
</calcChain>
</file>

<file path=xl/sharedStrings.xml><?xml version="1.0" encoding="utf-8"?>
<sst xmlns="http://schemas.openxmlformats.org/spreadsheetml/2006/main" count="87" uniqueCount="35">
  <si>
    <t>10-4</t>
  </si>
  <si>
    <t>10-3</t>
  </si>
  <si>
    <t>10-2</t>
  </si>
  <si>
    <t>10-1</t>
  </si>
  <si>
    <t>10-0</t>
  </si>
  <si>
    <t>10+1</t>
  </si>
  <si>
    <t>10+2</t>
  </si>
  <si>
    <t>10+3</t>
  </si>
  <si>
    <t>Req</t>
  </si>
  <si>
    <t>Rated</t>
  </si>
  <si>
    <t>Ratio</t>
  </si>
  <si>
    <t>Current</t>
  </si>
  <si>
    <t>Voltage</t>
  </si>
  <si>
    <t>,</t>
  </si>
  <si>
    <t>Rated voltage</t>
  </si>
  <si>
    <t>Source impedance</t>
  </si>
  <si>
    <t>Ohms</t>
  </si>
  <si>
    <t>Vseed</t>
  </si>
  <si>
    <t>Beta</t>
  </si>
  <si>
    <t>Rser</t>
  </si>
  <si>
    <t>Limit</t>
  </si>
  <si>
    <t>Peak current</t>
  </si>
  <si>
    <t>Overvoltage + peak voltage</t>
  </si>
  <si>
    <t>14mm Varistors quick reference chart</t>
  </si>
  <si>
    <t>on a 2 Ohms system with a 14mm varistor</t>
  </si>
  <si>
    <t xml:space="preserve">Current </t>
  </si>
  <si>
    <t>Clamping voltage</t>
  </si>
  <si>
    <t>Approximative according to</t>
  </si>
  <si>
    <t>i²t of fuse</t>
  </si>
  <si>
    <t>Minimal for a On 10µs rectangular pulse according to :  Wj = 10µs * Iclamp²</t>
  </si>
  <si>
    <t>on a 2 Ohms system with a 10mm varistor</t>
  </si>
  <si>
    <t>To update</t>
  </si>
  <si>
    <t>10mm Varistors quick reference chart</t>
  </si>
  <si>
    <t>20mm Varistors quick reference chart</t>
  </si>
  <si>
    <t>on a 2 Ohms system with a 20mm varistor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</si>
</sst>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0.0"/>
  </numFmts>
  <fonts count="11" x14ac:knownFonts="1"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0" fillId="2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16" fontId="0" fillId="0" borderId="0" xfId="0" quotePrefix="1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165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2" borderId="0" xfId="2"/>
    <xf numFmtId="0" fontId="10" fillId="2" borderId="0" xfId="2" applyAlignment="1">
      <alignment horizontal="center"/>
    </xf>
  </cellXfs>
  <cellStyles count="3">
    <cellStyle name="Bad" xfId="2" builtinId="2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820 442 711E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64298932592876"/>
          <c:y val="2.8025671465040543E-2"/>
          <c:w val="0.66601237515685296"/>
          <c:h val="0.497835797470582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037542194282032E-2"/>
                  <c:y val="-0.14747700543542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- 820 442 711E'!$D$4:$K$4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6-4167-ABD7-78B4863DC1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- 820 442 711E'!$D$5:$K$5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6-4167-ABD7-78B4863DC1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- 820 442 711E'!$D$6:$K$6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6-4167-ABD7-78B4863DC1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- 820 442 711E'!$D$7:$K$7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6-4167-ABD7-78B4863DC1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- 820 442 711E'!$D$8:$K$8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6-4167-ABD7-78B4863DC19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- 820 442 711E'!$D$9:$K$9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A6-4167-ABD7-78B4863DC19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- 820 442 711E'!$D$10:$K$10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A6-4167-ABD7-78B4863DC19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- 820 442 711E'!$D$11:$K$11</c:f>
              <c:numCache>
                <c:formatCode>0.00;[Red]0.00</c:formatCode>
                <c:ptCount val="8"/>
                <c:pt idx="0">
                  <c:v>425.00271040065019</c:v>
                </c:pt>
                <c:pt idx="1">
                  <c:v>467.08054951490476</c:v>
                </c:pt>
                <c:pt idx="2">
                  <c:v>513.32514150164718</c:v>
                </c:pt>
                <c:pt idx="3">
                  <c:v>564.15622903199596</c:v>
                </c:pt>
                <c:pt idx="4">
                  <c:v>620.1</c:v>
                </c:pt>
                <c:pt idx="5">
                  <c:v>682.38362044816301</c:v>
                </c:pt>
                <c:pt idx="6">
                  <c:v>758.84457776620377</c:v>
                </c:pt>
                <c:pt idx="7">
                  <c:v>849.92534940837686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A6-4167-ABD7-78B4863DC19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'14mm WE - 820 442 711E'!$D$3:$K$3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'14mm WE - 820 442 711E'!$D$12:$K$12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A6-4167-ABD7-78B4863D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9296"/>
        <c:axId val="150639688"/>
      </c:scatterChart>
      <c:valAx>
        <c:axId val="15063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688"/>
        <c:crosses val="autoZero"/>
        <c:crossBetween val="midCat"/>
      </c:valAx>
      <c:valAx>
        <c:axId val="150639688"/>
        <c:scaling>
          <c:logBase val="10"/>
          <c:orientation val="minMax"/>
          <c:max val="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3467592592592595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'14mm WE - 820 442 711E'!$O$4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11854768153981"/>
                  <c:y val="-0.14143081073199185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'14mm WE - 820 442 711E'!$N$5:$N$12</c:f>
              <c:numCache>
                <c:formatCode>General</c:formatCode>
                <c:ptCount val="8"/>
                <c:pt idx="0">
                  <c:v>1000</c:v>
                </c:pt>
                <c:pt idx="1">
                  <c:v>680</c:v>
                </c:pt>
                <c:pt idx="2">
                  <c:v>550</c:v>
                </c:pt>
                <c:pt idx="3">
                  <c:v>460</c:v>
                </c:pt>
                <c:pt idx="4">
                  <c:v>385</c:v>
                </c:pt>
                <c:pt idx="5">
                  <c:v>320</c:v>
                </c:pt>
                <c:pt idx="6">
                  <c:v>300</c:v>
                </c:pt>
                <c:pt idx="7">
                  <c:v>275</c:v>
                </c:pt>
              </c:numCache>
            </c:numRef>
          </c:xVal>
          <c:yVal>
            <c:numRef>
              <c:f>'14mm WE - 820 442 711E'!$O$5:$O$12</c:f>
              <c:numCache>
                <c:formatCode>General</c:formatCode>
                <c:ptCount val="8"/>
                <c:pt idx="0">
                  <c:v>2.577</c:v>
                </c:pt>
                <c:pt idx="1">
                  <c:v>2.4705882352941178</c:v>
                </c:pt>
                <c:pt idx="2">
                  <c:v>2.3636363636363638</c:v>
                </c:pt>
                <c:pt idx="3">
                  <c:v>2.3369565217391304</c:v>
                </c:pt>
                <c:pt idx="4">
                  <c:v>2.2857142857142856</c:v>
                </c:pt>
                <c:pt idx="5">
                  <c:v>2.296875</c:v>
                </c:pt>
                <c:pt idx="6">
                  <c:v>2.0666666666666669</c:v>
                </c:pt>
                <c:pt idx="7">
                  <c:v>2.1818181818181817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F-4E8C-9359-4E480AE0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0472"/>
        <c:axId val="150640864"/>
      </c:scatterChart>
      <c:valAx>
        <c:axId val="15064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0864"/>
        <c:crosses val="autoZero"/>
        <c:crossBetween val="midCat"/>
      </c:valAx>
      <c:valAx>
        <c:axId val="150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8878904529232E-2"/>
          <c:y val="4.0337136295647127E-2"/>
          <c:w val="0.9192423698141946"/>
          <c:h val="0.508916118627139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037542194282032E-2"/>
                  <c:y val="-0.14747700543542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- 820 412 711'!$D$4:$K$4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C-44EE-9666-11226DBDB3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- 820 412 711'!$D$5:$K$5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C-44EE-9666-11226DBDB3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- 820 412 711'!$D$6:$K$6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C-44EE-9666-11226DBDB3A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- 820 412 711'!$D$7:$K$7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C-44EE-9666-11226DBDB3A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- 820 412 711'!$D$8:$K$8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0C-44EE-9666-11226DBDB3A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- 820 412 711'!$D$9:$K$9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0C-44EE-9666-11226DBDB3A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- 820 412 711'!$D$10:$K$10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0C-44EE-9666-11226DBDB3A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- 820 412 711'!$D$11:$K$11</c:f>
              <c:numCache>
                <c:formatCode>0.00;[Red]0.00</c:formatCode>
                <c:ptCount val="8"/>
                <c:pt idx="0">
                  <c:v>418.86574915970954</c:v>
                </c:pt>
                <c:pt idx="1">
                  <c:v>471.05890432216842</c:v>
                </c:pt>
                <c:pt idx="2">
                  <c:v>529.75918075988284</c:v>
                </c:pt>
                <c:pt idx="3">
                  <c:v>595.80974896482542</c:v>
                </c:pt>
                <c:pt idx="4">
                  <c:v>670.45</c:v>
                </c:pt>
                <c:pt idx="5">
                  <c:v>757.98533255784071</c:v>
                </c:pt>
                <c:pt idx="6">
                  <c:v>892.3733528056714</c:v>
                </c:pt>
                <c:pt idx="7">
                  <c:v>1144.8611414127843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0C-44EE-9666-11226DBDB3A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'10mm WE - 820 412 711'!$D$3:$K$3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500</c:v>
                </c:pt>
              </c:numCache>
            </c:numRef>
          </c:xVal>
          <c:yVal>
            <c:numRef>
              <c:f>'10mm WE - 820 412 711'!$D$12:$K$12</c:f>
              <c:numCache>
                <c:formatCode>0.00;[Red]0.00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0C-44EE-9666-11226DBD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1648"/>
        <c:axId val="150642040"/>
      </c:scatterChart>
      <c:valAx>
        <c:axId val="150641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2040"/>
        <c:crosses val="autoZero"/>
        <c:crossBetween val="midCat"/>
      </c:valAx>
      <c:valAx>
        <c:axId val="150642040"/>
        <c:scaling>
          <c:logBase val="10"/>
          <c:orientation val="minMax"/>
          <c:max val="2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3467592592592595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'10mm WE - 820 412 711'!$O$4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11854768153981"/>
                  <c:y val="-0.14143081073199185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'10mm WE - 820 412 711'!$N$5:$N$12</c:f>
              <c:numCache>
                <c:formatCode>General</c:formatCode>
                <c:ptCount val="8"/>
                <c:pt idx="0">
                  <c:v>1000</c:v>
                </c:pt>
                <c:pt idx="1">
                  <c:v>680</c:v>
                </c:pt>
                <c:pt idx="2">
                  <c:v>550</c:v>
                </c:pt>
                <c:pt idx="3">
                  <c:v>460</c:v>
                </c:pt>
                <c:pt idx="4">
                  <c:v>385</c:v>
                </c:pt>
                <c:pt idx="5">
                  <c:v>320</c:v>
                </c:pt>
                <c:pt idx="6">
                  <c:v>300</c:v>
                </c:pt>
                <c:pt idx="7">
                  <c:v>275</c:v>
                </c:pt>
              </c:numCache>
            </c:numRef>
          </c:xVal>
          <c:yVal>
            <c:numRef>
              <c:f>'10mm WE - 820 412 711'!$O$5:$O$12</c:f>
              <c:numCache>
                <c:formatCode>General</c:formatCode>
                <c:ptCount val="8"/>
                <c:pt idx="0">
                  <c:v>2.577</c:v>
                </c:pt>
                <c:pt idx="1">
                  <c:v>2.4705882352941178</c:v>
                </c:pt>
                <c:pt idx="2">
                  <c:v>2.3636363636363638</c:v>
                </c:pt>
                <c:pt idx="3">
                  <c:v>2.3369565217391304</c:v>
                </c:pt>
                <c:pt idx="4">
                  <c:v>2.2857142857142856</c:v>
                </c:pt>
                <c:pt idx="5">
                  <c:v>2.296875</c:v>
                </c:pt>
                <c:pt idx="6">
                  <c:v>2.2333333333333334</c:v>
                </c:pt>
                <c:pt idx="7">
                  <c:v>2.1818181818181817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C-4260-BD17-92F96BA6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1120"/>
        <c:axId val="195721512"/>
      </c:scatterChart>
      <c:valAx>
        <c:axId val="1957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1512"/>
        <c:crosses val="autoZero"/>
        <c:crossBetween val="midCat"/>
      </c:valAx>
      <c:valAx>
        <c:axId val="1957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57150</xdr:rowOff>
    </xdr:from>
    <xdr:to>
      <xdr:col>22</xdr:col>
      <xdr:colOff>219075</xdr:colOff>
      <xdr:row>70</xdr:row>
      <xdr:rowOff>95250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13630275" cy="942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371475</xdr:colOff>
      <xdr:row>32</xdr:row>
      <xdr:rowOff>0</xdr:rowOff>
    </xdr:from>
    <xdr:to>
      <xdr:col>17</xdr:col>
      <xdr:colOff>428626</xdr:colOff>
      <xdr:row>95</xdr:row>
      <xdr:rowOff>114303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</xdr:colOff>
      <xdr:row>0</xdr:row>
      <xdr:rowOff>0</xdr:rowOff>
    </xdr:from>
    <xdr:to>
      <xdr:col>30</xdr:col>
      <xdr:colOff>328612</xdr:colOff>
      <xdr:row>16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57150</xdr:rowOff>
    </xdr:from>
    <xdr:to>
      <xdr:col>21</xdr:col>
      <xdr:colOff>295275</xdr:colOff>
      <xdr:row>74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096875" cy="904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371475</xdr:colOff>
      <xdr:row>32</xdr:row>
      <xdr:rowOff>0</xdr:rowOff>
    </xdr:from>
    <xdr:to>
      <xdr:col>17</xdr:col>
      <xdr:colOff>428626</xdr:colOff>
      <xdr:row>95</xdr:row>
      <xdr:rowOff>114303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604837</xdr:colOff>
      <xdr:row>0</xdr:row>
      <xdr:rowOff>47625</xdr:rowOff>
    </xdr:from>
    <xdr:to>
      <xdr:col>27</xdr:col>
      <xdr:colOff>300037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43143</xdr:colOff>
      <xdr:row>6</xdr:row>
      <xdr:rowOff>256614</xdr:rowOff>
    </xdr:from>
    <xdr:ext cx="2301589" cy="233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58468" y="1332939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fr-FR" sz="14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(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)=</m:t>
                  </m:r>
                  <m:sSub>
                    <m:sSub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𝑠𝑒𝑒𝑑</m:t>
                      </m:r>
                    </m:sub>
                  </m:sSub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</m:oMath>
              </a14:m>
              <a:r>
                <a:rPr lang="en-US" sz="1400"/>
                <a:t>  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p>
                      <m:r>
                        <a:rPr lang="en-US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sup>
                  </m:sSup>
                </m:oMath>
              </a14:m>
              <a:r>
                <a:rPr lang="en-US" sz="14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𝑠𝑒𝑟</m:t>
                      </m:r>
                    </m:sub>
                  </m:sSub>
                  <m:r>
                    <a:rPr lang="en-US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58468" y="1332939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𝑉(𝑖)=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𝑉_𝑠𝑒𝑒𝑑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/>
                <a:t>   </a:t>
              </a:r>
              <a:r>
                <a:rPr lang="fr-FR" sz="1400" b="0" i="0">
                  <a:latin typeface="Cambria Math" panose="02040503050406030204" pitchFamily="18" charset="0"/>
                </a:rPr>
                <a:t>𝑖</a:t>
              </a:r>
              <a:r>
                <a:rPr lang="en-US" sz="1400" b="0" i="0"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400"/>
                <a:t> + </a:t>
              </a:r>
              <a:r>
                <a:rPr lang="fr-F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fr-FR" sz="1400" b="0" i="0">
                  <a:latin typeface="Cambria Math" panose="02040503050406030204" pitchFamily="18" charset="0"/>
                </a:rPr>
                <a:t>𝑠𝑒𝑟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43143</xdr:colOff>
      <xdr:row>6</xdr:row>
      <xdr:rowOff>256614</xdr:rowOff>
    </xdr:from>
    <xdr:ext cx="2301589" cy="2338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346702" y="1309967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fr-FR" sz="14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(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)=</m:t>
                  </m:r>
                  <m:sSub>
                    <m:sSub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𝑠𝑒𝑒𝑑</m:t>
                      </m:r>
                    </m:sub>
                  </m:sSub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</m:oMath>
              </a14:m>
              <a:r>
                <a:rPr lang="en-US" sz="1400"/>
                <a:t>  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p>
                      <m:r>
                        <a:rPr lang="en-US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sup>
                  </m:sSup>
                </m:oMath>
              </a14:m>
              <a:r>
                <a:rPr lang="en-US" sz="14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𝑠𝑒𝑟</m:t>
                      </m:r>
                    </m:sub>
                  </m:sSub>
                  <m:r>
                    <a:rPr lang="en-US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346702" y="1309967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𝑉(𝑖)=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𝑉_𝑠𝑒𝑒𝑑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/>
                <a:t>   </a:t>
              </a:r>
              <a:r>
                <a:rPr lang="fr-FR" sz="1400" b="0" i="0">
                  <a:latin typeface="Cambria Math" panose="02040503050406030204" pitchFamily="18" charset="0"/>
                </a:rPr>
                <a:t>𝑖</a:t>
              </a:r>
              <a:r>
                <a:rPr lang="en-US" sz="1400" b="0" i="0"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400"/>
                <a:t> + </a:t>
              </a:r>
              <a:r>
                <a:rPr lang="fr-F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fr-FR" sz="1400" b="0" i="0">
                  <a:latin typeface="Cambria Math" panose="02040503050406030204" pitchFamily="18" charset="0"/>
                </a:rPr>
                <a:t>𝑠𝑒𝑟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43143</xdr:colOff>
      <xdr:row>6</xdr:row>
      <xdr:rowOff>256614</xdr:rowOff>
    </xdr:from>
    <xdr:ext cx="2301589" cy="233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58468" y="1332939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fr-FR" sz="14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(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fr-FR" sz="1400" b="0" i="1">
                      <a:latin typeface="Cambria Math" panose="02040503050406030204" pitchFamily="18" charset="0"/>
                    </a:rPr>
                    <m:t>)=</m:t>
                  </m:r>
                  <m:sSub>
                    <m:sSub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𝑠𝑒𝑒𝑑</m:t>
                      </m:r>
                    </m:sub>
                  </m:sSub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</m:oMath>
              </a14:m>
              <a:r>
                <a:rPr lang="en-US" sz="1400"/>
                <a:t>  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p>
                      <m:r>
                        <a:rPr lang="en-US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sup>
                  </m:sSup>
                </m:oMath>
              </a14:m>
              <a:r>
                <a:rPr lang="en-US" sz="14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𝑠𝑒𝑟</m:t>
                      </m:r>
                    </m:sub>
                  </m:sSub>
                  <m:r>
                    <a:rPr lang="en-US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fr-F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58468" y="1332939"/>
              <a:ext cx="2301589" cy="233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𝑉(𝑖)=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𝑉_𝑠𝑒𝑒𝑑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/>
                <a:t>   </a:t>
              </a:r>
              <a:r>
                <a:rPr lang="fr-FR" sz="1400" b="0" i="0">
                  <a:latin typeface="Cambria Math" panose="02040503050406030204" pitchFamily="18" charset="0"/>
                </a:rPr>
                <a:t>𝑖</a:t>
              </a:r>
              <a:r>
                <a:rPr lang="en-US" sz="1400" b="0" i="0"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400"/>
                <a:t> + </a:t>
              </a:r>
              <a:r>
                <a:rPr lang="fr-F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fr-FR" sz="1400" b="0" i="0">
                  <a:latin typeface="Cambria Math" panose="02040503050406030204" pitchFamily="18" charset="0"/>
                </a:rPr>
                <a:t>𝑠𝑒𝑟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workbookViewId="0">
      <selection activeCell="Y33" sqref="Y33"/>
    </sheetView>
  </sheetViews>
  <sheetFormatPr defaultColWidth="9.140625" defaultRowHeight="12.75" x14ac:dyDescent="0.2"/>
  <sheetData>
    <row r="2" spans="1:19" x14ac:dyDescent="0.2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/>
    </row>
    <row r="3" spans="1:19" x14ac:dyDescent="0.2">
      <c r="D3">
        <v>1E-4</v>
      </c>
      <c r="E3">
        <v>1E-3</v>
      </c>
      <c r="F3">
        <v>0.01</v>
      </c>
      <c r="G3">
        <v>0.1</v>
      </c>
      <c r="H3">
        <v>1</v>
      </c>
      <c r="I3">
        <v>10</v>
      </c>
      <c r="J3">
        <v>100</v>
      </c>
      <c r="K3">
        <v>500</v>
      </c>
    </row>
    <row r="4" spans="1:19" x14ac:dyDescent="0.2">
      <c r="N4" t="s">
        <v>9</v>
      </c>
      <c r="O4" t="s">
        <v>10</v>
      </c>
      <c r="R4" t="s">
        <v>12</v>
      </c>
      <c r="S4">
        <v>3000</v>
      </c>
    </row>
    <row r="5" spans="1:19" x14ac:dyDescent="0.2">
      <c r="A5">
        <v>2577</v>
      </c>
      <c r="B5">
        <v>3.5000000000000003E-2</v>
      </c>
      <c r="C5">
        <v>0.15</v>
      </c>
      <c r="D5" s="3"/>
      <c r="E5" s="3"/>
      <c r="F5" s="3"/>
      <c r="G5" s="3"/>
      <c r="H5" s="3"/>
      <c r="I5" s="3"/>
      <c r="J5" s="3"/>
      <c r="K5" s="3"/>
      <c r="N5">
        <v>1000</v>
      </c>
      <c r="O5">
        <f>A5/N5</f>
        <v>2.577</v>
      </c>
      <c r="R5" t="s">
        <v>11</v>
      </c>
      <c r="S5">
        <f>POWER(S4/$A$5,1/$B$5)</f>
        <v>76.897036814409915</v>
      </c>
    </row>
    <row r="6" spans="1:19" x14ac:dyDescent="0.2">
      <c r="A6">
        <v>1680</v>
      </c>
      <c r="B6">
        <v>3.5499999999999997E-2</v>
      </c>
      <c r="C6">
        <v>0.15</v>
      </c>
      <c r="D6" s="3"/>
      <c r="E6" s="3"/>
      <c r="F6" s="3"/>
      <c r="G6" s="3"/>
      <c r="H6" s="3"/>
      <c r="I6" s="3"/>
      <c r="J6" s="3"/>
      <c r="K6" s="3"/>
      <c r="N6">
        <v>680</v>
      </c>
      <c r="O6">
        <f t="shared" ref="O6:O12" si="0">A6/N6</f>
        <v>2.4705882352941178</v>
      </c>
    </row>
    <row r="7" spans="1:19" x14ac:dyDescent="0.2">
      <c r="A7">
        <v>1300</v>
      </c>
      <c r="B7">
        <v>3.5499999999999997E-2</v>
      </c>
      <c r="C7">
        <v>0.15</v>
      </c>
      <c r="D7" s="3"/>
      <c r="E7" s="3"/>
      <c r="F7" s="3"/>
      <c r="G7" s="3"/>
      <c r="H7" s="3"/>
      <c r="I7" s="3"/>
      <c r="J7" s="3"/>
      <c r="K7" s="3"/>
      <c r="N7">
        <v>550</v>
      </c>
      <c r="O7">
        <f t="shared" si="0"/>
        <v>2.3636363636363638</v>
      </c>
    </row>
    <row r="8" spans="1:19" x14ac:dyDescent="0.2">
      <c r="A8">
        <v>1075</v>
      </c>
      <c r="B8">
        <v>3.5499999999999997E-2</v>
      </c>
      <c r="C8">
        <v>0.15</v>
      </c>
      <c r="D8" s="3"/>
      <c r="E8" s="3"/>
      <c r="F8" s="3"/>
      <c r="G8" s="3"/>
      <c r="H8" s="3"/>
      <c r="I8" s="3"/>
      <c r="J8" s="3"/>
      <c r="K8" s="3"/>
      <c r="N8">
        <v>460</v>
      </c>
      <c r="O8">
        <f t="shared" si="0"/>
        <v>2.3369565217391304</v>
      </c>
    </row>
    <row r="9" spans="1:19" x14ac:dyDescent="0.2">
      <c r="A9">
        <v>880</v>
      </c>
      <c r="B9">
        <v>3.5499999999999997E-2</v>
      </c>
      <c r="C9">
        <v>0.15</v>
      </c>
      <c r="D9" s="3"/>
      <c r="E9" s="3"/>
      <c r="F9" s="3"/>
      <c r="G9" s="3"/>
      <c r="H9" s="3"/>
      <c r="I9" s="3"/>
      <c r="J9" s="3"/>
      <c r="K9" s="3"/>
      <c r="N9">
        <v>385</v>
      </c>
      <c r="O9">
        <f t="shared" si="0"/>
        <v>2.2857142857142856</v>
      </c>
    </row>
    <row r="10" spans="1:19" x14ac:dyDescent="0.2">
      <c r="A10">
        <v>735</v>
      </c>
      <c r="B10">
        <v>3.5499999999999997E-2</v>
      </c>
      <c r="C10">
        <v>0.15</v>
      </c>
      <c r="D10" s="3"/>
      <c r="E10" s="3"/>
      <c r="F10" s="3"/>
      <c r="G10" s="3"/>
      <c r="H10" s="3"/>
      <c r="I10" s="3"/>
      <c r="J10" s="3"/>
      <c r="K10" s="3"/>
      <c r="N10">
        <v>320</v>
      </c>
      <c r="O10">
        <f t="shared" si="0"/>
        <v>2.296875</v>
      </c>
    </row>
    <row r="11" spans="1:19" x14ac:dyDescent="0.2">
      <c r="A11">
        <v>620</v>
      </c>
      <c r="B11">
        <v>4.1000000000000002E-2</v>
      </c>
      <c r="C11">
        <v>0.1</v>
      </c>
      <c r="D11" s="3">
        <f t="shared" ref="D11:K11" si="1">($A11*POWER(D$3,$B11))+$C11*D$3</f>
        <v>425.00271040065019</v>
      </c>
      <c r="E11" s="3">
        <f t="shared" si="1"/>
        <v>467.08054951490476</v>
      </c>
      <c r="F11" s="3">
        <f t="shared" si="1"/>
        <v>513.32514150164718</v>
      </c>
      <c r="G11" s="3">
        <f t="shared" si="1"/>
        <v>564.15622903199596</v>
      </c>
      <c r="H11" s="3">
        <f t="shared" si="1"/>
        <v>620.1</v>
      </c>
      <c r="I11" s="3">
        <f t="shared" si="1"/>
        <v>682.38362044816301</v>
      </c>
      <c r="J11" s="3">
        <f t="shared" si="1"/>
        <v>758.84457776620377</v>
      </c>
      <c r="K11" s="3">
        <f t="shared" si="1"/>
        <v>849.92534940837686</v>
      </c>
      <c r="N11">
        <v>300</v>
      </c>
      <c r="O11">
        <f t="shared" si="0"/>
        <v>2.0666666666666669</v>
      </c>
    </row>
    <row r="12" spans="1:19" x14ac:dyDescent="0.2">
      <c r="A12">
        <v>600</v>
      </c>
      <c r="B12">
        <v>3.5499999999999997E-2</v>
      </c>
      <c r="C12" t="s">
        <v>13</v>
      </c>
      <c r="D12" s="3"/>
      <c r="E12" s="3"/>
      <c r="F12" s="3"/>
      <c r="G12" s="3"/>
      <c r="H12" s="3"/>
      <c r="I12" s="3"/>
      <c r="J12" s="3"/>
      <c r="K12" s="3"/>
      <c r="N12">
        <v>275</v>
      </c>
      <c r="O12">
        <f t="shared" si="0"/>
        <v>2.1818181818181817</v>
      </c>
    </row>
    <row r="13" spans="1:19" x14ac:dyDescent="0.2">
      <c r="D13" s="3"/>
      <c r="E13" s="3"/>
      <c r="F13" s="3"/>
      <c r="G13" s="3"/>
      <c r="H13" s="3"/>
      <c r="I13" s="3"/>
      <c r="J13" s="3"/>
      <c r="K13" s="3"/>
    </row>
    <row r="14" spans="1:19" x14ac:dyDescent="0.2">
      <c r="B14" t="s">
        <v>8</v>
      </c>
      <c r="D14" s="3"/>
      <c r="E14" s="3"/>
      <c r="F14" s="3"/>
      <c r="G14" s="3"/>
      <c r="H14" s="3"/>
      <c r="I14" s="3"/>
      <c r="J14" s="3"/>
      <c r="K1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topLeftCell="A16" workbookViewId="0">
      <selection activeCell="A11" sqref="A11"/>
    </sheetView>
  </sheetViews>
  <sheetFormatPr defaultColWidth="9.140625" defaultRowHeight="12.75" x14ac:dyDescent="0.2"/>
  <sheetData>
    <row r="2" spans="1:19" x14ac:dyDescent="0.2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/>
    </row>
    <row r="3" spans="1:19" x14ac:dyDescent="0.2">
      <c r="D3">
        <v>1E-4</v>
      </c>
      <c r="E3">
        <v>1E-3</v>
      </c>
      <c r="F3">
        <v>0.01</v>
      </c>
      <c r="G3">
        <v>0.1</v>
      </c>
      <c r="H3">
        <v>1</v>
      </c>
      <c r="I3">
        <v>10</v>
      </c>
      <c r="J3">
        <v>100</v>
      </c>
      <c r="K3">
        <v>500</v>
      </c>
    </row>
    <row r="4" spans="1:19" x14ac:dyDescent="0.2">
      <c r="N4" t="s">
        <v>9</v>
      </c>
      <c r="O4" t="s">
        <v>10</v>
      </c>
      <c r="R4" t="s">
        <v>12</v>
      </c>
      <c r="S4">
        <v>3000</v>
      </c>
    </row>
    <row r="5" spans="1:19" x14ac:dyDescent="0.2">
      <c r="A5">
        <v>2577</v>
      </c>
      <c r="B5">
        <v>3.5000000000000003E-2</v>
      </c>
      <c r="C5">
        <v>0.15</v>
      </c>
      <c r="D5" s="3"/>
      <c r="E5" s="3"/>
      <c r="F5" s="3"/>
      <c r="G5" s="3"/>
      <c r="H5" s="3"/>
      <c r="I5" s="3"/>
      <c r="J5" s="3"/>
      <c r="K5" s="3"/>
      <c r="N5">
        <v>1000</v>
      </c>
      <c r="O5">
        <f>A5/N5</f>
        <v>2.577</v>
      </c>
      <c r="R5" t="s">
        <v>11</v>
      </c>
      <c r="S5">
        <f>POWER(S4/$A$5,1/$B$5)</f>
        <v>76.897036814409915</v>
      </c>
    </row>
    <row r="6" spans="1:19" x14ac:dyDescent="0.2">
      <c r="A6">
        <v>1680</v>
      </c>
      <c r="B6">
        <v>3.5499999999999997E-2</v>
      </c>
      <c r="C6">
        <v>0.15</v>
      </c>
      <c r="D6" s="3"/>
      <c r="E6" s="3"/>
      <c r="F6" s="3"/>
      <c r="G6" s="3"/>
      <c r="H6" s="3"/>
      <c r="I6" s="3"/>
      <c r="J6" s="3"/>
      <c r="K6" s="3"/>
      <c r="N6">
        <v>680</v>
      </c>
      <c r="O6">
        <f t="shared" ref="O6:O12" si="0">A6/N6</f>
        <v>2.4705882352941178</v>
      </c>
    </row>
    <row r="7" spans="1:19" x14ac:dyDescent="0.2">
      <c r="A7">
        <v>1300</v>
      </c>
      <c r="B7">
        <v>3.5499999999999997E-2</v>
      </c>
      <c r="C7">
        <v>0.15</v>
      </c>
      <c r="D7" s="3"/>
      <c r="E7" s="3"/>
      <c r="F7" s="3"/>
      <c r="G7" s="3"/>
      <c r="H7" s="3"/>
      <c r="I7" s="3"/>
      <c r="J7" s="3"/>
      <c r="K7" s="3"/>
      <c r="N7">
        <v>550</v>
      </c>
      <c r="O7">
        <f t="shared" si="0"/>
        <v>2.3636363636363638</v>
      </c>
    </row>
    <row r="8" spans="1:19" x14ac:dyDescent="0.2">
      <c r="A8">
        <v>1075</v>
      </c>
      <c r="B8">
        <v>3.5499999999999997E-2</v>
      </c>
      <c r="C8">
        <v>0.15</v>
      </c>
      <c r="D8" s="3"/>
      <c r="E8" s="3"/>
      <c r="F8" s="3"/>
      <c r="G8" s="3"/>
      <c r="H8" s="3"/>
      <c r="I8" s="3"/>
      <c r="J8" s="3"/>
      <c r="K8" s="3"/>
      <c r="N8">
        <v>460</v>
      </c>
      <c r="O8">
        <f t="shared" si="0"/>
        <v>2.3369565217391304</v>
      </c>
    </row>
    <row r="9" spans="1:19" x14ac:dyDescent="0.2">
      <c r="A9">
        <v>880</v>
      </c>
      <c r="B9">
        <v>3.5499999999999997E-2</v>
      </c>
      <c r="C9">
        <v>0.15</v>
      </c>
      <c r="D9" s="3"/>
      <c r="E9" s="3"/>
      <c r="F9" s="3"/>
      <c r="G9" s="3"/>
      <c r="H9" s="3"/>
      <c r="I9" s="3"/>
      <c r="J9" s="3"/>
      <c r="K9" s="3"/>
      <c r="N9">
        <v>385</v>
      </c>
      <c r="O9">
        <f t="shared" si="0"/>
        <v>2.2857142857142856</v>
      </c>
    </row>
    <row r="10" spans="1:19" x14ac:dyDescent="0.2">
      <c r="A10">
        <v>735</v>
      </c>
      <c r="B10">
        <v>3.5499999999999997E-2</v>
      </c>
      <c r="C10">
        <v>0.15</v>
      </c>
      <c r="D10" s="3"/>
      <c r="E10" s="3"/>
      <c r="F10" s="3"/>
      <c r="G10" s="3"/>
      <c r="H10" s="3"/>
      <c r="I10" s="3"/>
      <c r="J10" s="3"/>
      <c r="K10" s="3"/>
      <c r="N10">
        <v>320</v>
      </c>
      <c r="O10">
        <f t="shared" si="0"/>
        <v>2.296875</v>
      </c>
    </row>
    <row r="11" spans="1:19" x14ac:dyDescent="0.2">
      <c r="A11">
        <v>670</v>
      </c>
      <c r="B11">
        <v>5.0999999999999997E-2</v>
      </c>
      <c r="C11">
        <v>0.45</v>
      </c>
      <c r="D11" s="3">
        <f t="shared" ref="D11:K11" si="1">($A11*POWER(D$3,$B11))+$C11*D$3</f>
        <v>418.86574915970954</v>
      </c>
      <c r="E11" s="3">
        <f t="shared" si="1"/>
        <v>471.05890432216842</v>
      </c>
      <c r="F11" s="3">
        <f t="shared" si="1"/>
        <v>529.75918075988284</v>
      </c>
      <c r="G11" s="3">
        <f t="shared" si="1"/>
        <v>595.80974896482542</v>
      </c>
      <c r="H11" s="3">
        <f t="shared" si="1"/>
        <v>670.45</v>
      </c>
      <c r="I11" s="3">
        <f t="shared" si="1"/>
        <v>757.98533255784071</v>
      </c>
      <c r="J11" s="3">
        <f t="shared" si="1"/>
        <v>892.3733528056714</v>
      </c>
      <c r="K11" s="3">
        <f t="shared" si="1"/>
        <v>1144.8611414127843</v>
      </c>
      <c r="N11">
        <v>300</v>
      </c>
      <c r="O11">
        <f t="shared" si="0"/>
        <v>2.2333333333333334</v>
      </c>
    </row>
    <row r="12" spans="1:19" x14ac:dyDescent="0.2">
      <c r="A12">
        <v>600</v>
      </c>
      <c r="B12">
        <v>3.5499999999999997E-2</v>
      </c>
      <c r="C12" t="s">
        <v>13</v>
      </c>
      <c r="D12" s="3"/>
      <c r="E12" s="3"/>
      <c r="F12" s="3"/>
      <c r="G12" s="3"/>
      <c r="H12" s="3"/>
      <c r="I12" s="3"/>
      <c r="J12" s="3"/>
      <c r="K12" s="3"/>
      <c r="N12">
        <v>275</v>
      </c>
      <c r="O12">
        <f t="shared" si="0"/>
        <v>2.1818181818181817</v>
      </c>
    </row>
    <row r="13" spans="1:19" x14ac:dyDescent="0.2">
      <c r="D13" s="3"/>
      <c r="E13" s="3"/>
      <c r="F13" s="3"/>
      <c r="G13" s="3"/>
      <c r="H13" s="3"/>
      <c r="I13" s="3"/>
      <c r="J13" s="3"/>
      <c r="K13" s="3"/>
    </row>
    <row r="14" spans="1:19" x14ac:dyDescent="0.2">
      <c r="B14" t="s">
        <v>8</v>
      </c>
      <c r="D14" s="3"/>
      <c r="E14" s="3"/>
      <c r="F14" s="3"/>
      <c r="G14" s="3"/>
      <c r="H14" s="3"/>
      <c r="I14" s="3"/>
      <c r="J14" s="3"/>
      <c r="K14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38"/>
  <sheetViews>
    <sheetView topLeftCell="A4" zoomScale="85" zoomScaleNormal="85" workbookViewId="0">
      <selection activeCell="C4" sqref="C4"/>
    </sheetView>
  </sheetViews>
  <sheetFormatPr defaultColWidth="9.140625" defaultRowHeight="12.75" x14ac:dyDescent="0.2"/>
  <cols>
    <col min="1" max="1" width="2.140625" customWidth="1"/>
    <col min="2" max="2" width="3.42578125" customWidth="1"/>
    <col min="3" max="11" width="7.5703125" customWidth="1"/>
    <col min="12" max="12" width="3.5703125" customWidth="1"/>
    <col min="13" max="13" width="4.5703125" customWidth="1"/>
    <col min="14" max="22" width="8.5703125" customWidth="1"/>
    <col min="23" max="23" width="3.42578125" customWidth="1"/>
    <col min="24" max="24" width="3.85546875" customWidth="1"/>
    <col min="25" max="33" width="7.140625" customWidth="1"/>
  </cols>
  <sheetData>
    <row r="3" spans="2:33" ht="20.25" thickBot="1" x14ac:dyDescent="0.35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3.5" thickTop="1" x14ac:dyDescent="0.2"/>
    <row r="7" spans="2:33" ht="23.25" x14ac:dyDescent="0.35">
      <c r="C7" s="17" t="s">
        <v>15</v>
      </c>
      <c r="E7" s="20" t="s">
        <v>25</v>
      </c>
      <c r="F7" s="20"/>
      <c r="G7" s="20"/>
      <c r="H7" s="20"/>
      <c r="I7" s="20"/>
      <c r="N7" s="19" t="s">
        <v>26</v>
      </c>
      <c r="O7" s="19"/>
      <c r="P7" s="19"/>
      <c r="Q7" s="19"/>
      <c r="R7" s="19"/>
      <c r="S7" s="19"/>
      <c r="T7" s="19"/>
      <c r="U7" s="19"/>
      <c r="V7" s="19"/>
      <c r="Z7" s="19" t="s">
        <v>28</v>
      </c>
      <c r="AA7" s="19"/>
      <c r="AB7" s="19"/>
      <c r="AC7" s="19"/>
      <c r="AD7" s="19"/>
      <c r="AE7" s="19"/>
      <c r="AF7" s="19"/>
      <c r="AG7" s="19"/>
    </row>
    <row r="8" spans="2:33" ht="14.25" x14ac:dyDescent="0.2">
      <c r="C8">
        <v>2</v>
      </c>
      <c r="D8" t="s">
        <v>16</v>
      </c>
      <c r="E8" s="11" t="s">
        <v>30</v>
      </c>
      <c r="P8" s="11" t="s">
        <v>27</v>
      </c>
      <c r="Y8" s="16" t="s">
        <v>29</v>
      </c>
      <c r="AA8" s="4"/>
      <c r="AB8" s="4"/>
      <c r="AC8" s="4"/>
      <c r="AD8" s="4"/>
    </row>
    <row r="9" spans="2:33" ht="15" x14ac:dyDescent="0.2">
      <c r="O9" s="13"/>
      <c r="P9" s="13"/>
      <c r="Q9" s="13"/>
      <c r="R9" s="13"/>
      <c r="S9" s="13"/>
      <c r="T9" s="13"/>
      <c r="U9" s="13"/>
      <c r="V9" s="13"/>
    </row>
    <row r="10" spans="2:33" ht="20.100000000000001" customHeight="1" x14ac:dyDescent="0.25">
      <c r="B10" s="18" t="s">
        <v>22</v>
      </c>
      <c r="C10" s="8">
        <v>6000</v>
      </c>
      <c r="D10" s="15">
        <f t="shared" ref="D10:K25" si="0">IF((($C10-(2*D$35))/$C$8)&gt;0,(($C10-(2*D$35))/$C$8),1)</f>
        <v>2725</v>
      </c>
      <c r="E10" s="15">
        <f t="shared" si="0"/>
        <v>2700</v>
      </c>
      <c r="F10" s="15">
        <f t="shared" si="0"/>
        <v>2680</v>
      </c>
      <c r="G10" s="15">
        <f t="shared" si="0"/>
        <v>2615</v>
      </c>
      <c r="H10" s="15">
        <f t="shared" si="0"/>
        <v>2540</v>
      </c>
      <c r="I10" s="15">
        <f t="shared" si="0"/>
        <v>2450</v>
      </c>
      <c r="J10" s="15">
        <f t="shared" si="0"/>
        <v>2320</v>
      </c>
      <c r="K10" s="15">
        <f t="shared" si="0"/>
        <v>2000</v>
      </c>
      <c r="L10" s="9"/>
      <c r="M10" s="18" t="s">
        <v>22</v>
      </c>
      <c r="N10" s="6">
        <v>6000</v>
      </c>
      <c r="O10" s="14">
        <f t="shared" ref="O10:V25" si="1">(O$36*POWER(D10,O$37))+O$38*D10</f>
        <v>2124.4125490962906</v>
      </c>
      <c r="P10" s="14">
        <f t="shared" si="1"/>
        <v>2187.5521731543113</v>
      </c>
      <c r="Q10" s="14">
        <f t="shared" si="1"/>
        <v>2305.3151510711905</v>
      </c>
      <c r="R10" s="14">
        <f t="shared" si="1"/>
        <v>2491.2897662031919</v>
      </c>
      <c r="S10" s="14">
        <f t="shared" si="1"/>
        <v>2746.4483822242983</v>
      </c>
      <c r="T10" s="14">
        <f t="shared" si="1"/>
        <v>3037.9895133198643</v>
      </c>
      <c r="U10" s="14">
        <f t="shared" si="1"/>
        <v>3538.302769662886</v>
      </c>
      <c r="V10" s="14">
        <f t="shared" si="1"/>
        <v>4697.2303932194045</v>
      </c>
      <c r="X10" s="18" t="s">
        <v>22</v>
      </c>
      <c r="Y10" s="8">
        <v>6000</v>
      </c>
      <c r="Z10" s="12">
        <f t="shared" ref="Z10:AG25" si="2">0.00001*D10*D10</f>
        <v>74.256250000000009</v>
      </c>
      <c r="AA10" s="12">
        <f t="shared" si="2"/>
        <v>72.900000000000006</v>
      </c>
      <c r="AB10" s="12">
        <f t="shared" si="2"/>
        <v>71.823999999999998</v>
      </c>
      <c r="AC10" s="12">
        <f t="shared" si="2"/>
        <v>68.382250000000013</v>
      </c>
      <c r="AD10" s="12">
        <f t="shared" si="2"/>
        <v>64.516000000000005</v>
      </c>
      <c r="AE10" s="12">
        <f t="shared" si="2"/>
        <v>60.025000000000006</v>
      </c>
      <c r="AF10" s="12">
        <f t="shared" si="2"/>
        <v>53.824000000000005</v>
      </c>
      <c r="AG10" s="12">
        <f t="shared" si="2"/>
        <v>40</v>
      </c>
    </row>
    <row r="11" spans="2:33" ht="20.100000000000001" customHeight="1" x14ac:dyDescent="0.25">
      <c r="B11" s="18"/>
      <c r="C11" s="8">
        <v>5750</v>
      </c>
      <c r="D11" s="15">
        <f t="shared" si="0"/>
        <v>2600</v>
      </c>
      <c r="E11" s="15">
        <f t="shared" si="0"/>
        <v>2575</v>
      </c>
      <c r="F11" s="15">
        <f t="shared" si="0"/>
        <v>2555</v>
      </c>
      <c r="G11" s="15">
        <f t="shared" si="0"/>
        <v>2490</v>
      </c>
      <c r="H11" s="15">
        <f t="shared" si="0"/>
        <v>2415</v>
      </c>
      <c r="I11" s="15">
        <f t="shared" si="0"/>
        <v>2325</v>
      </c>
      <c r="J11" s="15">
        <f t="shared" si="0"/>
        <v>2195</v>
      </c>
      <c r="K11" s="15">
        <f t="shared" si="0"/>
        <v>1875</v>
      </c>
      <c r="L11" s="9"/>
      <c r="M11" s="18"/>
      <c r="N11" s="6">
        <v>5750</v>
      </c>
      <c r="O11" s="14">
        <f t="shared" si="1"/>
        <v>2066.0141973809505</v>
      </c>
      <c r="P11" s="14">
        <f t="shared" si="1"/>
        <v>2128.9538541723246</v>
      </c>
      <c r="Q11" s="14">
        <f t="shared" si="1"/>
        <v>2246.3904859883191</v>
      </c>
      <c r="R11" s="14">
        <f t="shared" si="1"/>
        <v>2431.7600772888791</v>
      </c>
      <c r="S11" s="14">
        <f t="shared" si="1"/>
        <v>2686.0768859549071</v>
      </c>
      <c r="T11" s="14">
        <f t="shared" si="1"/>
        <v>2976.5771680728608</v>
      </c>
      <c r="U11" s="14">
        <f t="shared" si="1"/>
        <v>3475.0171982212373</v>
      </c>
      <c r="V11" s="14">
        <f t="shared" si="1"/>
        <v>4628.5024904382562</v>
      </c>
      <c r="X11" s="18"/>
      <c r="Y11" s="8">
        <v>5750</v>
      </c>
      <c r="Z11" s="12">
        <f t="shared" si="2"/>
        <v>67.600000000000009</v>
      </c>
      <c r="AA11" s="12">
        <f t="shared" si="2"/>
        <v>66.306250000000006</v>
      </c>
      <c r="AB11" s="12">
        <f t="shared" si="2"/>
        <v>65.280250000000009</v>
      </c>
      <c r="AC11" s="12">
        <f t="shared" si="2"/>
        <v>62.001000000000005</v>
      </c>
      <c r="AD11" s="12">
        <f t="shared" si="2"/>
        <v>58.322250000000004</v>
      </c>
      <c r="AE11" s="12">
        <f t="shared" si="2"/>
        <v>54.056250000000006</v>
      </c>
      <c r="AF11" s="12">
        <f t="shared" si="2"/>
        <v>48.180250000000001</v>
      </c>
      <c r="AG11" s="12">
        <f t="shared" si="2"/>
        <v>35.156250000000007</v>
      </c>
    </row>
    <row r="12" spans="2:33" ht="20.100000000000001" customHeight="1" x14ac:dyDescent="0.25">
      <c r="B12" s="18"/>
      <c r="C12" s="8">
        <v>5500</v>
      </c>
      <c r="D12" s="15">
        <f t="shared" si="0"/>
        <v>2475</v>
      </c>
      <c r="E12" s="15">
        <f t="shared" si="0"/>
        <v>2450</v>
      </c>
      <c r="F12" s="15">
        <f t="shared" si="0"/>
        <v>2430</v>
      </c>
      <c r="G12" s="15">
        <f t="shared" si="0"/>
        <v>2365</v>
      </c>
      <c r="H12" s="15">
        <f t="shared" si="0"/>
        <v>2290</v>
      </c>
      <c r="I12" s="15">
        <f t="shared" si="0"/>
        <v>2200</v>
      </c>
      <c r="J12" s="15">
        <f t="shared" si="0"/>
        <v>2070</v>
      </c>
      <c r="K12" s="15">
        <f t="shared" si="0"/>
        <v>1750</v>
      </c>
      <c r="L12" s="9"/>
      <c r="M12" s="18"/>
      <c r="N12" s="6">
        <v>5500</v>
      </c>
      <c r="O12" s="14">
        <f t="shared" si="1"/>
        <v>2007.5154983251825</v>
      </c>
      <c r="P12" s="14">
        <f t="shared" si="1"/>
        <v>2070.2447566599321</v>
      </c>
      <c r="Q12" s="14">
        <f t="shared" si="1"/>
        <v>2187.3386355066323</v>
      </c>
      <c r="R12" s="14">
        <f t="shared" si="1"/>
        <v>2372.0702588843073</v>
      </c>
      <c r="S12" s="14">
        <f t="shared" si="1"/>
        <v>2625.4977466921073</v>
      </c>
      <c r="T12" s="14">
        <f t="shared" si="1"/>
        <v>2914.8943999653047</v>
      </c>
      <c r="U12" s="14">
        <f t="shared" si="1"/>
        <v>3411.3406190866631</v>
      </c>
      <c r="V12" s="14">
        <f t="shared" si="1"/>
        <v>4558.9587240679848</v>
      </c>
      <c r="X12" s="18"/>
      <c r="Y12" s="8">
        <v>5500</v>
      </c>
      <c r="Z12" s="12">
        <f t="shared" si="2"/>
        <v>61.256250000000001</v>
      </c>
      <c r="AA12" s="12">
        <f t="shared" si="2"/>
        <v>60.025000000000006</v>
      </c>
      <c r="AB12" s="12">
        <f t="shared" si="2"/>
        <v>59.049000000000007</v>
      </c>
      <c r="AC12" s="12">
        <f t="shared" si="2"/>
        <v>55.932250000000003</v>
      </c>
      <c r="AD12" s="12">
        <f t="shared" si="2"/>
        <v>52.441000000000003</v>
      </c>
      <c r="AE12" s="12">
        <f t="shared" si="2"/>
        <v>48.400000000000006</v>
      </c>
      <c r="AF12" s="12">
        <f t="shared" si="2"/>
        <v>42.849000000000004</v>
      </c>
      <c r="AG12" s="12">
        <f t="shared" si="2"/>
        <v>30.625000000000004</v>
      </c>
    </row>
    <row r="13" spans="2:33" ht="20.100000000000001" customHeight="1" x14ac:dyDescent="0.25">
      <c r="B13" s="18"/>
      <c r="C13" s="8">
        <v>5250</v>
      </c>
      <c r="D13" s="15">
        <f t="shared" si="0"/>
        <v>2350</v>
      </c>
      <c r="E13" s="15">
        <f t="shared" si="0"/>
        <v>2325</v>
      </c>
      <c r="F13" s="15">
        <f t="shared" si="0"/>
        <v>2305</v>
      </c>
      <c r="G13" s="15">
        <f t="shared" si="0"/>
        <v>2240</v>
      </c>
      <c r="H13" s="15">
        <f t="shared" si="0"/>
        <v>2165</v>
      </c>
      <c r="I13" s="15">
        <f t="shared" si="0"/>
        <v>2075</v>
      </c>
      <c r="J13" s="15">
        <f t="shared" si="0"/>
        <v>1945</v>
      </c>
      <c r="K13" s="15">
        <f t="shared" si="0"/>
        <v>1625</v>
      </c>
      <c r="L13" s="9"/>
      <c r="M13" s="18"/>
      <c r="N13" s="6">
        <v>5250</v>
      </c>
      <c r="O13" s="14">
        <f t="shared" si="1"/>
        <v>1948.9063251006633</v>
      </c>
      <c r="P13" s="14">
        <f t="shared" si="1"/>
        <v>2011.4135840364304</v>
      </c>
      <c r="Q13" s="14">
        <f t="shared" si="1"/>
        <v>2128.1465204011938</v>
      </c>
      <c r="R13" s="14">
        <f t="shared" si="1"/>
        <v>2312.2033790567489</v>
      </c>
      <c r="S13" s="14">
        <f t="shared" si="1"/>
        <v>2564.6882691768838</v>
      </c>
      <c r="T13" s="14">
        <f t="shared" si="1"/>
        <v>2852.9104072933005</v>
      </c>
      <c r="U13" s="14">
        <f t="shared" si="1"/>
        <v>3347.2256110677245</v>
      </c>
      <c r="V13" s="14">
        <f t="shared" si="1"/>
        <v>4488.4813741222215</v>
      </c>
      <c r="X13" s="18"/>
      <c r="Y13" s="8">
        <v>5250</v>
      </c>
      <c r="Z13" s="12">
        <f t="shared" si="2"/>
        <v>55.225000000000009</v>
      </c>
      <c r="AA13" s="12">
        <f t="shared" si="2"/>
        <v>54.056250000000006</v>
      </c>
      <c r="AB13" s="12">
        <f t="shared" si="2"/>
        <v>53.130250000000004</v>
      </c>
      <c r="AC13" s="12">
        <f t="shared" si="2"/>
        <v>50.176000000000009</v>
      </c>
      <c r="AD13" s="12">
        <f t="shared" si="2"/>
        <v>46.872250000000008</v>
      </c>
      <c r="AE13" s="12">
        <f t="shared" si="2"/>
        <v>43.056250000000006</v>
      </c>
      <c r="AF13" s="12">
        <f t="shared" si="2"/>
        <v>37.830250000000007</v>
      </c>
      <c r="AG13" s="12">
        <f t="shared" si="2"/>
        <v>26.40625</v>
      </c>
    </row>
    <row r="14" spans="2:33" ht="20.100000000000001" customHeight="1" x14ac:dyDescent="0.25">
      <c r="B14" s="18"/>
      <c r="C14" s="8">
        <v>5000</v>
      </c>
      <c r="D14" s="15">
        <f t="shared" si="0"/>
        <v>2225</v>
      </c>
      <c r="E14" s="15">
        <f t="shared" si="0"/>
        <v>2200</v>
      </c>
      <c r="F14" s="15">
        <f t="shared" si="0"/>
        <v>2180</v>
      </c>
      <c r="G14" s="15">
        <f t="shared" si="0"/>
        <v>2115</v>
      </c>
      <c r="H14" s="15">
        <f t="shared" si="0"/>
        <v>2040</v>
      </c>
      <c r="I14" s="15">
        <f t="shared" si="0"/>
        <v>1950</v>
      </c>
      <c r="J14" s="15">
        <f t="shared" si="0"/>
        <v>1820</v>
      </c>
      <c r="K14" s="15">
        <f t="shared" si="0"/>
        <v>1500</v>
      </c>
      <c r="L14" s="9"/>
      <c r="M14" s="18"/>
      <c r="N14" s="6">
        <v>5000</v>
      </c>
      <c r="O14" s="14">
        <f t="shared" si="1"/>
        <v>1890.1749196769033</v>
      </c>
      <c r="P14" s="14">
        <f t="shared" si="1"/>
        <v>1952.4471999826524</v>
      </c>
      <c r="Q14" s="14">
        <f t="shared" si="1"/>
        <v>2068.7989123842908</v>
      </c>
      <c r="R14" s="14">
        <f t="shared" si="1"/>
        <v>2252.1396406751473</v>
      </c>
      <c r="S14" s="14">
        <f t="shared" si="1"/>
        <v>2503.6217806088862</v>
      </c>
      <c r="T14" s="14">
        <f t="shared" si="1"/>
        <v>2790.5887484984282</v>
      </c>
      <c r="U14" s="14">
        <f t="shared" si="1"/>
        <v>3282.6154698996475</v>
      </c>
      <c r="V14" s="14">
        <f t="shared" si="1"/>
        <v>4416.9249495539043</v>
      </c>
      <c r="X14" s="18"/>
      <c r="Y14" s="8">
        <v>5000</v>
      </c>
      <c r="Z14" s="12">
        <f t="shared" si="2"/>
        <v>49.506250000000009</v>
      </c>
      <c r="AA14" s="12">
        <f t="shared" si="2"/>
        <v>48.400000000000006</v>
      </c>
      <c r="AB14" s="12">
        <f t="shared" si="2"/>
        <v>47.524000000000008</v>
      </c>
      <c r="AC14" s="12">
        <f t="shared" si="2"/>
        <v>44.732250000000008</v>
      </c>
      <c r="AD14" s="12">
        <f t="shared" si="2"/>
        <v>41.616</v>
      </c>
      <c r="AE14" s="12">
        <f t="shared" si="2"/>
        <v>38.024999999999999</v>
      </c>
      <c r="AF14" s="12">
        <f t="shared" si="2"/>
        <v>33.124000000000002</v>
      </c>
      <c r="AG14" s="12">
        <f t="shared" si="2"/>
        <v>22.5</v>
      </c>
    </row>
    <row r="15" spans="2:33" ht="20.100000000000001" customHeight="1" x14ac:dyDescent="0.25">
      <c r="B15" s="18"/>
      <c r="C15" s="8">
        <v>4750</v>
      </c>
      <c r="D15" s="15">
        <f t="shared" si="0"/>
        <v>2100</v>
      </c>
      <c r="E15" s="15">
        <f t="shared" si="0"/>
        <v>2075</v>
      </c>
      <c r="F15" s="15">
        <f t="shared" si="0"/>
        <v>2055</v>
      </c>
      <c r="G15" s="15">
        <f t="shared" si="0"/>
        <v>1990</v>
      </c>
      <c r="H15" s="15">
        <f t="shared" si="0"/>
        <v>1915</v>
      </c>
      <c r="I15" s="15">
        <f t="shared" si="0"/>
        <v>1825</v>
      </c>
      <c r="J15" s="15">
        <f t="shared" si="0"/>
        <v>1695</v>
      </c>
      <c r="K15" s="15">
        <f t="shared" si="0"/>
        <v>1375</v>
      </c>
      <c r="L15" s="9"/>
      <c r="M15" s="18"/>
      <c r="N15" s="6">
        <v>4750</v>
      </c>
      <c r="O15" s="14">
        <f t="shared" si="1"/>
        <v>1831.3075205365294</v>
      </c>
      <c r="P15" s="14">
        <f t="shared" si="1"/>
        <v>1893.3302036466503</v>
      </c>
      <c r="Q15" s="14">
        <f t="shared" si="1"/>
        <v>2009.2779331965182</v>
      </c>
      <c r="R15" s="14">
        <f t="shared" si="1"/>
        <v>2191.8556924090026</v>
      </c>
      <c r="S15" s="14">
        <f t="shared" si="1"/>
        <v>2442.2666378347558</v>
      </c>
      <c r="T15" s="14">
        <f t="shared" si="1"/>
        <v>2727.8858672145748</v>
      </c>
      <c r="U15" s="14">
        <f t="shared" si="1"/>
        <v>3217.4416006173301</v>
      </c>
      <c r="V15" s="14">
        <f t="shared" si="1"/>
        <v>4344.1066461653154</v>
      </c>
      <c r="X15" s="18"/>
      <c r="Y15" s="8">
        <v>4750</v>
      </c>
      <c r="Z15" s="12">
        <f t="shared" si="2"/>
        <v>44.1</v>
      </c>
      <c r="AA15" s="12">
        <f t="shared" si="2"/>
        <v>43.056250000000006</v>
      </c>
      <c r="AB15" s="12">
        <f t="shared" si="2"/>
        <v>42.230250000000005</v>
      </c>
      <c r="AC15" s="12">
        <f t="shared" si="2"/>
        <v>39.600999999999999</v>
      </c>
      <c r="AD15" s="12">
        <f t="shared" si="2"/>
        <v>36.672249999999998</v>
      </c>
      <c r="AE15" s="12">
        <f t="shared" si="2"/>
        <v>33.306250000000006</v>
      </c>
      <c r="AF15" s="12">
        <f t="shared" si="2"/>
        <v>28.730249999999998</v>
      </c>
      <c r="AG15" s="12">
        <f t="shared" si="2"/>
        <v>18.906250000000004</v>
      </c>
    </row>
    <row r="16" spans="2:33" ht="20.100000000000001" customHeight="1" x14ac:dyDescent="0.25">
      <c r="B16" s="18"/>
      <c r="C16" s="8">
        <v>4500</v>
      </c>
      <c r="D16" s="15">
        <f t="shared" si="0"/>
        <v>1975</v>
      </c>
      <c r="E16" s="15">
        <f t="shared" si="0"/>
        <v>1950</v>
      </c>
      <c r="F16" s="15">
        <f t="shared" si="0"/>
        <v>1930</v>
      </c>
      <c r="G16" s="15">
        <f t="shared" si="0"/>
        <v>1865</v>
      </c>
      <c r="H16" s="15">
        <f t="shared" si="0"/>
        <v>1790</v>
      </c>
      <c r="I16" s="15">
        <f t="shared" si="0"/>
        <v>1700</v>
      </c>
      <c r="J16" s="15">
        <f t="shared" si="0"/>
        <v>1570</v>
      </c>
      <c r="K16" s="15">
        <f t="shared" si="0"/>
        <v>1250</v>
      </c>
      <c r="L16" s="9"/>
      <c r="M16" s="18"/>
      <c r="N16" s="6">
        <v>4500</v>
      </c>
      <c r="O16" s="14">
        <f t="shared" si="1"/>
        <v>1772.2878773408484</v>
      </c>
      <c r="P16" s="14">
        <f t="shared" si="1"/>
        <v>1834.0443742492141</v>
      </c>
      <c r="Q16" s="14">
        <f t="shared" si="1"/>
        <v>1949.5623981482852</v>
      </c>
      <c r="R16" s="14">
        <f t="shared" si="1"/>
        <v>2131.3237185398816</v>
      </c>
      <c r="S16" s="14">
        <f t="shared" si="1"/>
        <v>2380.5849028879329</v>
      </c>
      <c r="T16" s="14">
        <f t="shared" si="1"/>
        <v>2664.7490993895181</v>
      </c>
      <c r="U16" s="14">
        <f t="shared" si="1"/>
        <v>3151.6199211535923</v>
      </c>
      <c r="V16" s="14">
        <f t="shared" si="1"/>
        <v>4269.79230049137</v>
      </c>
      <c r="X16" s="18"/>
      <c r="Y16" s="8">
        <v>4500</v>
      </c>
      <c r="Z16" s="12">
        <f t="shared" si="2"/>
        <v>39.006250000000001</v>
      </c>
      <c r="AA16" s="12">
        <f t="shared" si="2"/>
        <v>38.024999999999999</v>
      </c>
      <c r="AB16" s="12">
        <f t="shared" si="2"/>
        <v>37.249000000000002</v>
      </c>
      <c r="AC16" s="12">
        <f t="shared" si="2"/>
        <v>34.782249999999998</v>
      </c>
      <c r="AD16" s="12">
        <f t="shared" si="2"/>
        <v>32.041000000000004</v>
      </c>
      <c r="AE16" s="12">
        <f t="shared" si="2"/>
        <v>28.900000000000002</v>
      </c>
      <c r="AF16" s="12">
        <f t="shared" si="2"/>
        <v>24.649000000000004</v>
      </c>
      <c r="AG16" s="12">
        <f t="shared" si="2"/>
        <v>15.625</v>
      </c>
    </row>
    <row r="17" spans="2:33" ht="20.100000000000001" customHeight="1" x14ac:dyDescent="0.25">
      <c r="B17" s="18"/>
      <c r="C17" s="8">
        <v>4250</v>
      </c>
      <c r="D17" s="15">
        <f t="shared" si="0"/>
        <v>1850</v>
      </c>
      <c r="E17" s="15">
        <f t="shared" si="0"/>
        <v>1825</v>
      </c>
      <c r="F17" s="15">
        <f t="shared" si="0"/>
        <v>1805</v>
      </c>
      <c r="G17" s="15">
        <f t="shared" si="0"/>
        <v>1740</v>
      </c>
      <c r="H17" s="15">
        <f t="shared" si="0"/>
        <v>1665</v>
      </c>
      <c r="I17" s="15">
        <f t="shared" si="0"/>
        <v>1575</v>
      </c>
      <c r="J17" s="15">
        <f t="shared" si="0"/>
        <v>1445</v>
      </c>
      <c r="K17" s="15">
        <f t="shared" si="0"/>
        <v>1125</v>
      </c>
      <c r="L17" s="9"/>
      <c r="M17" s="18"/>
      <c r="N17" s="6">
        <v>4250</v>
      </c>
      <c r="O17" s="14">
        <f t="shared" si="1"/>
        <v>1713.096608566002</v>
      </c>
      <c r="P17" s="14">
        <f t="shared" si="1"/>
        <v>1774.5679336072874</v>
      </c>
      <c r="Q17" s="14">
        <f t="shared" si="1"/>
        <v>1889.6269421365232</v>
      </c>
      <c r="R17" s="14">
        <f t="shared" si="1"/>
        <v>2070.5102162719177</v>
      </c>
      <c r="S17" s="14">
        <f t="shared" si="1"/>
        <v>2318.5305440023403</v>
      </c>
      <c r="T17" s="14">
        <f t="shared" si="1"/>
        <v>2601.1139270495587</v>
      </c>
      <c r="U17" s="14">
        <f t="shared" si="1"/>
        <v>3085.0457887867301</v>
      </c>
      <c r="V17" s="14">
        <f t="shared" si="1"/>
        <v>4193.6750119500048</v>
      </c>
      <c r="X17" s="18"/>
      <c r="Y17" s="8">
        <v>4250</v>
      </c>
      <c r="Z17" s="12">
        <f t="shared" si="2"/>
        <v>34.225000000000001</v>
      </c>
      <c r="AA17" s="12">
        <f t="shared" si="2"/>
        <v>33.306250000000006</v>
      </c>
      <c r="AB17" s="12">
        <f t="shared" si="2"/>
        <v>32.580249999999999</v>
      </c>
      <c r="AC17" s="12">
        <f t="shared" si="2"/>
        <v>30.276000000000003</v>
      </c>
      <c r="AD17" s="12">
        <f t="shared" si="2"/>
        <v>27.722250000000003</v>
      </c>
      <c r="AE17" s="12">
        <f t="shared" si="2"/>
        <v>24.806249999999999</v>
      </c>
      <c r="AF17" s="12">
        <f t="shared" si="2"/>
        <v>20.88025</v>
      </c>
      <c r="AG17" s="12">
        <f t="shared" si="2"/>
        <v>12.656250000000002</v>
      </c>
    </row>
    <row r="18" spans="2:33" ht="20.100000000000001" customHeight="1" x14ac:dyDescent="0.25">
      <c r="B18" s="18"/>
      <c r="C18" s="8">
        <v>4000</v>
      </c>
      <c r="D18" s="15">
        <f t="shared" si="0"/>
        <v>1725</v>
      </c>
      <c r="E18" s="15">
        <f t="shared" si="0"/>
        <v>1700</v>
      </c>
      <c r="F18" s="15">
        <f t="shared" si="0"/>
        <v>1680</v>
      </c>
      <c r="G18" s="15">
        <f t="shared" si="0"/>
        <v>1615</v>
      </c>
      <c r="H18" s="15">
        <f t="shared" si="0"/>
        <v>1540</v>
      </c>
      <c r="I18" s="15">
        <f t="shared" si="0"/>
        <v>1450</v>
      </c>
      <c r="J18" s="15">
        <f t="shared" si="0"/>
        <v>1320</v>
      </c>
      <c r="K18" s="15">
        <f t="shared" si="0"/>
        <v>1000</v>
      </c>
      <c r="L18" s="9"/>
      <c r="M18" s="18"/>
      <c r="N18" s="6">
        <v>4000</v>
      </c>
      <c r="O18" s="14">
        <f t="shared" si="1"/>
        <v>1653.7103367371258</v>
      </c>
      <c r="P18" s="14">
        <f t="shared" si="1"/>
        <v>1714.874549694759</v>
      </c>
      <c r="Q18" s="14">
        <f t="shared" si="1"/>
        <v>1829.4408352338139</v>
      </c>
      <c r="R18" s="14">
        <f t="shared" si="1"/>
        <v>2009.3743218870818</v>
      </c>
      <c r="S18" s="14">
        <f t="shared" si="1"/>
        <v>2256.0469416681863</v>
      </c>
      <c r="T18" s="14">
        <f t="shared" si="1"/>
        <v>2536.9001078440033</v>
      </c>
      <c r="U18" s="14">
        <f t="shared" si="1"/>
        <v>3017.5866535649784</v>
      </c>
      <c r="V18" s="14">
        <f t="shared" si="1"/>
        <v>4115.3412844155064</v>
      </c>
      <c r="X18" s="18"/>
      <c r="Y18" s="8">
        <v>4000</v>
      </c>
      <c r="Z18" s="12">
        <f t="shared" si="2"/>
        <v>29.756250000000001</v>
      </c>
      <c r="AA18" s="12">
        <f t="shared" si="2"/>
        <v>28.900000000000002</v>
      </c>
      <c r="AB18" s="12">
        <f t="shared" si="2"/>
        <v>28.224000000000004</v>
      </c>
      <c r="AC18" s="12">
        <f t="shared" si="2"/>
        <v>26.082250000000002</v>
      </c>
      <c r="AD18" s="12">
        <f t="shared" si="2"/>
        <v>23.716000000000001</v>
      </c>
      <c r="AE18" s="12">
        <f t="shared" si="2"/>
        <v>21.025000000000002</v>
      </c>
      <c r="AF18" s="12">
        <f t="shared" si="2"/>
        <v>17.424000000000003</v>
      </c>
      <c r="AG18" s="12">
        <f t="shared" si="2"/>
        <v>10</v>
      </c>
    </row>
    <row r="19" spans="2:33" ht="20.100000000000001" customHeight="1" x14ac:dyDescent="0.25">
      <c r="B19" s="18"/>
      <c r="C19" s="8">
        <v>3750</v>
      </c>
      <c r="D19" s="15">
        <f t="shared" si="0"/>
        <v>1600</v>
      </c>
      <c r="E19" s="15">
        <f t="shared" si="0"/>
        <v>1575</v>
      </c>
      <c r="F19" s="15">
        <f t="shared" si="0"/>
        <v>1555</v>
      </c>
      <c r="G19" s="15">
        <f t="shared" si="0"/>
        <v>1490</v>
      </c>
      <c r="H19" s="15">
        <f t="shared" si="0"/>
        <v>1415</v>
      </c>
      <c r="I19" s="15">
        <f t="shared" si="0"/>
        <v>1325</v>
      </c>
      <c r="J19" s="15">
        <f t="shared" si="0"/>
        <v>1195</v>
      </c>
      <c r="K19" s="15">
        <f t="shared" si="0"/>
        <v>875</v>
      </c>
      <c r="L19" s="9"/>
      <c r="M19" s="18"/>
      <c r="N19" s="6">
        <v>3750</v>
      </c>
      <c r="O19" s="14">
        <f t="shared" si="1"/>
        <v>1594.1005016892495</v>
      </c>
      <c r="P19" s="14">
        <f t="shared" si="1"/>
        <v>1654.9319635247793</v>
      </c>
      <c r="Q19" s="14">
        <f t="shared" si="1"/>
        <v>1768.9663449889174</v>
      </c>
      <c r="R19" s="14">
        <f t="shared" si="1"/>
        <v>1947.8654693947954</v>
      </c>
      <c r="S19" s="14">
        <f t="shared" si="1"/>
        <v>2193.0633494768931</v>
      </c>
      <c r="T19" s="14">
        <f t="shared" si="1"/>
        <v>2472.0060768456556</v>
      </c>
      <c r="U19" s="14">
        <f t="shared" si="1"/>
        <v>2949.0710915941904</v>
      </c>
      <c r="V19" s="14">
        <f t="shared" si="1"/>
        <v>4034.2147420077363</v>
      </c>
      <c r="X19" s="18"/>
      <c r="Y19" s="8">
        <v>3750</v>
      </c>
      <c r="Z19" s="12">
        <f t="shared" si="2"/>
        <v>25.6</v>
      </c>
      <c r="AA19" s="12">
        <f t="shared" si="2"/>
        <v>24.806249999999999</v>
      </c>
      <c r="AB19" s="12">
        <f t="shared" si="2"/>
        <v>24.180250000000001</v>
      </c>
      <c r="AC19" s="12">
        <f t="shared" si="2"/>
        <v>22.201000000000004</v>
      </c>
      <c r="AD19" s="12">
        <f t="shared" si="2"/>
        <v>20.022250000000003</v>
      </c>
      <c r="AE19" s="12">
        <f t="shared" si="2"/>
        <v>17.556250000000002</v>
      </c>
      <c r="AF19" s="12">
        <f t="shared" si="2"/>
        <v>14.280250000000001</v>
      </c>
      <c r="AG19" s="12">
        <f t="shared" si="2"/>
        <v>7.6562500000000009</v>
      </c>
    </row>
    <row r="20" spans="2:33" ht="20.100000000000001" customHeight="1" x14ac:dyDescent="0.25">
      <c r="B20" s="18"/>
      <c r="C20" s="8">
        <v>3500</v>
      </c>
      <c r="D20" s="15">
        <f t="shared" si="0"/>
        <v>1475</v>
      </c>
      <c r="E20" s="15">
        <f t="shared" si="0"/>
        <v>1450</v>
      </c>
      <c r="F20" s="15">
        <f t="shared" si="0"/>
        <v>1430</v>
      </c>
      <c r="G20" s="15">
        <f t="shared" si="0"/>
        <v>1365</v>
      </c>
      <c r="H20" s="15">
        <f t="shared" si="0"/>
        <v>1290</v>
      </c>
      <c r="I20" s="15">
        <f t="shared" si="0"/>
        <v>1200</v>
      </c>
      <c r="J20" s="15">
        <f t="shared" si="0"/>
        <v>1070</v>
      </c>
      <c r="K20" s="15">
        <f t="shared" si="0"/>
        <v>750</v>
      </c>
      <c r="L20" s="9"/>
      <c r="M20" s="18"/>
      <c r="N20" s="6">
        <v>3500</v>
      </c>
      <c r="O20" s="14">
        <f t="shared" si="1"/>
        <v>1534.2316959411746</v>
      </c>
      <c r="P20" s="14">
        <f t="shared" si="1"/>
        <v>1594.7000539220016</v>
      </c>
      <c r="Q20" s="14">
        <f t="shared" si="1"/>
        <v>1708.1564192907344</v>
      </c>
      <c r="R20" s="14">
        <f t="shared" si="1"/>
        <v>1885.920033421819</v>
      </c>
      <c r="S20" s="14">
        <f t="shared" si="1"/>
        <v>2129.4897340520647</v>
      </c>
      <c r="T20" s="14">
        <f t="shared" si="1"/>
        <v>2406.3006007343056</v>
      </c>
      <c r="U20" s="14">
        <f t="shared" si="1"/>
        <v>2879.2718342255052</v>
      </c>
      <c r="V20" s="14">
        <f t="shared" si="1"/>
        <v>3949.4567633492957</v>
      </c>
      <c r="X20" s="18"/>
      <c r="Y20" s="8">
        <v>3500</v>
      </c>
      <c r="Z20" s="12">
        <f t="shared" si="2"/>
        <v>21.756250000000001</v>
      </c>
      <c r="AA20" s="12">
        <f t="shared" si="2"/>
        <v>21.025000000000002</v>
      </c>
      <c r="AB20" s="12">
        <f t="shared" si="2"/>
        <v>20.449000000000002</v>
      </c>
      <c r="AC20" s="12">
        <f t="shared" si="2"/>
        <v>18.632250000000003</v>
      </c>
      <c r="AD20" s="12">
        <f t="shared" si="2"/>
        <v>16.641000000000002</v>
      </c>
      <c r="AE20" s="12">
        <f t="shared" si="2"/>
        <v>14.4</v>
      </c>
      <c r="AF20" s="12">
        <f t="shared" si="2"/>
        <v>11.449000000000002</v>
      </c>
      <c r="AG20" s="12">
        <f t="shared" si="2"/>
        <v>5.625</v>
      </c>
    </row>
    <row r="21" spans="2:33" ht="20.100000000000001" customHeight="1" x14ac:dyDescent="0.25">
      <c r="B21" s="18"/>
      <c r="C21" s="8">
        <v>3250</v>
      </c>
      <c r="D21" s="15">
        <f t="shared" si="0"/>
        <v>1350</v>
      </c>
      <c r="E21" s="15">
        <f t="shared" si="0"/>
        <v>1325</v>
      </c>
      <c r="F21" s="15">
        <f t="shared" si="0"/>
        <v>1305</v>
      </c>
      <c r="G21" s="15">
        <f t="shared" si="0"/>
        <v>1240</v>
      </c>
      <c r="H21" s="15">
        <f t="shared" si="0"/>
        <v>1165</v>
      </c>
      <c r="I21" s="15">
        <f t="shared" si="0"/>
        <v>1075</v>
      </c>
      <c r="J21" s="15">
        <f t="shared" si="0"/>
        <v>945</v>
      </c>
      <c r="K21" s="15">
        <f t="shared" si="0"/>
        <v>625</v>
      </c>
      <c r="L21" s="9"/>
      <c r="M21" s="18"/>
      <c r="N21" s="6">
        <v>3250</v>
      </c>
      <c r="O21" s="14">
        <f t="shared" si="1"/>
        <v>1474.0592701968219</v>
      </c>
      <c r="P21" s="14">
        <f t="shared" si="1"/>
        <v>1534.1280384228278</v>
      </c>
      <c r="Q21" s="14">
        <f t="shared" si="1"/>
        <v>1646.9513196872413</v>
      </c>
      <c r="R21" s="14">
        <f t="shared" si="1"/>
        <v>1823.4563752661459</v>
      </c>
      <c r="S21" s="14">
        <f t="shared" si="1"/>
        <v>2065.209009802843</v>
      </c>
      <c r="T21" s="14">
        <f t="shared" si="1"/>
        <v>2339.6098829911457</v>
      </c>
      <c r="U21" s="14">
        <f t="shared" si="1"/>
        <v>2807.8783443745206</v>
      </c>
      <c r="V21" s="14">
        <f t="shared" si="1"/>
        <v>3859.7770092252763</v>
      </c>
      <c r="X21" s="18"/>
      <c r="Y21" s="8">
        <v>3250</v>
      </c>
      <c r="Z21" s="12">
        <f t="shared" si="2"/>
        <v>18.225000000000001</v>
      </c>
      <c r="AA21" s="12">
        <f t="shared" si="2"/>
        <v>17.556250000000002</v>
      </c>
      <c r="AB21" s="12">
        <f t="shared" si="2"/>
        <v>17.030250000000002</v>
      </c>
      <c r="AC21" s="12">
        <f t="shared" si="2"/>
        <v>15.376000000000001</v>
      </c>
      <c r="AD21" s="12">
        <f t="shared" si="2"/>
        <v>13.57225</v>
      </c>
      <c r="AE21" s="12">
        <f t="shared" si="2"/>
        <v>11.55625</v>
      </c>
      <c r="AF21" s="12">
        <f t="shared" si="2"/>
        <v>8.9302500000000009</v>
      </c>
      <c r="AG21" s="12">
        <f t="shared" si="2"/>
        <v>3.90625</v>
      </c>
    </row>
    <row r="22" spans="2:33" ht="20.100000000000001" customHeight="1" x14ac:dyDescent="0.25">
      <c r="B22" s="18"/>
      <c r="C22" s="8">
        <v>3000</v>
      </c>
      <c r="D22" s="15">
        <f t="shared" si="0"/>
        <v>1225</v>
      </c>
      <c r="E22" s="15">
        <f t="shared" si="0"/>
        <v>1200</v>
      </c>
      <c r="F22" s="15">
        <f t="shared" si="0"/>
        <v>1180</v>
      </c>
      <c r="G22" s="15">
        <f t="shared" si="0"/>
        <v>1115</v>
      </c>
      <c r="H22" s="15">
        <f t="shared" si="0"/>
        <v>1040</v>
      </c>
      <c r="I22" s="15">
        <f t="shared" si="0"/>
        <v>950</v>
      </c>
      <c r="J22" s="15">
        <f t="shared" si="0"/>
        <v>820</v>
      </c>
      <c r="K22" s="15">
        <f t="shared" si="0"/>
        <v>500</v>
      </c>
      <c r="L22" s="9"/>
      <c r="M22" s="18"/>
      <c r="N22" s="6">
        <v>3000</v>
      </c>
      <c r="O22" s="14">
        <f t="shared" si="1"/>
        <v>1413.5257865505</v>
      </c>
      <c r="P22" s="14">
        <f t="shared" si="1"/>
        <v>1473.1503003671528</v>
      </c>
      <c r="Q22" s="14">
        <f t="shared" si="1"/>
        <v>1585.2735755882936</v>
      </c>
      <c r="R22" s="14">
        <f t="shared" si="1"/>
        <v>1760.3672810213852</v>
      </c>
      <c r="S22" s="14">
        <f t="shared" si="1"/>
        <v>2000.0649058726103</v>
      </c>
      <c r="T22" s="14">
        <f t="shared" si="1"/>
        <v>2271.696766306779</v>
      </c>
      <c r="U22" s="14">
        <f t="shared" si="1"/>
        <v>2734.4500853524596</v>
      </c>
      <c r="V22" s="14">
        <f t="shared" si="1"/>
        <v>3763.0330767473806</v>
      </c>
      <c r="X22" s="18"/>
      <c r="Y22" s="8">
        <v>3000</v>
      </c>
      <c r="Z22" s="12">
        <f t="shared" si="2"/>
        <v>15.006250000000001</v>
      </c>
      <c r="AA22" s="12">
        <f t="shared" si="2"/>
        <v>14.4</v>
      </c>
      <c r="AB22" s="12">
        <f t="shared" si="2"/>
        <v>13.924000000000001</v>
      </c>
      <c r="AC22" s="12">
        <f t="shared" si="2"/>
        <v>12.43225</v>
      </c>
      <c r="AD22" s="12">
        <f t="shared" si="2"/>
        <v>10.816000000000001</v>
      </c>
      <c r="AE22" s="12">
        <f t="shared" si="2"/>
        <v>9.0250000000000021</v>
      </c>
      <c r="AF22" s="12">
        <f t="shared" si="2"/>
        <v>6.7240000000000002</v>
      </c>
      <c r="AG22" s="12">
        <f t="shared" si="2"/>
        <v>2.5</v>
      </c>
    </row>
    <row r="23" spans="2:33" ht="20.100000000000001" customHeight="1" x14ac:dyDescent="0.25">
      <c r="B23" s="18"/>
      <c r="C23" s="8">
        <v>2750</v>
      </c>
      <c r="D23" s="15">
        <f t="shared" si="0"/>
        <v>1100</v>
      </c>
      <c r="E23" s="15">
        <f t="shared" si="0"/>
        <v>1075</v>
      </c>
      <c r="F23" s="15">
        <f t="shared" si="0"/>
        <v>1055</v>
      </c>
      <c r="G23" s="15">
        <f t="shared" si="0"/>
        <v>990</v>
      </c>
      <c r="H23" s="15">
        <f t="shared" si="0"/>
        <v>915</v>
      </c>
      <c r="I23" s="15">
        <f t="shared" si="0"/>
        <v>825</v>
      </c>
      <c r="J23" s="15">
        <f t="shared" si="0"/>
        <v>695</v>
      </c>
      <c r="K23" s="15">
        <f t="shared" si="0"/>
        <v>375</v>
      </c>
      <c r="L23" s="9"/>
      <c r="M23" s="18"/>
      <c r="N23" s="6">
        <v>2750</v>
      </c>
      <c r="O23" s="14">
        <f t="shared" si="1"/>
        <v>1352.55558029853</v>
      </c>
      <c r="P23" s="14">
        <f t="shared" si="1"/>
        <v>1411.6799414955728</v>
      </c>
      <c r="Q23" s="14">
        <f t="shared" si="1"/>
        <v>1523.0201386518677</v>
      </c>
      <c r="R23" s="14">
        <f t="shared" si="1"/>
        <v>1696.5079427554463</v>
      </c>
      <c r="S23" s="14">
        <f t="shared" si="1"/>
        <v>1933.8421286403182</v>
      </c>
      <c r="T23" s="14">
        <f t="shared" si="1"/>
        <v>2202.225375922138</v>
      </c>
      <c r="U23" s="14">
        <f t="shared" si="1"/>
        <v>2658.3313873362258</v>
      </c>
      <c r="V23" s="14">
        <f t="shared" si="1"/>
        <v>3655.2527589235956</v>
      </c>
      <c r="X23" s="18"/>
      <c r="Y23" s="8">
        <v>2750</v>
      </c>
      <c r="Z23" s="12">
        <f t="shared" si="2"/>
        <v>12.100000000000001</v>
      </c>
      <c r="AA23" s="12">
        <f t="shared" si="2"/>
        <v>11.55625</v>
      </c>
      <c r="AB23" s="12">
        <f t="shared" si="2"/>
        <v>11.13025</v>
      </c>
      <c r="AC23" s="12">
        <f t="shared" si="2"/>
        <v>9.8010000000000002</v>
      </c>
      <c r="AD23" s="12">
        <f t="shared" si="2"/>
        <v>8.3722499999999993</v>
      </c>
      <c r="AE23" s="12">
        <f t="shared" si="2"/>
        <v>6.8062500000000004</v>
      </c>
      <c r="AF23" s="12">
        <f t="shared" si="2"/>
        <v>4.8302500000000004</v>
      </c>
      <c r="AG23" s="12">
        <f t="shared" si="2"/>
        <v>1.40625</v>
      </c>
    </row>
    <row r="24" spans="2:33" ht="20.100000000000001" customHeight="1" x14ac:dyDescent="0.25">
      <c r="B24" s="18"/>
      <c r="C24" s="8">
        <v>2500</v>
      </c>
      <c r="D24" s="15">
        <f t="shared" si="0"/>
        <v>975</v>
      </c>
      <c r="E24" s="15">
        <f t="shared" si="0"/>
        <v>950</v>
      </c>
      <c r="F24" s="15">
        <f t="shared" si="0"/>
        <v>930</v>
      </c>
      <c r="G24" s="15">
        <f t="shared" si="0"/>
        <v>865</v>
      </c>
      <c r="H24" s="15">
        <f t="shared" si="0"/>
        <v>790</v>
      </c>
      <c r="I24" s="15">
        <f t="shared" si="0"/>
        <v>700</v>
      </c>
      <c r="J24" s="15">
        <f t="shared" si="0"/>
        <v>570</v>
      </c>
      <c r="K24" s="15">
        <f t="shared" si="0"/>
        <v>250</v>
      </c>
      <c r="L24" s="9"/>
      <c r="M24" s="18"/>
      <c r="N24" s="6">
        <v>2500</v>
      </c>
      <c r="O24" s="14">
        <f t="shared" si="1"/>
        <v>1291.046069805559</v>
      </c>
      <c r="P24" s="14">
        <f t="shared" si="1"/>
        <v>1349.5983831533895</v>
      </c>
      <c r="Q24" s="14">
        <f t="shared" si="1"/>
        <v>1460.0496311626559</v>
      </c>
      <c r="R24" s="14">
        <f t="shared" si="1"/>
        <v>1631.6758924961971</v>
      </c>
      <c r="S24" s="14">
        <f t="shared" si="1"/>
        <v>1866.2320607639642</v>
      </c>
      <c r="T24" s="14">
        <f t="shared" si="1"/>
        <v>2130.6969010752264</v>
      </c>
      <c r="U24" s="14">
        <f t="shared" si="1"/>
        <v>2578.4822705335746</v>
      </c>
      <c r="V24" s="14">
        <f t="shared" si="1"/>
        <v>3527.6466618898125</v>
      </c>
      <c r="X24" s="18"/>
      <c r="Y24" s="8">
        <v>2500</v>
      </c>
      <c r="Z24" s="12">
        <f t="shared" si="2"/>
        <v>9.5062499999999996</v>
      </c>
      <c r="AA24" s="12">
        <f t="shared" si="2"/>
        <v>9.0250000000000021</v>
      </c>
      <c r="AB24" s="12">
        <f t="shared" si="2"/>
        <v>8.6490000000000009</v>
      </c>
      <c r="AC24" s="12">
        <f t="shared" si="2"/>
        <v>7.4822500000000014</v>
      </c>
      <c r="AD24" s="12">
        <f t="shared" si="2"/>
        <v>6.2410000000000005</v>
      </c>
      <c r="AE24" s="12">
        <f t="shared" si="2"/>
        <v>4.9000000000000004</v>
      </c>
      <c r="AF24" s="12">
        <f t="shared" si="2"/>
        <v>3.2490000000000001</v>
      </c>
      <c r="AG24" s="12">
        <f t="shared" si="2"/>
        <v>0.625</v>
      </c>
    </row>
    <row r="25" spans="2:33" ht="20.100000000000001" customHeight="1" x14ac:dyDescent="0.25">
      <c r="B25" s="18"/>
      <c r="C25" s="8">
        <v>2250</v>
      </c>
      <c r="D25" s="15">
        <f t="shared" si="0"/>
        <v>850</v>
      </c>
      <c r="E25" s="15">
        <f t="shared" si="0"/>
        <v>825</v>
      </c>
      <c r="F25" s="15">
        <f t="shared" si="0"/>
        <v>805</v>
      </c>
      <c r="G25" s="15">
        <f t="shared" si="0"/>
        <v>740</v>
      </c>
      <c r="H25" s="15">
        <f t="shared" si="0"/>
        <v>665</v>
      </c>
      <c r="I25" s="15">
        <f t="shared" si="0"/>
        <v>575</v>
      </c>
      <c r="J25" s="15">
        <f t="shared" si="0"/>
        <v>445</v>
      </c>
      <c r="K25" s="15">
        <f t="shared" si="0"/>
        <v>125</v>
      </c>
      <c r="L25" s="9"/>
      <c r="M25" s="18"/>
      <c r="N25" s="6">
        <v>2250</v>
      </c>
      <c r="O25" s="14">
        <f t="shared" si="1"/>
        <v>1228.8531513094708</v>
      </c>
      <c r="P25" s="14">
        <f t="shared" si="1"/>
        <v>1286.737687961069</v>
      </c>
      <c r="Q25" s="14">
        <f t="shared" si="1"/>
        <v>1396.1604597798987</v>
      </c>
      <c r="R25" s="14">
        <f t="shared" si="1"/>
        <v>1565.5753833012309</v>
      </c>
      <c r="S25" s="14">
        <f t="shared" si="1"/>
        <v>1796.7690927160093</v>
      </c>
      <c r="T25" s="14">
        <f t="shared" si="1"/>
        <v>2056.3224873298764</v>
      </c>
      <c r="U25" s="14">
        <f t="shared" si="1"/>
        <v>2493.0999921001785</v>
      </c>
      <c r="V25" s="14">
        <f t="shared" si="1"/>
        <v>3352.7784578230917</v>
      </c>
      <c r="X25" s="18"/>
      <c r="Y25" s="8">
        <v>2250</v>
      </c>
      <c r="Z25" s="12">
        <f t="shared" si="2"/>
        <v>7.2250000000000005</v>
      </c>
      <c r="AA25" s="12">
        <f t="shared" si="2"/>
        <v>6.8062500000000004</v>
      </c>
      <c r="AB25" s="12">
        <f t="shared" si="2"/>
        <v>6.4802499999999998</v>
      </c>
      <c r="AC25" s="12">
        <f t="shared" si="2"/>
        <v>5.476</v>
      </c>
      <c r="AD25" s="12">
        <f t="shared" si="2"/>
        <v>4.42225</v>
      </c>
      <c r="AE25" s="12">
        <f t="shared" si="2"/>
        <v>3.3062500000000004</v>
      </c>
      <c r="AF25" s="12">
        <f t="shared" si="2"/>
        <v>1.9802500000000001</v>
      </c>
      <c r="AG25" s="12">
        <f t="shared" si="2"/>
        <v>0.15625</v>
      </c>
    </row>
    <row r="26" spans="2:33" ht="20.100000000000001" customHeight="1" x14ac:dyDescent="0.25">
      <c r="B26" s="18"/>
      <c r="C26" s="8">
        <v>2000</v>
      </c>
      <c r="D26" s="15">
        <f t="shared" ref="D26:K40" si="3">IF((($C26-(2*D$35))/$C$8)&gt;0,(($C26-(2*D$35))/$C$8),1)</f>
        <v>725</v>
      </c>
      <c r="E26" s="15">
        <f t="shared" si="3"/>
        <v>700</v>
      </c>
      <c r="F26" s="15">
        <f t="shared" si="3"/>
        <v>680</v>
      </c>
      <c r="G26" s="15">
        <f t="shared" si="3"/>
        <v>615</v>
      </c>
      <c r="H26" s="15">
        <f t="shared" si="3"/>
        <v>540</v>
      </c>
      <c r="I26" s="15">
        <f t="shared" si="3"/>
        <v>450</v>
      </c>
      <c r="J26" s="15">
        <f t="shared" si="3"/>
        <v>320</v>
      </c>
      <c r="K26" s="15">
        <f t="shared" si="3"/>
        <v>1</v>
      </c>
      <c r="L26" s="9"/>
      <c r="M26" s="18"/>
      <c r="N26" s="6">
        <v>2000</v>
      </c>
      <c r="O26" s="14">
        <f t="shared" ref="O26:V34" si="4">(O$36*POWER(D26,O$37))+O$38*D26</f>
        <v>1165.7650549691996</v>
      </c>
      <c r="P26" s="14">
        <f t="shared" si="4"/>
        <v>1222.8484505376132</v>
      </c>
      <c r="Q26" s="14">
        <f t="shared" si="4"/>
        <v>1331.0505751033675</v>
      </c>
      <c r="R26" s="14">
        <f t="shared" si="4"/>
        <v>1497.7489853734508</v>
      </c>
      <c r="S26" s="14">
        <f t="shared" si="4"/>
        <v>1724.7009045255977</v>
      </c>
      <c r="T26" s="14">
        <f t="shared" si="4"/>
        <v>1977.7404724512674</v>
      </c>
      <c r="U26" s="14">
        <f t="shared" si="4"/>
        <v>2398.6126045396672</v>
      </c>
      <c r="V26" s="14">
        <f t="shared" si="4"/>
        <v>2577.4499999999998</v>
      </c>
      <c r="X26" s="18"/>
      <c r="Y26" s="8">
        <v>2000</v>
      </c>
      <c r="Z26" s="12">
        <f t="shared" ref="Z26:AG34" si="5">0.00001*D26*D26</f>
        <v>5.2562500000000005</v>
      </c>
      <c r="AA26" s="12">
        <f t="shared" si="5"/>
        <v>4.9000000000000004</v>
      </c>
      <c r="AB26" s="12">
        <f t="shared" si="5"/>
        <v>4.6240000000000006</v>
      </c>
      <c r="AC26" s="12">
        <f t="shared" si="5"/>
        <v>3.7822499999999999</v>
      </c>
      <c r="AD26" s="12">
        <f t="shared" si="5"/>
        <v>2.9160000000000004</v>
      </c>
      <c r="AE26" s="12">
        <f t="shared" si="5"/>
        <v>2.0250000000000004</v>
      </c>
      <c r="AF26" s="12">
        <f t="shared" si="5"/>
        <v>1.024</v>
      </c>
      <c r="AG26" s="12">
        <f t="shared" si="5"/>
        <v>1.0000000000000001E-5</v>
      </c>
    </row>
    <row r="27" spans="2:33" ht="20.100000000000001" customHeight="1" x14ac:dyDescent="0.25">
      <c r="B27" s="18"/>
      <c r="C27" s="8">
        <v>1750</v>
      </c>
      <c r="D27" s="15">
        <f t="shared" si="3"/>
        <v>600</v>
      </c>
      <c r="E27" s="15">
        <f t="shared" si="3"/>
        <v>575</v>
      </c>
      <c r="F27" s="15">
        <f t="shared" si="3"/>
        <v>555</v>
      </c>
      <c r="G27" s="15">
        <f t="shared" si="3"/>
        <v>490</v>
      </c>
      <c r="H27" s="15">
        <f t="shared" si="3"/>
        <v>415</v>
      </c>
      <c r="I27" s="15">
        <f t="shared" si="3"/>
        <v>325</v>
      </c>
      <c r="J27" s="15">
        <f t="shared" si="3"/>
        <v>195</v>
      </c>
      <c r="K27" s="15">
        <f t="shared" si="3"/>
        <v>1</v>
      </c>
      <c r="L27" s="9"/>
      <c r="M27" s="18"/>
      <c r="N27" s="6">
        <v>1750</v>
      </c>
      <c r="O27" s="14">
        <f t="shared" si="4"/>
        <v>1101.4515823325428</v>
      </c>
      <c r="P27" s="14">
        <f t="shared" si="4"/>
        <v>1157.5362436649382</v>
      </c>
      <c r="Q27" s="14">
        <f t="shared" si="4"/>
        <v>1264.2365211869237</v>
      </c>
      <c r="R27" s="14">
        <f t="shared" si="4"/>
        <v>1427.4316390504734</v>
      </c>
      <c r="S27" s="14">
        <f t="shared" si="4"/>
        <v>1648.6878733139758</v>
      </c>
      <c r="T27" s="14">
        <f t="shared" si="4"/>
        <v>1892.270762418621</v>
      </c>
      <c r="U27" s="14">
        <f t="shared" si="4"/>
        <v>2286.1213063539435</v>
      </c>
      <c r="V27" s="14">
        <f t="shared" si="4"/>
        <v>2577.4499999999998</v>
      </c>
      <c r="X27" s="18"/>
      <c r="Y27" s="8">
        <v>1750</v>
      </c>
      <c r="Z27" s="12">
        <f t="shared" si="5"/>
        <v>3.6</v>
      </c>
      <c r="AA27" s="12">
        <f t="shared" si="5"/>
        <v>3.3062500000000004</v>
      </c>
      <c r="AB27" s="12">
        <f t="shared" si="5"/>
        <v>3.0802499999999999</v>
      </c>
      <c r="AC27" s="12">
        <f t="shared" si="5"/>
        <v>2.4010000000000002</v>
      </c>
      <c r="AD27" s="12">
        <f t="shared" si="5"/>
        <v>1.7222500000000001</v>
      </c>
      <c r="AE27" s="12">
        <f t="shared" si="5"/>
        <v>1.0562500000000001</v>
      </c>
      <c r="AF27" s="12">
        <f t="shared" si="5"/>
        <v>0.38025000000000003</v>
      </c>
      <c r="AG27" s="12">
        <f t="shared" si="5"/>
        <v>1.0000000000000001E-5</v>
      </c>
    </row>
    <row r="28" spans="2:33" ht="20.100000000000001" customHeight="1" x14ac:dyDescent="0.25">
      <c r="B28" s="18"/>
      <c r="C28" s="8">
        <v>1500</v>
      </c>
      <c r="D28" s="15">
        <f t="shared" si="3"/>
        <v>475</v>
      </c>
      <c r="E28" s="15">
        <f t="shared" si="3"/>
        <v>450</v>
      </c>
      <c r="F28" s="15">
        <f t="shared" si="3"/>
        <v>430</v>
      </c>
      <c r="G28" s="15">
        <f t="shared" si="3"/>
        <v>365</v>
      </c>
      <c r="H28" s="15">
        <f t="shared" si="3"/>
        <v>290</v>
      </c>
      <c r="I28" s="15">
        <f t="shared" si="3"/>
        <v>200</v>
      </c>
      <c r="J28" s="15">
        <f t="shared" si="3"/>
        <v>70</v>
      </c>
      <c r="K28" s="15">
        <f t="shared" si="3"/>
        <v>1</v>
      </c>
      <c r="L28" s="9"/>
      <c r="M28" s="18"/>
      <c r="N28" s="6">
        <v>1500</v>
      </c>
      <c r="O28" s="14">
        <f t="shared" si="4"/>
        <v>1035.3541504112582</v>
      </c>
      <c r="P28" s="14">
        <f t="shared" si="4"/>
        <v>1090.1202362256336</v>
      </c>
      <c r="Q28" s="14">
        <f t="shared" si="4"/>
        <v>1194.8692023765977</v>
      </c>
      <c r="R28" s="14">
        <f t="shared" si="4"/>
        <v>1353.1890960029491</v>
      </c>
      <c r="S28" s="14">
        <f t="shared" si="4"/>
        <v>1565.9588994566873</v>
      </c>
      <c r="T28" s="14">
        <f t="shared" si="4"/>
        <v>1793.3185733563575</v>
      </c>
      <c r="U28" s="14">
        <f t="shared" si="4"/>
        <v>2117.9562459491317</v>
      </c>
      <c r="V28" s="14">
        <f t="shared" si="4"/>
        <v>2577.4499999999998</v>
      </c>
      <c r="X28" s="18"/>
      <c r="Y28" s="8">
        <v>1500</v>
      </c>
      <c r="Z28" s="12">
        <f t="shared" si="5"/>
        <v>2.2562500000000005</v>
      </c>
      <c r="AA28" s="12">
        <f t="shared" si="5"/>
        <v>2.0250000000000004</v>
      </c>
      <c r="AB28" s="12">
        <f t="shared" si="5"/>
        <v>1.849</v>
      </c>
      <c r="AC28" s="12">
        <f t="shared" si="5"/>
        <v>1.3322500000000002</v>
      </c>
      <c r="AD28" s="12">
        <f t="shared" si="5"/>
        <v>0.84100000000000008</v>
      </c>
      <c r="AE28" s="12">
        <f t="shared" si="5"/>
        <v>0.4</v>
      </c>
      <c r="AF28" s="12">
        <f t="shared" si="5"/>
        <v>4.9000000000000009E-2</v>
      </c>
      <c r="AG28" s="12">
        <f t="shared" si="5"/>
        <v>1.0000000000000001E-5</v>
      </c>
    </row>
    <row r="29" spans="2:33" ht="20.100000000000001" customHeight="1" x14ac:dyDescent="0.25">
      <c r="B29" s="18"/>
      <c r="C29" s="8">
        <v>1250</v>
      </c>
      <c r="D29" s="15">
        <f t="shared" si="3"/>
        <v>350</v>
      </c>
      <c r="E29" s="15">
        <f t="shared" si="3"/>
        <v>325</v>
      </c>
      <c r="F29" s="15">
        <f t="shared" si="3"/>
        <v>305</v>
      </c>
      <c r="G29" s="15">
        <f t="shared" si="3"/>
        <v>240</v>
      </c>
      <c r="H29" s="15">
        <f t="shared" si="3"/>
        <v>165</v>
      </c>
      <c r="I29" s="15">
        <f t="shared" si="3"/>
        <v>75</v>
      </c>
      <c r="J29" s="15">
        <f t="shared" si="3"/>
        <v>1</v>
      </c>
      <c r="K29" s="15">
        <f t="shared" si="3"/>
        <v>1</v>
      </c>
      <c r="L29" s="9"/>
      <c r="M29" s="18"/>
      <c r="N29" s="6">
        <v>1250</v>
      </c>
      <c r="O29" s="14">
        <f t="shared" si="4"/>
        <v>966.40723650911673</v>
      </c>
      <c r="P29" s="14">
        <f t="shared" si="4"/>
        <v>1019.2603812093105</v>
      </c>
      <c r="Q29" s="14">
        <f t="shared" si="4"/>
        <v>1121.2308149103087</v>
      </c>
      <c r="R29" s="14">
        <f t="shared" si="4"/>
        <v>1271.7868495301345</v>
      </c>
      <c r="S29" s="14">
        <f t="shared" si="4"/>
        <v>1469.0121246215001</v>
      </c>
      <c r="T29" s="14">
        <f t="shared" si="4"/>
        <v>1653.9606282934431</v>
      </c>
      <c r="U29" s="14">
        <f t="shared" si="4"/>
        <v>1680.45</v>
      </c>
      <c r="V29" s="14">
        <f t="shared" si="4"/>
        <v>2577.4499999999998</v>
      </c>
      <c r="X29" s="18"/>
      <c r="Y29" s="8">
        <v>1250</v>
      </c>
      <c r="Z29" s="12">
        <f t="shared" si="5"/>
        <v>1.2250000000000001</v>
      </c>
      <c r="AA29" s="12">
        <f t="shared" si="5"/>
        <v>1.0562500000000001</v>
      </c>
      <c r="AB29" s="12">
        <f t="shared" si="5"/>
        <v>0.93025000000000002</v>
      </c>
      <c r="AC29" s="12">
        <f t="shared" si="5"/>
        <v>0.57600000000000007</v>
      </c>
      <c r="AD29" s="12">
        <f t="shared" si="5"/>
        <v>0.27225000000000005</v>
      </c>
      <c r="AE29" s="12">
        <f t="shared" si="5"/>
        <v>5.6250000000000001E-2</v>
      </c>
      <c r="AF29" s="12">
        <f t="shared" si="5"/>
        <v>1.0000000000000001E-5</v>
      </c>
      <c r="AG29" s="12">
        <f t="shared" si="5"/>
        <v>1.0000000000000001E-5</v>
      </c>
    </row>
    <row r="30" spans="2:33" ht="20.100000000000001" customHeight="1" x14ac:dyDescent="0.25">
      <c r="B30" s="18"/>
      <c r="C30" s="8">
        <v>1000</v>
      </c>
      <c r="D30" s="15">
        <f t="shared" si="3"/>
        <v>225</v>
      </c>
      <c r="E30" s="15">
        <f t="shared" si="3"/>
        <v>200</v>
      </c>
      <c r="F30" s="15">
        <f t="shared" si="3"/>
        <v>180</v>
      </c>
      <c r="G30" s="15">
        <f t="shared" si="3"/>
        <v>115</v>
      </c>
      <c r="H30" s="15">
        <f t="shared" si="3"/>
        <v>40</v>
      </c>
      <c r="I30" s="15">
        <f t="shared" si="3"/>
        <v>1</v>
      </c>
      <c r="J30" s="15">
        <f t="shared" si="3"/>
        <v>1</v>
      </c>
      <c r="K30" s="15">
        <f t="shared" si="3"/>
        <v>1</v>
      </c>
      <c r="L30" s="9"/>
      <c r="M30" s="18"/>
      <c r="N30" s="6">
        <v>1000</v>
      </c>
      <c r="O30" s="14">
        <f t="shared" si="4"/>
        <v>892.13357966536944</v>
      </c>
      <c r="P30" s="14">
        <f t="shared" si="4"/>
        <v>941.65928667817877</v>
      </c>
      <c r="Q30" s="14">
        <f t="shared" si="4"/>
        <v>1038.8692616923504</v>
      </c>
      <c r="R30" s="14">
        <f t="shared" si="4"/>
        <v>1172.6794049461164</v>
      </c>
      <c r="S30" s="14">
        <f t="shared" si="4"/>
        <v>1315.5183956721892</v>
      </c>
      <c r="T30" s="14">
        <f t="shared" si="4"/>
        <v>1300.45</v>
      </c>
      <c r="U30" s="14">
        <f t="shared" si="4"/>
        <v>1680.45</v>
      </c>
      <c r="V30" s="14">
        <f t="shared" si="4"/>
        <v>2577.4499999999998</v>
      </c>
      <c r="X30" s="18"/>
      <c r="Y30" s="8">
        <v>1000</v>
      </c>
      <c r="Z30" s="12">
        <f t="shared" si="5"/>
        <v>0.50625000000000009</v>
      </c>
      <c r="AA30" s="12">
        <f t="shared" si="5"/>
        <v>0.4</v>
      </c>
      <c r="AB30" s="12">
        <f t="shared" si="5"/>
        <v>0.32400000000000001</v>
      </c>
      <c r="AC30" s="12">
        <f t="shared" si="5"/>
        <v>0.13225000000000003</v>
      </c>
      <c r="AD30" s="12">
        <f t="shared" si="5"/>
        <v>1.6E-2</v>
      </c>
      <c r="AE30" s="12">
        <f t="shared" si="5"/>
        <v>1.0000000000000001E-5</v>
      </c>
      <c r="AF30" s="12">
        <f t="shared" si="5"/>
        <v>1.0000000000000001E-5</v>
      </c>
      <c r="AG30" s="12">
        <f t="shared" si="5"/>
        <v>1.0000000000000001E-5</v>
      </c>
    </row>
    <row r="31" spans="2:33" ht="20.100000000000001" customHeight="1" x14ac:dyDescent="0.25">
      <c r="B31" s="18"/>
      <c r="C31" s="8">
        <v>750</v>
      </c>
      <c r="D31" s="15">
        <f t="shared" si="3"/>
        <v>100</v>
      </c>
      <c r="E31" s="15">
        <f t="shared" si="3"/>
        <v>75</v>
      </c>
      <c r="F31" s="15">
        <f t="shared" si="3"/>
        <v>55</v>
      </c>
      <c r="G31" s="15">
        <f t="shared" si="3"/>
        <v>1</v>
      </c>
      <c r="H31" s="15">
        <f t="shared" si="3"/>
        <v>1</v>
      </c>
      <c r="I31" s="15">
        <f t="shared" si="3"/>
        <v>1</v>
      </c>
      <c r="J31" s="15">
        <f t="shared" si="3"/>
        <v>1</v>
      </c>
      <c r="K31" s="15">
        <f t="shared" si="3"/>
        <v>1</v>
      </c>
      <c r="L31" s="9"/>
      <c r="M31" s="18"/>
      <c r="N31" s="6">
        <v>750</v>
      </c>
      <c r="O31" s="14">
        <f t="shared" si="4"/>
        <v>803.84180848269079</v>
      </c>
      <c r="P31" s="14">
        <f t="shared" si="4"/>
        <v>843.85531414672153</v>
      </c>
      <c r="Q31" s="14">
        <f t="shared" si="4"/>
        <v>926.41629612431996</v>
      </c>
      <c r="R31" s="14">
        <f t="shared" si="4"/>
        <v>880.45</v>
      </c>
      <c r="S31" s="14">
        <f t="shared" si="4"/>
        <v>1075.45</v>
      </c>
      <c r="T31" s="14">
        <f t="shared" si="4"/>
        <v>1300.45</v>
      </c>
      <c r="U31" s="14">
        <f t="shared" si="4"/>
        <v>1680.45</v>
      </c>
      <c r="V31" s="14">
        <f t="shared" si="4"/>
        <v>2577.4499999999998</v>
      </c>
      <c r="X31" s="18"/>
      <c r="Y31" s="8">
        <v>750</v>
      </c>
      <c r="Z31" s="12">
        <f t="shared" si="5"/>
        <v>0.1</v>
      </c>
      <c r="AA31" s="12">
        <f t="shared" si="5"/>
        <v>5.6250000000000001E-2</v>
      </c>
      <c r="AB31" s="12">
        <f t="shared" si="5"/>
        <v>3.0250000000000003E-2</v>
      </c>
      <c r="AC31" s="12">
        <f t="shared" si="5"/>
        <v>1.0000000000000001E-5</v>
      </c>
      <c r="AD31" s="12">
        <f t="shared" si="5"/>
        <v>1.0000000000000001E-5</v>
      </c>
      <c r="AE31" s="12">
        <f t="shared" si="5"/>
        <v>1.0000000000000001E-5</v>
      </c>
      <c r="AF31" s="12">
        <f t="shared" si="5"/>
        <v>1.0000000000000001E-5</v>
      </c>
      <c r="AG31" s="12">
        <f t="shared" si="5"/>
        <v>1.0000000000000001E-5</v>
      </c>
    </row>
    <row r="32" spans="2:33" ht="20.100000000000001" customHeight="1" x14ac:dyDescent="0.25">
      <c r="B32" s="18"/>
      <c r="C32" s="8">
        <v>500</v>
      </c>
      <c r="D32" s="15">
        <f t="shared" si="3"/>
        <v>1</v>
      </c>
      <c r="E32" s="15">
        <f t="shared" si="3"/>
        <v>1</v>
      </c>
      <c r="F32" s="15">
        <f t="shared" si="3"/>
        <v>1</v>
      </c>
      <c r="G32" s="15">
        <f t="shared" si="3"/>
        <v>1</v>
      </c>
      <c r="H32" s="15">
        <f t="shared" si="3"/>
        <v>1</v>
      </c>
      <c r="I32" s="15">
        <f t="shared" si="3"/>
        <v>1</v>
      </c>
      <c r="J32" s="15">
        <f t="shared" si="3"/>
        <v>1</v>
      </c>
      <c r="K32" s="15">
        <f t="shared" si="3"/>
        <v>1</v>
      </c>
      <c r="L32" s="9"/>
      <c r="M32" s="18"/>
      <c r="N32" s="6">
        <v>500</v>
      </c>
      <c r="O32" s="14">
        <f t="shared" si="4"/>
        <v>600.45000000000005</v>
      </c>
      <c r="P32" s="14">
        <f t="shared" si="4"/>
        <v>650.45000000000005</v>
      </c>
      <c r="Q32" s="14">
        <f t="shared" si="4"/>
        <v>735.45</v>
      </c>
      <c r="R32" s="14">
        <f t="shared" si="4"/>
        <v>880.45</v>
      </c>
      <c r="S32" s="14">
        <f t="shared" si="4"/>
        <v>1075.45</v>
      </c>
      <c r="T32" s="14">
        <f t="shared" si="4"/>
        <v>1300.45</v>
      </c>
      <c r="U32" s="14">
        <f t="shared" si="4"/>
        <v>1680.45</v>
      </c>
      <c r="V32" s="14">
        <f t="shared" si="4"/>
        <v>2577.4499999999998</v>
      </c>
      <c r="X32" s="18"/>
      <c r="Y32" s="8">
        <v>500</v>
      </c>
      <c r="Z32" s="12">
        <f t="shared" si="5"/>
        <v>1.0000000000000001E-5</v>
      </c>
      <c r="AA32" s="12">
        <f t="shared" si="5"/>
        <v>1.0000000000000001E-5</v>
      </c>
      <c r="AB32" s="12">
        <f t="shared" si="5"/>
        <v>1.0000000000000001E-5</v>
      </c>
      <c r="AC32" s="12">
        <f t="shared" si="5"/>
        <v>1.0000000000000001E-5</v>
      </c>
      <c r="AD32" s="12">
        <f t="shared" si="5"/>
        <v>1.0000000000000001E-5</v>
      </c>
      <c r="AE32" s="12">
        <f t="shared" si="5"/>
        <v>1.0000000000000001E-5</v>
      </c>
      <c r="AF32" s="12">
        <f t="shared" si="5"/>
        <v>1.0000000000000001E-5</v>
      </c>
      <c r="AG32" s="12">
        <f t="shared" si="5"/>
        <v>1.0000000000000001E-5</v>
      </c>
    </row>
    <row r="33" spans="2:33" ht="20.100000000000001" customHeight="1" x14ac:dyDescent="0.25">
      <c r="B33" s="18"/>
      <c r="C33" s="8">
        <v>250</v>
      </c>
      <c r="D33" s="15">
        <f t="shared" si="3"/>
        <v>1</v>
      </c>
      <c r="E33" s="15">
        <f t="shared" si="3"/>
        <v>1</v>
      </c>
      <c r="F33" s="15">
        <f t="shared" si="3"/>
        <v>1</v>
      </c>
      <c r="G33" s="15">
        <f t="shared" si="3"/>
        <v>1</v>
      </c>
      <c r="H33" s="15">
        <f t="shared" si="3"/>
        <v>1</v>
      </c>
      <c r="I33" s="15">
        <f t="shared" si="3"/>
        <v>1</v>
      </c>
      <c r="J33" s="15">
        <f t="shared" si="3"/>
        <v>1</v>
      </c>
      <c r="K33" s="15">
        <f t="shared" si="3"/>
        <v>1</v>
      </c>
      <c r="L33" s="9"/>
      <c r="M33" s="18"/>
      <c r="N33" s="6">
        <v>250</v>
      </c>
      <c r="O33" s="14">
        <f t="shared" si="4"/>
        <v>600.45000000000005</v>
      </c>
      <c r="P33" s="14">
        <f t="shared" si="4"/>
        <v>650.45000000000005</v>
      </c>
      <c r="Q33" s="14">
        <f t="shared" si="4"/>
        <v>735.45</v>
      </c>
      <c r="R33" s="14">
        <f t="shared" si="4"/>
        <v>880.45</v>
      </c>
      <c r="S33" s="14">
        <f t="shared" si="4"/>
        <v>1075.45</v>
      </c>
      <c r="T33" s="14">
        <f t="shared" si="4"/>
        <v>1300.45</v>
      </c>
      <c r="U33" s="14">
        <f t="shared" si="4"/>
        <v>1680.45</v>
      </c>
      <c r="V33" s="14">
        <f t="shared" si="4"/>
        <v>2577.4499999999998</v>
      </c>
      <c r="X33" s="18"/>
      <c r="Y33" s="8">
        <v>250</v>
      </c>
      <c r="Z33" s="12">
        <f t="shared" si="5"/>
        <v>1.0000000000000001E-5</v>
      </c>
      <c r="AA33" s="12">
        <f t="shared" si="5"/>
        <v>1.0000000000000001E-5</v>
      </c>
      <c r="AB33" s="12">
        <f t="shared" si="5"/>
        <v>1.0000000000000001E-5</v>
      </c>
      <c r="AC33" s="12">
        <f t="shared" si="5"/>
        <v>1.0000000000000001E-5</v>
      </c>
      <c r="AD33" s="12">
        <f t="shared" si="5"/>
        <v>1.0000000000000001E-5</v>
      </c>
      <c r="AE33" s="12">
        <f t="shared" si="5"/>
        <v>1.0000000000000001E-5</v>
      </c>
      <c r="AF33" s="12">
        <f t="shared" si="5"/>
        <v>1.0000000000000001E-5</v>
      </c>
      <c r="AG33" s="12">
        <f t="shared" si="5"/>
        <v>1.0000000000000001E-5</v>
      </c>
    </row>
    <row r="34" spans="2:33" ht="20.100000000000001" customHeight="1" x14ac:dyDescent="0.25">
      <c r="B34" s="18"/>
      <c r="C34" s="8">
        <v>0</v>
      </c>
      <c r="D34" s="15">
        <f t="shared" si="3"/>
        <v>1</v>
      </c>
      <c r="E34" s="15">
        <f t="shared" si="3"/>
        <v>1</v>
      </c>
      <c r="F34" s="15">
        <f t="shared" si="3"/>
        <v>1</v>
      </c>
      <c r="G34" s="15">
        <f t="shared" si="3"/>
        <v>1</v>
      </c>
      <c r="H34" s="15">
        <f t="shared" si="3"/>
        <v>1</v>
      </c>
      <c r="I34" s="15">
        <f t="shared" si="3"/>
        <v>1</v>
      </c>
      <c r="J34" s="15">
        <f t="shared" si="3"/>
        <v>1</v>
      </c>
      <c r="K34" s="15">
        <f t="shared" si="3"/>
        <v>1</v>
      </c>
      <c r="L34" s="9"/>
      <c r="M34" s="18"/>
      <c r="N34" s="6">
        <v>0</v>
      </c>
      <c r="O34" s="14">
        <f t="shared" si="4"/>
        <v>600.45000000000005</v>
      </c>
      <c r="P34" s="14">
        <f t="shared" si="4"/>
        <v>650.45000000000005</v>
      </c>
      <c r="Q34" s="14">
        <f t="shared" si="4"/>
        <v>735.45</v>
      </c>
      <c r="R34" s="14">
        <f t="shared" si="4"/>
        <v>880.45</v>
      </c>
      <c r="S34" s="14">
        <f t="shared" si="4"/>
        <v>1075.45</v>
      </c>
      <c r="T34" s="14">
        <f t="shared" si="4"/>
        <v>1300.45</v>
      </c>
      <c r="U34" s="14">
        <f t="shared" si="4"/>
        <v>1680.45</v>
      </c>
      <c r="V34" s="14">
        <f t="shared" si="4"/>
        <v>2577.4499999999998</v>
      </c>
      <c r="X34" s="18"/>
      <c r="Y34" s="8">
        <v>0</v>
      </c>
      <c r="Z34" s="12">
        <f t="shared" si="5"/>
        <v>1.0000000000000001E-5</v>
      </c>
      <c r="AA34" s="12">
        <f t="shared" si="5"/>
        <v>1.0000000000000001E-5</v>
      </c>
      <c r="AB34" s="12">
        <f t="shared" si="5"/>
        <v>1.0000000000000001E-5</v>
      </c>
      <c r="AC34" s="12">
        <f t="shared" si="5"/>
        <v>1.0000000000000001E-5</v>
      </c>
      <c r="AD34" s="12">
        <f t="shared" si="5"/>
        <v>1.0000000000000001E-5</v>
      </c>
      <c r="AE34" s="12">
        <f t="shared" si="5"/>
        <v>1.0000000000000001E-5</v>
      </c>
      <c r="AF34" s="12">
        <f t="shared" si="5"/>
        <v>1.0000000000000001E-5</v>
      </c>
      <c r="AG34" s="12">
        <f t="shared" si="5"/>
        <v>1.0000000000000001E-5</v>
      </c>
    </row>
    <row r="35" spans="2:33" ht="19.5" customHeight="1" x14ac:dyDescent="0.25">
      <c r="C35" s="7"/>
      <c r="D35" s="6">
        <v>275</v>
      </c>
      <c r="E35" s="6">
        <v>300</v>
      </c>
      <c r="F35" s="6">
        <v>320</v>
      </c>
      <c r="G35" s="6">
        <v>385</v>
      </c>
      <c r="H35" s="6">
        <v>460</v>
      </c>
      <c r="I35" s="6">
        <v>550</v>
      </c>
      <c r="J35" s="6">
        <v>680</v>
      </c>
      <c r="K35" s="6">
        <v>1000</v>
      </c>
      <c r="L35" s="10"/>
      <c r="N35" s="7" t="s">
        <v>9</v>
      </c>
      <c r="O35" s="8">
        <v>275</v>
      </c>
      <c r="P35" s="8">
        <v>300</v>
      </c>
      <c r="Q35" s="8">
        <v>320</v>
      </c>
      <c r="R35" s="8">
        <v>385</v>
      </c>
      <c r="S35" s="8">
        <v>460</v>
      </c>
      <c r="T35" s="8">
        <v>550</v>
      </c>
      <c r="U35" s="8">
        <v>680</v>
      </c>
      <c r="V35" s="8">
        <v>1000</v>
      </c>
      <c r="Y35" s="7"/>
      <c r="Z35" s="8">
        <v>275</v>
      </c>
      <c r="AA35" s="8">
        <v>300</v>
      </c>
      <c r="AB35" s="8">
        <v>320</v>
      </c>
      <c r="AC35" s="8">
        <v>385</v>
      </c>
      <c r="AD35" s="8">
        <v>460</v>
      </c>
      <c r="AE35" s="8">
        <v>550</v>
      </c>
      <c r="AF35" s="8">
        <v>680</v>
      </c>
      <c r="AG35" s="8">
        <v>1000</v>
      </c>
    </row>
    <row r="36" spans="2:33" ht="13.5" customHeight="1" x14ac:dyDescent="0.25">
      <c r="C36" s="21"/>
      <c r="D36" s="21"/>
      <c r="E36" s="21" t="s">
        <v>14</v>
      </c>
      <c r="F36" s="21"/>
      <c r="G36" s="21"/>
      <c r="H36" s="21"/>
      <c r="I36" s="21"/>
      <c r="J36" s="21"/>
      <c r="K36" s="21"/>
      <c r="L36" s="21"/>
      <c r="M36" s="21"/>
      <c r="N36" s="22" t="s">
        <v>17</v>
      </c>
      <c r="O36" s="22">
        <v>600</v>
      </c>
      <c r="P36" s="22">
        <v>650</v>
      </c>
      <c r="Q36" s="22">
        <v>735</v>
      </c>
      <c r="R36" s="22">
        <v>880</v>
      </c>
      <c r="S36" s="22">
        <v>1075</v>
      </c>
      <c r="T36" s="22">
        <v>1300</v>
      </c>
      <c r="U36" s="22">
        <v>1680</v>
      </c>
      <c r="V36" s="22">
        <v>2577</v>
      </c>
      <c r="W36" s="21"/>
      <c r="X36" s="21"/>
      <c r="Y36" s="21" t="s">
        <v>20</v>
      </c>
      <c r="Z36" s="21">
        <v>132</v>
      </c>
      <c r="AA36" s="21">
        <v>140</v>
      </c>
      <c r="AB36" s="21">
        <v>140</v>
      </c>
      <c r="AC36" s="21">
        <v>170</v>
      </c>
      <c r="AD36" s="21">
        <v>180</v>
      </c>
      <c r="AE36" s="21">
        <v>255</v>
      </c>
      <c r="AF36" s="21">
        <v>248</v>
      </c>
      <c r="AG36" s="21">
        <v>348</v>
      </c>
    </row>
    <row r="37" spans="2:33" ht="10.5" customHeight="1" x14ac:dyDescent="0.25">
      <c r="C37" s="21" t="s">
        <v>21</v>
      </c>
      <c r="D37" s="21">
        <v>2000</v>
      </c>
      <c r="E37" s="21">
        <v>2000</v>
      </c>
      <c r="F37" s="21">
        <v>2000</v>
      </c>
      <c r="G37" s="21">
        <v>2000</v>
      </c>
      <c r="H37" s="21">
        <v>2000</v>
      </c>
      <c r="I37" s="21">
        <v>2000</v>
      </c>
      <c r="J37" s="21">
        <v>2000</v>
      </c>
      <c r="K37" s="21">
        <v>2000</v>
      </c>
      <c r="L37" s="21"/>
      <c r="M37" s="21"/>
      <c r="N37" s="22" t="s">
        <v>18</v>
      </c>
      <c r="O37" s="22">
        <v>5.0999999999999997E-2</v>
      </c>
      <c r="P37" s="22">
        <v>5.0999999999999997E-2</v>
      </c>
      <c r="Q37" s="22">
        <v>5.0999999999999997E-2</v>
      </c>
      <c r="R37" s="22">
        <v>5.0999999999999997E-2</v>
      </c>
      <c r="S37" s="22">
        <v>5.0999999999999997E-2</v>
      </c>
      <c r="T37" s="22">
        <v>5.0999999999999997E-2</v>
      </c>
      <c r="U37" s="22">
        <v>5.0999999999999997E-2</v>
      </c>
      <c r="V37" s="22">
        <v>5.0999999999999997E-2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3.5" customHeight="1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 t="s">
        <v>19</v>
      </c>
      <c r="O38" s="22">
        <v>0.45</v>
      </c>
      <c r="P38" s="22">
        <v>0.45</v>
      </c>
      <c r="Q38" s="22">
        <v>0.45</v>
      </c>
      <c r="R38" s="22">
        <v>0.45</v>
      </c>
      <c r="S38" s="22">
        <v>0.45</v>
      </c>
      <c r="T38" s="22">
        <v>0.45</v>
      </c>
      <c r="U38" s="22">
        <v>0.45</v>
      </c>
      <c r="V38" s="22">
        <v>0.45</v>
      </c>
      <c r="W38" s="21"/>
      <c r="X38" s="21"/>
      <c r="Y38" s="21"/>
      <c r="Z38" s="21"/>
      <c r="AA38" s="21"/>
      <c r="AB38" s="21" t="s">
        <v>31</v>
      </c>
      <c r="AC38" s="21"/>
      <c r="AD38" s="21"/>
      <c r="AE38" s="21"/>
      <c r="AF38" s="21"/>
      <c r="AG38" s="21"/>
    </row>
  </sheetData>
  <mergeCells count="6">
    <mergeCell ref="E7:I7"/>
    <mergeCell ref="N7:V7"/>
    <mergeCell ref="Z7:AG7"/>
    <mergeCell ref="B10:B34"/>
    <mergeCell ref="M10:M34"/>
    <mergeCell ref="X10:X34"/>
  </mergeCells>
  <conditionalFormatting sqref="D10:L34 D37:L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V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:A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38"/>
  <sheetViews>
    <sheetView tabSelected="1" zoomScale="85" zoomScaleNormal="85" workbookViewId="0">
      <selection activeCell="O31" sqref="O31"/>
    </sheetView>
  </sheetViews>
  <sheetFormatPr defaultColWidth="9.140625" defaultRowHeight="12.75" x14ac:dyDescent="0.2"/>
  <cols>
    <col min="1" max="1" width="2.140625" customWidth="1"/>
    <col min="2" max="2" width="3.42578125" customWidth="1"/>
    <col min="3" max="11" width="7.5703125" customWidth="1"/>
    <col min="12" max="12" width="3.5703125" customWidth="1"/>
    <col min="13" max="13" width="4.5703125" customWidth="1"/>
    <col min="14" max="22" width="8.5703125" customWidth="1"/>
    <col min="23" max="23" width="3.42578125" customWidth="1"/>
    <col min="24" max="24" width="3.85546875" customWidth="1"/>
    <col min="25" max="33" width="7.140625" customWidth="1"/>
  </cols>
  <sheetData>
    <row r="3" spans="2:33" ht="20.25" thickBot="1" x14ac:dyDescent="0.35">
      <c r="C3" s="1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3.5" thickTop="1" x14ac:dyDescent="0.2"/>
    <row r="7" spans="2:33" ht="23.25" x14ac:dyDescent="0.35">
      <c r="C7" s="17" t="s">
        <v>15</v>
      </c>
      <c r="E7" s="20" t="s">
        <v>25</v>
      </c>
      <c r="F7" s="20"/>
      <c r="G7" s="20"/>
      <c r="H7" s="20"/>
      <c r="I7" s="20"/>
      <c r="N7" s="19" t="s">
        <v>26</v>
      </c>
      <c r="O7" s="19"/>
      <c r="P7" s="19"/>
      <c r="Q7" s="19"/>
      <c r="R7" s="19"/>
      <c r="S7" s="19"/>
      <c r="T7" s="19"/>
      <c r="U7" s="19"/>
      <c r="V7" s="19"/>
      <c r="Z7" s="19" t="s">
        <v>28</v>
      </c>
      <c r="AA7" s="19"/>
      <c r="AB7" s="19"/>
      <c r="AC7" s="19"/>
      <c r="AD7" s="19"/>
      <c r="AE7" s="19"/>
      <c r="AF7" s="19"/>
      <c r="AG7" s="19"/>
    </row>
    <row r="8" spans="2:33" ht="14.25" x14ac:dyDescent="0.2">
      <c r="C8">
        <v>2</v>
      </c>
      <c r="D8" t="s">
        <v>16</v>
      </c>
      <c r="E8" s="11" t="s">
        <v>24</v>
      </c>
      <c r="P8" s="11" t="s">
        <v>27</v>
      </c>
      <c r="Y8" s="16" t="s">
        <v>29</v>
      </c>
      <c r="AA8" s="4"/>
      <c r="AB8" s="4"/>
      <c r="AC8" s="4"/>
      <c r="AD8" s="4"/>
    </row>
    <row r="9" spans="2:33" ht="15" x14ac:dyDescent="0.2">
      <c r="O9" s="13"/>
      <c r="P9" s="13"/>
      <c r="Q9" s="13"/>
      <c r="R9" s="13"/>
      <c r="S9" s="13"/>
      <c r="T9" s="13"/>
      <c r="U9" s="13"/>
      <c r="V9" s="13"/>
    </row>
    <row r="10" spans="2:33" ht="20.100000000000001" customHeight="1" x14ac:dyDescent="0.25">
      <c r="B10" s="18" t="s">
        <v>22</v>
      </c>
      <c r="C10" s="8">
        <v>6000</v>
      </c>
      <c r="D10" s="15">
        <f t="shared" ref="D10:K19" si="0">IF((($C10-(2*D$35))/$C$8)&gt;0,(($C10-(2*D$35))/$C$8),1)</f>
        <v>2725</v>
      </c>
      <c r="E10" s="15">
        <f t="shared" si="0"/>
        <v>2700</v>
      </c>
      <c r="F10" s="15">
        <f t="shared" si="0"/>
        <v>2680</v>
      </c>
      <c r="G10" s="15">
        <f t="shared" si="0"/>
        <v>2615</v>
      </c>
      <c r="H10" s="15">
        <f t="shared" si="0"/>
        <v>2540</v>
      </c>
      <c r="I10" s="15">
        <f t="shared" si="0"/>
        <v>2450</v>
      </c>
      <c r="J10" s="15">
        <f t="shared" si="0"/>
        <v>2320</v>
      </c>
      <c r="K10" s="15">
        <f t="shared" si="0"/>
        <v>2000</v>
      </c>
      <c r="L10" s="9"/>
      <c r="M10" s="18" t="s">
        <v>22</v>
      </c>
      <c r="N10" s="6">
        <v>6000</v>
      </c>
      <c r="O10" s="14">
        <f t="shared" ref="O10:O25" si="1">(O$36*POWER(D10,O$37))+O$38*D10</f>
        <v>1203.2735261617509</v>
      </c>
      <c r="P10" s="14">
        <f t="shared" ref="P10:P25" si="2">(P$36*POWER(E10,P$37))+P$38*E10</f>
        <v>1265.4522414962453</v>
      </c>
      <c r="Q10" s="14">
        <f t="shared" ref="Q10:Q25" si="3">(Q$36*POWER(F10,Q$37))+Q$38*F10</f>
        <v>1374.7161449569028</v>
      </c>
      <c r="R10" s="14">
        <f t="shared" ref="R10:R25" si="4">(R$36*POWER(G10,R$37))+R$38*G10</f>
        <v>1555.8478691209602</v>
      </c>
      <c r="S10" s="14">
        <f t="shared" ref="S10:S25" si="5">(S$36*POWER(H10,S$37))+S$38*H10</f>
        <v>1800.9729169488778</v>
      </c>
      <c r="T10" s="14">
        <f t="shared" ref="T10:T25" si="6">(T$36*POWER(I10,T$37))+T$38*I10</f>
        <v>2082.4787703611419</v>
      </c>
      <c r="U10" s="14">
        <f t="shared" ref="U10:U25" si="7">(U$36*POWER(J10,U$37))+U$38*J10</f>
        <v>2559.9948178442246</v>
      </c>
      <c r="V10" s="14">
        <f t="shared" ref="V10:V25" si="8">(V$36*POWER(K10,V$37))+V$38*K10</f>
        <v>3675.2114323482251</v>
      </c>
      <c r="X10" s="18" t="s">
        <v>22</v>
      </c>
      <c r="Y10" s="8">
        <v>6000</v>
      </c>
      <c r="Z10" s="12">
        <f t="shared" ref="Z10:Z25" si="9">0.00001*D10*D10</f>
        <v>74.256250000000009</v>
      </c>
      <c r="AA10" s="12">
        <f t="shared" ref="AA10:AG25" si="10">0.00001*E10*E10</f>
        <v>72.900000000000006</v>
      </c>
      <c r="AB10" s="12">
        <f t="shared" si="10"/>
        <v>71.823999999999998</v>
      </c>
      <c r="AC10" s="12">
        <f t="shared" si="10"/>
        <v>68.382250000000013</v>
      </c>
      <c r="AD10" s="12">
        <f t="shared" si="10"/>
        <v>64.516000000000005</v>
      </c>
      <c r="AE10" s="12">
        <f t="shared" si="10"/>
        <v>60.025000000000006</v>
      </c>
      <c r="AF10" s="12">
        <f t="shared" si="10"/>
        <v>53.824000000000005</v>
      </c>
      <c r="AG10" s="12">
        <f t="shared" si="10"/>
        <v>40</v>
      </c>
    </row>
    <row r="11" spans="2:33" ht="20.100000000000001" customHeight="1" x14ac:dyDescent="0.25">
      <c r="B11" s="18"/>
      <c r="C11" s="8">
        <v>5750</v>
      </c>
      <c r="D11" s="15">
        <f t="shared" si="0"/>
        <v>2600</v>
      </c>
      <c r="E11" s="15">
        <f t="shared" si="0"/>
        <v>2575</v>
      </c>
      <c r="F11" s="15">
        <f t="shared" si="0"/>
        <v>2555</v>
      </c>
      <c r="G11" s="15">
        <f t="shared" si="0"/>
        <v>2490</v>
      </c>
      <c r="H11" s="15">
        <f t="shared" si="0"/>
        <v>2415</v>
      </c>
      <c r="I11" s="15">
        <f t="shared" si="0"/>
        <v>2325</v>
      </c>
      <c r="J11" s="15">
        <f t="shared" si="0"/>
        <v>2195</v>
      </c>
      <c r="K11" s="15">
        <f t="shared" si="0"/>
        <v>1875</v>
      </c>
      <c r="L11" s="9"/>
      <c r="M11" s="18"/>
      <c r="N11" s="6">
        <v>5750</v>
      </c>
      <c r="O11" s="14">
        <f t="shared" si="1"/>
        <v>1183.2001802728414</v>
      </c>
      <c r="P11" s="14">
        <f t="shared" si="2"/>
        <v>1245.2555077284314</v>
      </c>
      <c r="Q11" s="14">
        <f t="shared" si="3"/>
        <v>1354.3181639368972</v>
      </c>
      <c r="R11" s="14">
        <f t="shared" si="4"/>
        <v>1535.0763175725704</v>
      </c>
      <c r="S11" s="14">
        <f t="shared" si="5"/>
        <v>1779.681312528525</v>
      </c>
      <c r="T11" s="14">
        <f t="shared" si="6"/>
        <v>2060.5434776981665</v>
      </c>
      <c r="U11" s="14">
        <f t="shared" si="7"/>
        <v>2536.899927397902</v>
      </c>
      <c r="V11" s="14">
        <f t="shared" si="8"/>
        <v>3648.7372782192419</v>
      </c>
      <c r="X11" s="18"/>
      <c r="Y11" s="8">
        <v>5750</v>
      </c>
      <c r="Z11" s="12">
        <f t="shared" si="9"/>
        <v>67.600000000000009</v>
      </c>
      <c r="AA11" s="12">
        <f t="shared" si="10"/>
        <v>66.306250000000006</v>
      </c>
      <c r="AB11" s="12">
        <f t="shared" si="10"/>
        <v>65.280250000000009</v>
      </c>
      <c r="AC11" s="12">
        <f t="shared" si="10"/>
        <v>62.001000000000005</v>
      </c>
      <c r="AD11" s="12">
        <f t="shared" si="10"/>
        <v>58.322250000000004</v>
      </c>
      <c r="AE11" s="12">
        <f t="shared" si="10"/>
        <v>54.056250000000006</v>
      </c>
      <c r="AF11" s="12">
        <f t="shared" si="10"/>
        <v>48.180250000000001</v>
      </c>
      <c r="AG11" s="12">
        <f t="shared" si="10"/>
        <v>35.156250000000007</v>
      </c>
    </row>
    <row r="12" spans="2:33" ht="20.100000000000001" customHeight="1" x14ac:dyDescent="0.25">
      <c r="B12" s="18"/>
      <c r="C12" s="8">
        <v>5500</v>
      </c>
      <c r="D12" s="15">
        <f t="shared" si="0"/>
        <v>2475</v>
      </c>
      <c r="E12" s="15">
        <f t="shared" si="0"/>
        <v>2450</v>
      </c>
      <c r="F12" s="15">
        <f t="shared" si="0"/>
        <v>2430</v>
      </c>
      <c r="G12" s="15">
        <f t="shared" si="0"/>
        <v>2365</v>
      </c>
      <c r="H12" s="15">
        <f t="shared" si="0"/>
        <v>2290</v>
      </c>
      <c r="I12" s="15">
        <f t="shared" si="0"/>
        <v>2200</v>
      </c>
      <c r="J12" s="15">
        <f t="shared" si="0"/>
        <v>2070</v>
      </c>
      <c r="K12" s="15">
        <f t="shared" si="0"/>
        <v>1750</v>
      </c>
      <c r="L12" s="9"/>
      <c r="M12" s="18"/>
      <c r="N12" s="6">
        <v>5500</v>
      </c>
      <c r="O12" s="14">
        <f t="shared" si="1"/>
        <v>1163.0639888594874</v>
      </c>
      <c r="P12" s="14">
        <f t="shared" si="2"/>
        <v>1224.9893851805709</v>
      </c>
      <c r="Q12" s="14">
        <f t="shared" si="3"/>
        <v>1333.8405076550966</v>
      </c>
      <c r="R12" s="14">
        <f t="shared" si="4"/>
        <v>1514.2044127877696</v>
      </c>
      <c r="S12" s="14">
        <f t="shared" si="5"/>
        <v>1758.2595163006195</v>
      </c>
      <c r="T12" s="14">
        <f t="shared" si="6"/>
        <v>2038.4385302856872</v>
      </c>
      <c r="U12" s="14">
        <f t="shared" si="7"/>
        <v>2513.5595116702543</v>
      </c>
      <c r="V12" s="14">
        <f t="shared" si="8"/>
        <v>3621.7495625330275</v>
      </c>
      <c r="X12" s="18"/>
      <c r="Y12" s="8">
        <v>5500</v>
      </c>
      <c r="Z12" s="12">
        <f t="shared" si="9"/>
        <v>61.256250000000001</v>
      </c>
      <c r="AA12" s="12">
        <f t="shared" si="10"/>
        <v>60.025000000000006</v>
      </c>
      <c r="AB12" s="12">
        <f t="shared" si="10"/>
        <v>59.049000000000007</v>
      </c>
      <c r="AC12" s="12">
        <f t="shared" si="10"/>
        <v>55.932250000000003</v>
      </c>
      <c r="AD12" s="12">
        <f t="shared" si="10"/>
        <v>52.441000000000003</v>
      </c>
      <c r="AE12" s="12">
        <f t="shared" si="10"/>
        <v>48.400000000000006</v>
      </c>
      <c r="AF12" s="12">
        <f t="shared" si="10"/>
        <v>42.849000000000004</v>
      </c>
      <c r="AG12" s="12">
        <f t="shared" si="10"/>
        <v>30.625000000000004</v>
      </c>
    </row>
    <row r="13" spans="2:33" ht="20.100000000000001" customHeight="1" x14ac:dyDescent="0.25">
      <c r="B13" s="18"/>
      <c r="C13" s="8">
        <v>5250</v>
      </c>
      <c r="D13" s="15">
        <f t="shared" si="0"/>
        <v>2350</v>
      </c>
      <c r="E13" s="15">
        <f t="shared" si="0"/>
        <v>2325</v>
      </c>
      <c r="F13" s="15">
        <f t="shared" si="0"/>
        <v>2305</v>
      </c>
      <c r="G13" s="15">
        <f t="shared" si="0"/>
        <v>2240</v>
      </c>
      <c r="H13" s="15">
        <f t="shared" si="0"/>
        <v>2165</v>
      </c>
      <c r="I13" s="15">
        <f t="shared" si="0"/>
        <v>2075</v>
      </c>
      <c r="J13" s="15">
        <f t="shared" si="0"/>
        <v>1945</v>
      </c>
      <c r="K13" s="15">
        <f t="shared" si="0"/>
        <v>1625</v>
      </c>
      <c r="L13" s="9"/>
      <c r="M13" s="18"/>
      <c r="N13" s="6">
        <v>5250</v>
      </c>
      <c r="O13" s="14">
        <f t="shared" si="1"/>
        <v>1142.8585567280325</v>
      </c>
      <c r="P13" s="14">
        <f t="shared" si="2"/>
        <v>1204.6467388490832</v>
      </c>
      <c r="Q13" s="14">
        <f t="shared" si="3"/>
        <v>1313.2749141488512</v>
      </c>
      <c r="R13" s="14">
        <f t="shared" si="4"/>
        <v>1493.2214547012509</v>
      </c>
      <c r="S13" s="14">
        <f t="shared" si="5"/>
        <v>1736.6931790779422</v>
      </c>
      <c r="T13" s="14">
        <f t="shared" si="6"/>
        <v>2016.1444417589398</v>
      </c>
      <c r="U13" s="14">
        <f t="shared" si="7"/>
        <v>2489.9435424724647</v>
      </c>
      <c r="V13" s="14">
        <f t="shared" si="8"/>
        <v>3594.1735528596055</v>
      </c>
      <c r="X13" s="18"/>
      <c r="Y13" s="8">
        <v>5250</v>
      </c>
      <c r="Z13" s="12">
        <f t="shared" si="9"/>
        <v>55.225000000000009</v>
      </c>
      <c r="AA13" s="12">
        <f t="shared" si="10"/>
        <v>54.056250000000006</v>
      </c>
      <c r="AB13" s="12">
        <f t="shared" si="10"/>
        <v>53.130250000000004</v>
      </c>
      <c r="AC13" s="12">
        <f t="shared" si="10"/>
        <v>50.176000000000009</v>
      </c>
      <c r="AD13" s="12">
        <f t="shared" si="10"/>
        <v>46.872250000000008</v>
      </c>
      <c r="AE13" s="12">
        <f t="shared" si="10"/>
        <v>43.056250000000006</v>
      </c>
      <c r="AF13" s="12">
        <f t="shared" si="10"/>
        <v>37.830250000000007</v>
      </c>
      <c r="AG13" s="12">
        <f t="shared" si="10"/>
        <v>26.40625</v>
      </c>
    </row>
    <row r="14" spans="2:33" ht="20.100000000000001" customHeight="1" x14ac:dyDescent="0.25">
      <c r="B14" s="18"/>
      <c r="C14" s="8">
        <v>5000</v>
      </c>
      <c r="D14" s="15">
        <f t="shared" si="0"/>
        <v>2225</v>
      </c>
      <c r="E14" s="15">
        <f t="shared" si="0"/>
        <v>2200</v>
      </c>
      <c r="F14" s="15">
        <f t="shared" si="0"/>
        <v>2180</v>
      </c>
      <c r="G14" s="15">
        <f t="shared" si="0"/>
        <v>2115</v>
      </c>
      <c r="H14" s="15">
        <f t="shared" si="0"/>
        <v>2040</v>
      </c>
      <c r="I14" s="15">
        <f t="shared" si="0"/>
        <v>1950</v>
      </c>
      <c r="J14" s="15">
        <f t="shared" si="0"/>
        <v>1820</v>
      </c>
      <c r="K14" s="15">
        <f t="shared" si="0"/>
        <v>1500</v>
      </c>
      <c r="L14" s="9"/>
      <c r="M14" s="18"/>
      <c r="N14" s="6">
        <v>5000</v>
      </c>
      <c r="O14" s="14">
        <f t="shared" si="1"/>
        <v>1122.5764527222041</v>
      </c>
      <c r="P14" s="14">
        <f t="shared" si="2"/>
        <v>1184.2192651428436</v>
      </c>
      <c r="Q14" s="14">
        <f t="shared" si="3"/>
        <v>1292.6117562127642</v>
      </c>
      <c r="R14" s="14">
        <f t="shared" si="4"/>
        <v>1472.1149222916297</v>
      </c>
      <c r="S14" s="14">
        <f t="shared" si="5"/>
        <v>1714.9654225016709</v>
      </c>
      <c r="T14" s="14">
        <f t="shared" si="6"/>
        <v>1993.6381373278264</v>
      </c>
      <c r="U14" s="14">
        <f t="shared" si="7"/>
        <v>2466.0160795119941</v>
      </c>
      <c r="V14" s="14">
        <f t="shared" si="8"/>
        <v>3565.9167835330472</v>
      </c>
      <c r="X14" s="18"/>
      <c r="Y14" s="8">
        <v>5000</v>
      </c>
      <c r="Z14" s="12">
        <f t="shared" si="9"/>
        <v>49.506250000000009</v>
      </c>
      <c r="AA14" s="12">
        <f t="shared" si="10"/>
        <v>48.400000000000006</v>
      </c>
      <c r="AB14" s="12">
        <f t="shared" si="10"/>
        <v>47.524000000000008</v>
      </c>
      <c r="AC14" s="12">
        <f t="shared" si="10"/>
        <v>44.732250000000008</v>
      </c>
      <c r="AD14" s="12">
        <f t="shared" si="10"/>
        <v>41.616</v>
      </c>
      <c r="AE14" s="12">
        <f t="shared" si="10"/>
        <v>38.024999999999999</v>
      </c>
      <c r="AF14" s="12">
        <f t="shared" si="10"/>
        <v>33.124000000000002</v>
      </c>
      <c r="AG14" s="12">
        <f t="shared" si="10"/>
        <v>22.5</v>
      </c>
    </row>
    <row r="15" spans="2:33" ht="20.100000000000001" customHeight="1" x14ac:dyDescent="0.25">
      <c r="B15" s="18"/>
      <c r="C15" s="8">
        <v>4750</v>
      </c>
      <c r="D15" s="15">
        <f t="shared" si="0"/>
        <v>2100</v>
      </c>
      <c r="E15" s="15">
        <f t="shared" si="0"/>
        <v>2075</v>
      </c>
      <c r="F15" s="15">
        <f t="shared" si="0"/>
        <v>2055</v>
      </c>
      <c r="G15" s="15">
        <f t="shared" si="0"/>
        <v>1990</v>
      </c>
      <c r="H15" s="15">
        <f t="shared" si="0"/>
        <v>1915</v>
      </c>
      <c r="I15" s="15">
        <f t="shared" si="0"/>
        <v>1825</v>
      </c>
      <c r="J15" s="15">
        <f t="shared" si="0"/>
        <v>1695</v>
      </c>
      <c r="K15" s="15">
        <f t="shared" si="0"/>
        <v>1375</v>
      </c>
      <c r="L15" s="9"/>
      <c r="M15" s="18"/>
      <c r="N15" s="6">
        <v>4750</v>
      </c>
      <c r="O15" s="14">
        <f t="shared" si="1"/>
        <v>1102.208972257486</v>
      </c>
      <c r="P15" s="14">
        <f t="shared" si="2"/>
        <v>1163.69722087947</v>
      </c>
      <c r="Q15" s="14">
        <f t="shared" si="3"/>
        <v>1271.8397217943591</v>
      </c>
      <c r="R15" s="14">
        <f t="shared" si="4"/>
        <v>1450.8700337728553</v>
      </c>
      <c r="S15" s="14">
        <f t="shared" si="5"/>
        <v>1693.0562049720863</v>
      </c>
      <c r="T15" s="14">
        <f t="shared" si="6"/>
        <v>1970.8920111714831</v>
      </c>
      <c r="U15" s="14">
        <f t="shared" si="7"/>
        <v>2441.7336022747918</v>
      </c>
      <c r="V15" s="14">
        <f t="shared" si="8"/>
        <v>3536.8629346992066</v>
      </c>
      <c r="X15" s="18"/>
      <c r="Y15" s="8">
        <v>4750</v>
      </c>
      <c r="Z15" s="12">
        <f t="shared" si="9"/>
        <v>44.1</v>
      </c>
      <c r="AA15" s="12">
        <f t="shared" si="10"/>
        <v>43.056250000000006</v>
      </c>
      <c r="AB15" s="12">
        <f t="shared" si="10"/>
        <v>42.230250000000005</v>
      </c>
      <c r="AC15" s="12">
        <f t="shared" si="10"/>
        <v>39.600999999999999</v>
      </c>
      <c r="AD15" s="12">
        <f t="shared" si="10"/>
        <v>36.672249999999998</v>
      </c>
      <c r="AE15" s="12">
        <f t="shared" si="10"/>
        <v>33.306250000000006</v>
      </c>
      <c r="AF15" s="12">
        <f t="shared" si="10"/>
        <v>28.730249999999998</v>
      </c>
      <c r="AG15" s="12">
        <f t="shared" si="10"/>
        <v>18.906250000000004</v>
      </c>
    </row>
    <row r="16" spans="2:33" ht="20.100000000000001" customHeight="1" x14ac:dyDescent="0.25">
      <c r="B16" s="18"/>
      <c r="C16" s="8">
        <v>4500</v>
      </c>
      <c r="D16" s="15">
        <f t="shared" si="0"/>
        <v>1975</v>
      </c>
      <c r="E16" s="15">
        <f t="shared" si="0"/>
        <v>1950</v>
      </c>
      <c r="F16" s="15">
        <f t="shared" si="0"/>
        <v>1930</v>
      </c>
      <c r="G16" s="15">
        <f t="shared" si="0"/>
        <v>1865</v>
      </c>
      <c r="H16" s="15">
        <f t="shared" si="0"/>
        <v>1790</v>
      </c>
      <c r="I16" s="15">
        <f t="shared" si="0"/>
        <v>1700</v>
      </c>
      <c r="J16" s="15">
        <f t="shared" si="0"/>
        <v>1570</v>
      </c>
      <c r="K16" s="15">
        <f t="shared" si="0"/>
        <v>1250</v>
      </c>
      <c r="L16" s="9"/>
      <c r="M16" s="18"/>
      <c r="N16" s="6">
        <v>4500</v>
      </c>
      <c r="O16" s="14">
        <f t="shared" si="1"/>
        <v>1081.7458274868236</v>
      </c>
      <c r="P16" s="14">
        <f t="shared" si="2"/>
        <v>1143.0690686639132</v>
      </c>
      <c r="Q16" s="14">
        <f t="shared" si="3"/>
        <v>1250.9453947844149</v>
      </c>
      <c r="R16" s="14">
        <f t="shared" si="4"/>
        <v>1429.4691650854074</v>
      </c>
      <c r="S16" s="14">
        <f t="shared" si="5"/>
        <v>1670.9414749992804</v>
      </c>
      <c r="T16" s="14">
        <f t="shared" si="6"/>
        <v>1947.8726516296269</v>
      </c>
      <c r="U16" s="14">
        <f t="shared" si="7"/>
        <v>2417.0427070431683</v>
      </c>
      <c r="V16" s="14">
        <f t="shared" si="8"/>
        <v>3506.8628111154662</v>
      </c>
      <c r="X16" s="18"/>
      <c r="Y16" s="8">
        <v>4500</v>
      </c>
      <c r="Z16" s="12">
        <f t="shared" si="9"/>
        <v>39.006250000000001</v>
      </c>
      <c r="AA16" s="12">
        <f t="shared" si="10"/>
        <v>38.024999999999999</v>
      </c>
      <c r="AB16" s="12">
        <f t="shared" si="10"/>
        <v>37.249000000000002</v>
      </c>
      <c r="AC16" s="12">
        <f t="shared" si="10"/>
        <v>34.782249999999998</v>
      </c>
      <c r="AD16" s="12">
        <f t="shared" si="10"/>
        <v>32.041000000000004</v>
      </c>
      <c r="AE16" s="12">
        <f t="shared" si="10"/>
        <v>28.900000000000002</v>
      </c>
      <c r="AF16" s="12">
        <f t="shared" si="10"/>
        <v>24.649000000000004</v>
      </c>
      <c r="AG16" s="12">
        <f t="shared" si="10"/>
        <v>15.625</v>
      </c>
    </row>
    <row r="17" spans="2:33" ht="20.100000000000001" customHeight="1" x14ac:dyDescent="0.25">
      <c r="B17" s="18"/>
      <c r="C17" s="8">
        <v>4250</v>
      </c>
      <c r="D17" s="15">
        <f t="shared" si="0"/>
        <v>1850</v>
      </c>
      <c r="E17" s="15">
        <f t="shared" si="0"/>
        <v>1825</v>
      </c>
      <c r="F17" s="15">
        <f t="shared" si="0"/>
        <v>1805</v>
      </c>
      <c r="G17" s="15">
        <f t="shared" si="0"/>
        <v>1740</v>
      </c>
      <c r="H17" s="15">
        <f t="shared" si="0"/>
        <v>1665</v>
      </c>
      <c r="I17" s="15">
        <f t="shared" si="0"/>
        <v>1575</v>
      </c>
      <c r="J17" s="15">
        <f t="shared" si="0"/>
        <v>1445</v>
      </c>
      <c r="K17" s="15">
        <f t="shared" si="0"/>
        <v>1125</v>
      </c>
      <c r="L17" s="9"/>
      <c r="M17" s="18"/>
      <c r="N17" s="6">
        <v>4250</v>
      </c>
      <c r="O17" s="14">
        <f t="shared" si="1"/>
        <v>1061.1747368572069</v>
      </c>
      <c r="P17" s="14">
        <f t="shared" si="2"/>
        <v>1122.3210055857417</v>
      </c>
      <c r="Q17" s="14">
        <f t="shared" si="3"/>
        <v>1229.9126963935537</v>
      </c>
      <c r="R17" s="14">
        <f t="shared" si="4"/>
        <v>1407.8910680064598</v>
      </c>
      <c r="S17" s="14">
        <f t="shared" si="5"/>
        <v>1648.592020105104</v>
      </c>
      <c r="T17" s="14">
        <f t="shared" si="6"/>
        <v>1924.5390827044657</v>
      </c>
      <c r="U17" s="14">
        <f t="shared" si="7"/>
        <v>2391.8768544709601</v>
      </c>
      <c r="V17" s="14">
        <f t="shared" si="8"/>
        <v>3475.7205937584154</v>
      </c>
      <c r="X17" s="18"/>
      <c r="Y17" s="8">
        <v>4250</v>
      </c>
      <c r="Z17" s="12">
        <f t="shared" si="9"/>
        <v>34.225000000000001</v>
      </c>
      <c r="AA17" s="12">
        <f t="shared" si="10"/>
        <v>33.306250000000006</v>
      </c>
      <c r="AB17" s="12">
        <f t="shared" si="10"/>
        <v>32.580249999999999</v>
      </c>
      <c r="AC17" s="12">
        <f t="shared" si="10"/>
        <v>30.276000000000003</v>
      </c>
      <c r="AD17" s="12">
        <f t="shared" si="10"/>
        <v>27.722250000000003</v>
      </c>
      <c r="AE17" s="12">
        <f t="shared" si="10"/>
        <v>24.806249999999999</v>
      </c>
      <c r="AF17" s="12">
        <f t="shared" si="10"/>
        <v>20.88025</v>
      </c>
      <c r="AG17" s="12">
        <f t="shared" si="10"/>
        <v>12.656250000000002</v>
      </c>
    </row>
    <row r="18" spans="2:33" ht="20.100000000000001" customHeight="1" x14ac:dyDescent="0.25">
      <c r="B18" s="18"/>
      <c r="C18" s="8">
        <v>4000</v>
      </c>
      <c r="D18" s="15">
        <f t="shared" si="0"/>
        <v>1725</v>
      </c>
      <c r="E18" s="15">
        <f t="shared" si="0"/>
        <v>1700</v>
      </c>
      <c r="F18" s="15">
        <f t="shared" si="0"/>
        <v>1680</v>
      </c>
      <c r="G18" s="15">
        <f t="shared" si="0"/>
        <v>1615</v>
      </c>
      <c r="H18" s="15">
        <f t="shared" si="0"/>
        <v>1540</v>
      </c>
      <c r="I18" s="15">
        <f t="shared" si="0"/>
        <v>1450</v>
      </c>
      <c r="J18" s="15">
        <f t="shared" si="0"/>
        <v>1320</v>
      </c>
      <c r="K18" s="15">
        <f t="shared" si="0"/>
        <v>1000</v>
      </c>
      <c r="L18" s="9"/>
      <c r="M18" s="18"/>
      <c r="N18" s="6">
        <v>4000</v>
      </c>
      <c r="O18" s="14">
        <f t="shared" si="1"/>
        <v>1040.4808720421624</v>
      </c>
      <c r="P18" s="14">
        <f t="shared" si="2"/>
        <v>1101.4363258148135</v>
      </c>
      <c r="Q18" s="14">
        <f t="shared" si="3"/>
        <v>1208.7221273863772</v>
      </c>
      <c r="R18" s="14">
        <f t="shared" si="4"/>
        <v>1386.1097986914713</v>
      </c>
      <c r="S18" s="14">
        <f t="shared" si="5"/>
        <v>1625.9718694017458</v>
      </c>
      <c r="T18" s="14">
        <f t="shared" si="6"/>
        <v>1900.8402829986903</v>
      </c>
      <c r="U18" s="14">
        <f t="shared" si="7"/>
        <v>2366.1516544993819</v>
      </c>
      <c r="V18" s="14">
        <f t="shared" si="8"/>
        <v>3443.1720330523231</v>
      </c>
      <c r="X18" s="18"/>
      <c r="Y18" s="8">
        <v>4000</v>
      </c>
      <c r="Z18" s="12">
        <f t="shared" si="9"/>
        <v>29.756250000000001</v>
      </c>
      <c r="AA18" s="12">
        <f t="shared" si="10"/>
        <v>28.900000000000002</v>
      </c>
      <c r="AB18" s="12">
        <f t="shared" si="10"/>
        <v>28.224000000000004</v>
      </c>
      <c r="AC18" s="12">
        <f t="shared" si="10"/>
        <v>26.082250000000002</v>
      </c>
      <c r="AD18" s="12">
        <f t="shared" si="10"/>
        <v>23.716000000000001</v>
      </c>
      <c r="AE18" s="12">
        <f t="shared" si="10"/>
        <v>21.025000000000002</v>
      </c>
      <c r="AF18" s="12">
        <f t="shared" si="10"/>
        <v>17.424000000000003</v>
      </c>
      <c r="AG18" s="12">
        <f t="shared" si="10"/>
        <v>10</v>
      </c>
    </row>
    <row r="19" spans="2:33" ht="20.100000000000001" customHeight="1" x14ac:dyDescent="0.25">
      <c r="B19" s="18"/>
      <c r="C19" s="8">
        <v>3750</v>
      </c>
      <c r="D19" s="15">
        <f t="shared" si="0"/>
        <v>1600</v>
      </c>
      <c r="E19" s="15">
        <f t="shared" si="0"/>
        <v>1575</v>
      </c>
      <c r="F19" s="15">
        <f t="shared" si="0"/>
        <v>1555</v>
      </c>
      <c r="G19" s="15">
        <f t="shared" si="0"/>
        <v>1490</v>
      </c>
      <c r="H19" s="15">
        <f t="shared" si="0"/>
        <v>1415</v>
      </c>
      <c r="I19" s="15">
        <f t="shared" si="0"/>
        <v>1325</v>
      </c>
      <c r="J19" s="15">
        <f t="shared" si="0"/>
        <v>1195</v>
      </c>
      <c r="K19" s="15">
        <f t="shared" si="0"/>
        <v>875</v>
      </c>
      <c r="L19" s="9"/>
      <c r="M19" s="18"/>
      <c r="N19" s="6">
        <v>3750</v>
      </c>
      <c r="O19" s="14">
        <f t="shared" si="1"/>
        <v>1019.6460981946901</v>
      </c>
      <c r="P19" s="14">
        <f t="shared" si="2"/>
        <v>1080.3945413522329</v>
      </c>
      <c r="Q19" s="14">
        <f t="shared" si="3"/>
        <v>1187.3497192358986</v>
      </c>
      <c r="R19" s="14">
        <f t="shared" si="4"/>
        <v>1364.0932173420836</v>
      </c>
      <c r="S19" s="14">
        <f t="shared" si="5"/>
        <v>1603.036024179434</v>
      </c>
      <c r="T19" s="14">
        <f t="shared" si="6"/>
        <v>1876.7115929264248</v>
      </c>
      <c r="U19" s="14">
        <f t="shared" si="7"/>
        <v>2339.7578188858929</v>
      </c>
      <c r="V19" s="14">
        <f t="shared" si="8"/>
        <v>3408.8481395869117</v>
      </c>
      <c r="X19" s="18"/>
      <c r="Y19" s="8">
        <v>3750</v>
      </c>
      <c r="Z19" s="12">
        <f t="shared" si="9"/>
        <v>25.6</v>
      </c>
      <c r="AA19" s="12">
        <f t="shared" si="10"/>
        <v>24.806249999999999</v>
      </c>
      <c r="AB19" s="12">
        <f t="shared" si="10"/>
        <v>24.180250000000001</v>
      </c>
      <c r="AC19" s="12">
        <f t="shared" si="10"/>
        <v>22.201000000000004</v>
      </c>
      <c r="AD19" s="12">
        <f t="shared" si="10"/>
        <v>20.022250000000003</v>
      </c>
      <c r="AE19" s="12">
        <f t="shared" si="10"/>
        <v>17.556250000000002</v>
      </c>
      <c r="AF19" s="12">
        <f t="shared" si="10"/>
        <v>14.280250000000001</v>
      </c>
      <c r="AG19" s="12">
        <f t="shared" si="10"/>
        <v>7.6562500000000009</v>
      </c>
    </row>
    <row r="20" spans="2:33" ht="20.100000000000001" customHeight="1" x14ac:dyDescent="0.25">
      <c r="B20" s="18"/>
      <c r="C20" s="8">
        <v>3500</v>
      </c>
      <c r="D20" s="15">
        <f t="shared" ref="D20:K34" si="11">IF((($C20-(2*D$35))/$C$8)&gt;0,(($C20-(2*D$35))/$C$8),1)</f>
        <v>1475</v>
      </c>
      <c r="E20" s="15">
        <f t="shared" si="11"/>
        <v>1450</v>
      </c>
      <c r="F20" s="15">
        <f t="shared" si="11"/>
        <v>1430</v>
      </c>
      <c r="G20" s="15">
        <f t="shared" si="11"/>
        <v>1365</v>
      </c>
      <c r="H20" s="15">
        <f t="shared" si="11"/>
        <v>1290</v>
      </c>
      <c r="I20" s="15">
        <f t="shared" si="11"/>
        <v>1200</v>
      </c>
      <c r="J20" s="15">
        <f t="shared" si="11"/>
        <v>1070</v>
      </c>
      <c r="K20" s="15">
        <f t="shared" si="11"/>
        <v>750</v>
      </c>
      <c r="L20" s="9"/>
      <c r="M20" s="18"/>
      <c r="N20" s="6">
        <v>3500</v>
      </c>
      <c r="O20" s="14">
        <f t="shared" si="1"/>
        <v>998.64790711724265</v>
      </c>
      <c r="P20" s="14">
        <f t="shared" si="2"/>
        <v>1059.1701414993452</v>
      </c>
      <c r="Q20" s="14">
        <f t="shared" si="3"/>
        <v>1165.7655485104206</v>
      </c>
      <c r="R20" s="14">
        <f t="shared" si="4"/>
        <v>1341.8008345214282</v>
      </c>
      <c r="S20" s="14">
        <f t="shared" si="5"/>
        <v>1579.7271451585609</v>
      </c>
      <c r="T20" s="14">
        <f t="shared" si="6"/>
        <v>1852.0693517765123</v>
      </c>
      <c r="U20" s="14">
        <f t="shared" si="7"/>
        <v>2312.5502401891995</v>
      </c>
      <c r="V20" s="14">
        <f t="shared" si="8"/>
        <v>3372.2109653162138</v>
      </c>
      <c r="X20" s="18"/>
      <c r="Y20" s="8">
        <v>3500</v>
      </c>
      <c r="Z20" s="12">
        <f t="shared" si="9"/>
        <v>21.756250000000001</v>
      </c>
      <c r="AA20" s="12">
        <f t="shared" si="10"/>
        <v>21.025000000000002</v>
      </c>
      <c r="AB20" s="12">
        <f t="shared" si="10"/>
        <v>20.449000000000002</v>
      </c>
      <c r="AC20" s="12">
        <f t="shared" si="10"/>
        <v>18.632250000000003</v>
      </c>
      <c r="AD20" s="12">
        <f t="shared" si="10"/>
        <v>16.641000000000002</v>
      </c>
      <c r="AE20" s="12">
        <f t="shared" si="10"/>
        <v>14.4</v>
      </c>
      <c r="AF20" s="12">
        <f t="shared" si="10"/>
        <v>11.449000000000002</v>
      </c>
      <c r="AG20" s="12">
        <f t="shared" si="10"/>
        <v>5.625</v>
      </c>
    </row>
    <row r="21" spans="2:33" ht="20.100000000000001" customHeight="1" x14ac:dyDescent="0.25">
      <c r="B21" s="18"/>
      <c r="C21" s="8">
        <v>3250</v>
      </c>
      <c r="D21" s="15">
        <f t="shared" si="11"/>
        <v>1350</v>
      </c>
      <c r="E21" s="15">
        <f t="shared" si="11"/>
        <v>1325</v>
      </c>
      <c r="F21" s="15">
        <f t="shared" si="11"/>
        <v>1305</v>
      </c>
      <c r="G21" s="15">
        <f t="shared" si="11"/>
        <v>1240</v>
      </c>
      <c r="H21" s="15">
        <f t="shared" si="11"/>
        <v>1165</v>
      </c>
      <c r="I21" s="15">
        <f t="shared" si="11"/>
        <v>1075</v>
      </c>
      <c r="J21" s="15">
        <f t="shared" si="11"/>
        <v>945</v>
      </c>
      <c r="K21" s="15">
        <f t="shared" si="11"/>
        <v>625</v>
      </c>
      <c r="L21" s="9"/>
      <c r="M21" s="18"/>
      <c r="N21" s="6">
        <v>3250</v>
      </c>
      <c r="O21" s="14">
        <f t="shared" si="1"/>
        <v>977.45788090102496</v>
      </c>
      <c r="P21" s="14">
        <f t="shared" si="2"/>
        <v>1037.7307964632123</v>
      </c>
      <c r="Q21" s="14">
        <f t="shared" si="3"/>
        <v>1143.9315757960026</v>
      </c>
      <c r="R21" s="14">
        <f t="shared" si="4"/>
        <v>1319.1806291270907</v>
      </c>
      <c r="S21" s="14">
        <f t="shared" si="5"/>
        <v>1555.9705607499882</v>
      </c>
      <c r="T21" s="14">
        <f t="shared" si="6"/>
        <v>1826.8026001616674</v>
      </c>
      <c r="U21" s="14">
        <f t="shared" si="7"/>
        <v>2284.330317084527</v>
      </c>
      <c r="V21" s="14">
        <f t="shared" si="8"/>
        <v>3332.4308933964294</v>
      </c>
      <c r="X21" s="18"/>
      <c r="Y21" s="8">
        <v>3250</v>
      </c>
      <c r="Z21" s="12">
        <f t="shared" si="9"/>
        <v>18.225000000000001</v>
      </c>
      <c r="AA21" s="12">
        <f t="shared" si="10"/>
        <v>17.556250000000002</v>
      </c>
      <c r="AB21" s="12">
        <f t="shared" si="10"/>
        <v>17.030250000000002</v>
      </c>
      <c r="AC21" s="12">
        <f t="shared" si="10"/>
        <v>15.376000000000001</v>
      </c>
      <c r="AD21" s="12">
        <f t="shared" si="10"/>
        <v>13.57225</v>
      </c>
      <c r="AE21" s="12">
        <f t="shared" si="10"/>
        <v>11.55625</v>
      </c>
      <c r="AF21" s="12">
        <f t="shared" si="10"/>
        <v>8.9302500000000009</v>
      </c>
      <c r="AG21" s="12">
        <f t="shared" si="10"/>
        <v>3.90625</v>
      </c>
    </row>
    <row r="22" spans="2:33" ht="20.100000000000001" customHeight="1" x14ac:dyDescent="0.25">
      <c r="B22" s="18"/>
      <c r="C22" s="8">
        <v>3000</v>
      </c>
      <c r="D22" s="15">
        <f t="shared" si="11"/>
        <v>1225</v>
      </c>
      <c r="E22" s="15">
        <f t="shared" si="11"/>
        <v>1200</v>
      </c>
      <c r="F22" s="15">
        <f t="shared" si="11"/>
        <v>1180</v>
      </c>
      <c r="G22" s="15">
        <f t="shared" si="11"/>
        <v>1115</v>
      </c>
      <c r="H22" s="15">
        <f t="shared" si="11"/>
        <v>1040</v>
      </c>
      <c r="I22" s="15">
        <f t="shared" si="11"/>
        <v>950</v>
      </c>
      <c r="J22" s="15">
        <f t="shared" si="11"/>
        <v>820</v>
      </c>
      <c r="K22" s="15">
        <f t="shared" si="11"/>
        <v>500</v>
      </c>
      <c r="L22" s="9"/>
      <c r="M22" s="18"/>
      <c r="N22" s="6">
        <v>3000</v>
      </c>
      <c r="O22" s="14">
        <f t="shared" si="1"/>
        <v>956.03941338931702</v>
      </c>
      <c r="P22" s="14">
        <f t="shared" si="2"/>
        <v>1016.0346758882562</v>
      </c>
      <c r="Q22" s="14">
        <f t="shared" si="3"/>
        <v>1121.7984026275217</v>
      </c>
      <c r="R22" s="14">
        <f t="shared" si="4"/>
        <v>1296.1641846984189</v>
      </c>
      <c r="S22" s="14">
        <f t="shared" si="5"/>
        <v>1531.6664564622001</v>
      </c>
      <c r="T22" s="14">
        <f t="shared" si="6"/>
        <v>1800.7596767412515</v>
      </c>
      <c r="U22" s="14">
        <f t="shared" si="7"/>
        <v>2254.8157843776962</v>
      </c>
      <c r="V22" s="14">
        <f t="shared" si="8"/>
        <v>3288.1267201038208</v>
      </c>
      <c r="X22" s="18"/>
      <c r="Y22" s="8">
        <v>3000</v>
      </c>
      <c r="Z22" s="12">
        <f t="shared" si="9"/>
        <v>15.006250000000001</v>
      </c>
      <c r="AA22" s="12">
        <f t="shared" si="10"/>
        <v>14.4</v>
      </c>
      <c r="AB22" s="12">
        <f t="shared" si="10"/>
        <v>13.924000000000001</v>
      </c>
      <c r="AC22" s="12">
        <f t="shared" si="10"/>
        <v>12.43225</v>
      </c>
      <c r="AD22" s="12">
        <f t="shared" si="10"/>
        <v>10.816000000000001</v>
      </c>
      <c r="AE22" s="12">
        <f t="shared" si="10"/>
        <v>9.0250000000000021</v>
      </c>
      <c r="AF22" s="12">
        <f t="shared" si="10"/>
        <v>6.7240000000000002</v>
      </c>
      <c r="AG22" s="12">
        <f t="shared" si="10"/>
        <v>2.5</v>
      </c>
    </row>
    <row r="23" spans="2:33" ht="20.100000000000001" customHeight="1" x14ac:dyDescent="0.25">
      <c r="B23" s="18"/>
      <c r="C23" s="8">
        <v>2750</v>
      </c>
      <c r="D23" s="15">
        <f t="shared" si="11"/>
        <v>1100</v>
      </c>
      <c r="E23" s="15">
        <f t="shared" si="11"/>
        <v>1075</v>
      </c>
      <c r="F23" s="15">
        <f t="shared" si="11"/>
        <v>1055</v>
      </c>
      <c r="G23" s="15">
        <f t="shared" si="11"/>
        <v>990</v>
      </c>
      <c r="H23" s="15">
        <f t="shared" si="11"/>
        <v>915</v>
      </c>
      <c r="I23" s="15">
        <f t="shared" si="11"/>
        <v>825</v>
      </c>
      <c r="J23" s="15">
        <f t="shared" si="11"/>
        <v>695</v>
      </c>
      <c r="K23" s="15">
        <f t="shared" si="11"/>
        <v>375</v>
      </c>
      <c r="L23" s="9"/>
      <c r="M23" s="18"/>
      <c r="N23" s="6">
        <v>2750</v>
      </c>
      <c r="O23" s="14">
        <f t="shared" si="1"/>
        <v>934.34421181680148</v>
      </c>
      <c r="P23" s="14">
        <f t="shared" si="2"/>
        <v>994.02630008083372</v>
      </c>
      <c r="Q23" s="14">
        <f t="shared" si="3"/>
        <v>1099.3002218112276</v>
      </c>
      <c r="R23" s="14">
        <f t="shared" si="4"/>
        <v>1272.6589476471754</v>
      </c>
      <c r="S23" s="14">
        <f t="shared" si="5"/>
        <v>1506.6770845240771</v>
      </c>
      <c r="T23" s="14">
        <f t="shared" si="6"/>
        <v>1773.7253933537895</v>
      </c>
      <c r="U23" s="14">
        <f t="shared" si="7"/>
        <v>2223.5856436457498</v>
      </c>
      <c r="V23" s="14">
        <f t="shared" si="8"/>
        <v>3236.7289720520907</v>
      </c>
      <c r="X23" s="18"/>
      <c r="Y23" s="8">
        <v>2750</v>
      </c>
      <c r="Z23" s="12">
        <f t="shared" si="9"/>
        <v>12.100000000000001</v>
      </c>
      <c r="AA23" s="12">
        <f t="shared" si="10"/>
        <v>11.55625</v>
      </c>
      <c r="AB23" s="12">
        <f t="shared" si="10"/>
        <v>11.13025</v>
      </c>
      <c r="AC23" s="12">
        <f t="shared" si="10"/>
        <v>9.8010000000000002</v>
      </c>
      <c r="AD23" s="12">
        <f t="shared" si="10"/>
        <v>8.3722499999999993</v>
      </c>
      <c r="AE23" s="12">
        <f t="shared" si="10"/>
        <v>6.8062500000000004</v>
      </c>
      <c r="AF23" s="12">
        <f t="shared" si="10"/>
        <v>4.8302500000000004</v>
      </c>
      <c r="AG23" s="12">
        <f t="shared" si="10"/>
        <v>1.40625</v>
      </c>
    </row>
    <row r="24" spans="2:33" ht="20.100000000000001" customHeight="1" x14ac:dyDescent="0.25">
      <c r="B24" s="18"/>
      <c r="C24" s="8">
        <v>2500</v>
      </c>
      <c r="D24" s="15">
        <f t="shared" si="11"/>
        <v>975</v>
      </c>
      <c r="E24" s="15">
        <f t="shared" si="11"/>
        <v>950</v>
      </c>
      <c r="F24" s="15">
        <f t="shared" si="11"/>
        <v>930</v>
      </c>
      <c r="G24" s="15">
        <f t="shared" si="11"/>
        <v>865</v>
      </c>
      <c r="H24" s="15">
        <f t="shared" si="11"/>
        <v>790</v>
      </c>
      <c r="I24" s="15">
        <f t="shared" si="11"/>
        <v>700</v>
      </c>
      <c r="J24" s="15">
        <f t="shared" si="11"/>
        <v>570</v>
      </c>
      <c r="K24" s="15">
        <f t="shared" si="11"/>
        <v>250</v>
      </c>
      <c r="L24" s="9"/>
      <c r="M24" s="18"/>
      <c r="N24" s="6">
        <v>2500</v>
      </c>
      <c r="O24" s="14">
        <f t="shared" si="1"/>
        <v>912.30669812136921</v>
      </c>
      <c r="P24" s="14">
        <f t="shared" si="2"/>
        <v>971.62983837062575</v>
      </c>
      <c r="Q24" s="14">
        <f t="shared" si="3"/>
        <v>1076.3465973450047</v>
      </c>
      <c r="R24" s="14">
        <f t="shared" si="4"/>
        <v>1248.5352807618501</v>
      </c>
      <c r="S24" s="14">
        <f t="shared" si="5"/>
        <v>1480.8046091504282</v>
      </c>
      <c r="T24" s="14">
        <f t="shared" si="6"/>
        <v>1745.3794981231028</v>
      </c>
      <c r="U24" s="14">
        <f t="shared" si="7"/>
        <v>2189.9704845862584</v>
      </c>
      <c r="V24" s="14">
        <f t="shared" si="8"/>
        <v>3172.5270243477148</v>
      </c>
      <c r="X24" s="18"/>
      <c r="Y24" s="8">
        <v>2500</v>
      </c>
      <c r="Z24" s="12">
        <f t="shared" si="9"/>
        <v>9.5062499999999996</v>
      </c>
      <c r="AA24" s="12">
        <f t="shared" si="10"/>
        <v>9.0250000000000021</v>
      </c>
      <c r="AB24" s="12">
        <f t="shared" si="10"/>
        <v>8.6490000000000009</v>
      </c>
      <c r="AC24" s="12">
        <f t="shared" si="10"/>
        <v>7.4822500000000014</v>
      </c>
      <c r="AD24" s="12">
        <f t="shared" si="10"/>
        <v>6.2410000000000005</v>
      </c>
      <c r="AE24" s="12">
        <f t="shared" si="10"/>
        <v>4.9000000000000004</v>
      </c>
      <c r="AF24" s="12">
        <f t="shared" si="10"/>
        <v>3.2490000000000001</v>
      </c>
      <c r="AG24" s="12">
        <f t="shared" si="10"/>
        <v>0.625</v>
      </c>
    </row>
    <row r="25" spans="2:33" ht="20.100000000000001" customHeight="1" x14ac:dyDescent="0.25">
      <c r="B25" s="18"/>
      <c r="C25" s="8">
        <v>2250</v>
      </c>
      <c r="D25" s="15">
        <f t="shared" si="11"/>
        <v>850</v>
      </c>
      <c r="E25" s="15">
        <f t="shared" si="11"/>
        <v>825</v>
      </c>
      <c r="F25" s="15">
        <f t="shared" si="11"/>
        <v>805</v>
      </c>
      <c r="G25" s="15">
        <f t="shared" si="11"/>
        <v>740</v>
      </c>
      <c r="H25" s="15">
        <f t="shared" si="11"/>
        <v>665</v>
      </c>
      <c r="I25" s="15">
        <f t="shared" si="11"/>
        <v>575</v>
      </c>
      <c r="J25" s="15">
        <f t="shared" si="11"/>
        <v>445</v>
      </c>
      <c r="K25" s="15">
        <f t="shared" si="11"/>
        <v>125</v>
      </c>
      <c r="L25" s="9"/>
      <c r="M25" s="18"/>
      <c r="N25" s="6">
        <v>2250</v>
      </c>
      <c r="O25" s="14">
        <f t="shared" si="1"/>
        <v>889.83458376546025</v>
      </c>
      <c r="P25" s="14">
        <f t="shared" si="2"/>
        <v>948.73769667689476</v>
      </c>
      <c r="Q25" s="14">
        <f t="shared" si="3"/>
        <v>1052.8083313953903</v>
      </c>
      <c r="R25" s="14">
        <f t="shared" si="4"/>
        <v>1223.60343954268</v>
      </c>
      <c r="S25" s="14">
        <f t="shared" si="5"/>
        <v>1453.7499012024496</v>
      </c>
      <c r="T25" s="14">
        <f t="shared" si="6"/>
        <v>1715.2142785326671</v>
      </c>
      <c r="U25" s="14">
        <f t="shared" si="7"/>
        <v>2152.806476822896</v>
      </c>
      <c r="V25" s="14">
        <f t="shared" si="8"/>
        <v>3077.5756547419687</v>
      </c>
      <c r="X25" s="18"/>
      <c r="Y25" s="8">
        <v>2250</v>
      </c>
      <c r="Z25" s="12">
        <f t="shared" si="9"/>
        <v>7.2250000000000005</v>
      </c>
      <c r="AA25" s="12">
        <f t="shared" si="10"/>
        <v>6.8062500000000004</v>
      </c>
      <c r="AB25" s="12">
        <f t="shared" si="10"/>
        <v>6.4802499999999998</v>
      </c>
      <c r="AC25" s="12">
        <f t="shared" si="10"/>
        <v>5.476</v>
      </c>
      <c r="AD25" s="12">
        <f t="shared" si="10"/>
        <v>4.42225</v>
      </c>
      <c r="AE25" s="12">
        <f t="shared" si="10"/>
        <v>3.3062500000000004</v>
      </c>
      <c r="AF25" s="12">
        <f t="shared" si="10"/>
        <v>1.9802500000000001</v>
      </c>
      <c r="AG25" s="12">
        <f t="shared" si="10"/>
        <v>0.15625</v>
      </c>
    </row>
    <row r="26" spans="2:33" ht="20.100000000000001" customHeight="1" x14ac:dyDescent="0.25">
      <c r="B26" s="18"/>
      <c r="C26" s="8">
        <v>2000</v>
      </c>
      <c r="D26" s="15">
        <f t="shared" si="11"/>
        <v>725</v>
      </c>
      <c r="E26" s="15">
        <f t="shared" si="11"/>
        <v>700</v>
      </c>
      <c r="F26" s="15">
        <f t="shared" si="11"/>
        <v>680</v>
      </c>
      <c r="G26" s="15">
        <f t="shared" si="11"/>
        <v>615</v>
      </c>
      <c r="H26" s="15">
        <f t="shared" si="11"/>
        <v>540</v>
      </c>
      <c r="I26" s="15">
        <f t="shared" si="11"/>
        <v>450</v>
      </c>
      <c r="J26" s="15">
        <f t="shared" si="11"/>
        <v>320</v>
      </c>
      <c r="K26" s="15">
        <f t="shared" si="11"/>
        <v>1</v>
      </c>
      <c r="L26" s="9"/>
      <c r="M26" s="18"/>
      <c r="N26" s="6">
        <v>2000</v>
      </c>
      <c r="O26" s="14">
        <f t="shared" ref="O26:O34" si="12">(O$36*POWER(D26,O$37))+O$38*D26</f>
        <v>866.79196655909891</v>
      </c>
      <c r="P26" s="14">
        <f t="shared" ref="P26:P34" si="13">(P$36*POWER(E26,P$37))+P$38*E26</f>
        <v>925.18974906155142</v>
      </c>
      <c r="Q26" s="14">
        <f t="shared" ref="Q26:Q34" si="14">(Q$36*POWER(F26,Q$37))+Q$38*F26</f>
        <v>1028.4914278971669</v>
      </c>
      <c r="R26" s="14">
        <f t="shared" ref="R26:R34" si="15">(R$36*POWER(G26,R$37))+R$38*G26</f>
        <v>1197.569262963186</v>
      </c>
      <c r="S26" s="14">
        <f t="shared" ref="S26:S34" si="16">(S$36*POWER(H26,S$37))+S$38*H26</f>
        <v>1425.0283908657991</v>
      </c>
      <c r="T26" s="14">
        <f t="shared" ref="T26:T34" si="17">(T$36*POWER(I26,T$37))+T$38*I26</f>
        <v>1682.3507760188043</v>
      </c>
      <c r="U26" s="14">
        <f t="shared" ref="U26:U34" si="18">(U$36*POWER(J26,U$37))+U$38*J26</f>
        <v>2109.778971985726</v>
      </c>
      <c r="V26" s="14">
        <f t="shared" ref="V26:V34" si="19">(V$36*POWER(K26,V$37))+V$38*K26</f>
        <v>2577.15</v>
      </c>
      <c r="X26" s="18"/>
      <c r="Y26" s="8">
        <v>2000</v>
      </c>
      <c r="Z26" s="12">
        <f t="shared" ref="Z26:Z34" si="20">0.00001*D26*D26</f>
        <v>5.2562500000000005</v>
      </c>
      <c r="AA26" s="12">
        <f t="shared" ref="AA26:AA34" si="21">0.00001*E26*E26</f>
        <v>4.9000000000000004</v>
      </c>
      <c r="AB26" s="12">
        <f t="shared" ref="AB26:AB34" si="22">0.00001*F26*F26</f>
        <v>4.6240000000000006</v>
      </c>
      <c r="AC26" s="12">
        <f t="shared" ref="AC26:AC34" si="23">0.00001*G26*G26</f>
        <v>3.7822499999999999</v>
      </c>
      <c r="AD26" s="12">
        <f t="shared" ref="AD26:AD34" si="24">0.00001*H26*H26</f>
        <v>2.9160000000000004</v>
      </c>
      <c r="AE26" s="12">
        <f t="shared" ref="AE26:AE34" si="25">0.00001*I26*I26</f>
        <v>2.0250000000000004</v>
      </c>
      <c r="AF26" s="12">
        <f t="shared" ref="AF26:AF34" si="26">0.00001*J26*J26</f>
        <v>1.024</v>
      </c>
      <c r="AG26" s="12">
        <f t="shared" ref="AG26:AG34" si="27">0.00001*K26*K26</f>
        <v>1.0000000000000001E-5</v>
      </c>
    </row>
    <row r="27" spans="2:33" ht="20.100000000000001" customHeight="1" x14ac:dyDescent="0.25">
      <c r="B27" s="18"/>
      <c r="C27" s="8">
        <v>1750</v>
      </c>
      <c r="D27" s="15">
        <f t="shared" si="11"/>
        <v>600</v>
      </c>
      <c r="E27" s="15">
        <f t="shared" si="11"/>
        <v>575</v>
      </c>
      <c r="F27" s="15">
        <f t="shared" si="11"/>
        <v>555</v>
      </c>
      <c r="G27" s="15">
        <f t="shared" si="11"/>
        <v>490</v>
      </c>
      <c r="H27" s="15">
        <f t="shared" si="11"/>
        <v>415</v>
      </c>
      <c r="I27" s="15">
        <f t="shared" si="11"/>
        <v>325</v>
      </c>
      <c r="J27" s="15">
        <f t="shared" si="11"/>
        <v>195</v>
      </c>
      <c r="K27" s="15">
        <f t="shared" si="11"/>
        <v>1</v>
      </c>
      <c r="L27" s="9"/>
      <c r="M27" s="18"/>
      <c r="N27" s="6">
        <v>1750</v>
      </c>
      <c r="O27" s="14">
        <f t="shared" si="12"/>
        <v>842.96643967074328</v>
      </c>
      <c r="P27" s="14">
        <f t="shared" si="13"/>
        <v>900.73213926633355</v>
      </c>
      <c r="Q27" s="14">
        <f t="shared" si="14"/>
        <v>1003.0845963015981</v>
      </c>
      <c r="R27" s="14">
        <f t="shared" si="15"/>
        <v>1169.9393992145706</v>
      </c>
      <c r="S27" s="14">
        <f t="shared" si="16"/>
        <v>1393.7745301521547</v>
      </c>
      <c r="T27" s="14">
        <f t="shared" si="17"/>
        <v>1645.0525654986402</v>
      </c>
      <c r="U27" s="14">
        <f t="shared" si="18"/>
        <v>2055.0917186884258</v>
      </c>
      <c r="V27" s="14">
        <f t="shared" si="19"/>
        <v>2577.15</v>
      </c>
      <c r="X27" s="18"/>
      <c r="Y27" s="8">
        <v>1750</v>
      </c>
      <c r="Z27" s="12">
        <f t="shared" si="20"/>
        <v>3.6</v>
      </c>
      <c r="AA27" s="12">
        <f t="shared" si="21"/>
        <v>3.3062500000000004</v>
      </c>
      <c r="AB27" s="12">
        <f t="shared" si="22"/>
        <v>3.0802499999999999</v>
      </c>
      <c r="AC27" s="12">
        <f t="shared" si="23"/>
        <v>2.4010000000000002</v>
      </c>
      <c r="AD27" s="12">
        <f t="shared" si="24"/>
        <v>1.7222500000000001</v>
      </c>
      <c r="AE27" s="12">
        <f t="shared" si="25"/>
        <v>1.0562500000000001</v>
      </c>
      <c r="AF27" s="12">
        <f t="shared" si="26"/>
        <v>0.38025000000000003</v>
      </c>
      <c r="AG27" s="12">
        <f t="shared" si="27"/>
        <v>1.0000000000000001E-5</v>
      </c>
    </row>
    <row r="28" spans="2:33" ht="20.100000000000001" customHeight="1" x14ac:dyDescent="0.25">
      <c r="B28" s="18"/>
      <c r="C28" s="8">
        <v>1500</v>
      </c>
      <c r="D28" s="15">
        <f t="shared" si="11"/>
        <v>475</v>
      </c>
      <c r="E28" s="15">
        <f t="shared" si="11"/>
        <v>450</v>
      </c>
      <c r="F28" s="15">
        <f t="shared" si="11"/>
        <v>430</v>
      </c>
      <c r="G28" s="15">
        <f t="shared" si="11"/>
        <v>365</v>
      </c>
      <c r="H28" s="15">
        <f t="shared" si="11"/>
        <v>290</v>
      </c>
      <c r="I28" s="15">
        <f t="shared" si="11"/>
        <v>200</v>
      </c>
      <c r="J28" s="15">
        <f t="shared" si="11"/>
        <v>70</v>
      </c>
      <c r="K28" s="15">
        <f t="shared" si="11"/>
        <v>1</v>
      </c>
      <c r="L28" s="9"/>
      <c r="M28" s="18"/>
      <c r="N28" s="6">
        <v>1500</v>
      </c>
      <c r="O28" s="14">
        <f t="shared" si="12"/>
        <v>817.99766541161182</v>
      </c>
      <c r="P28" s="14">
        <f t="shared" si="13"/>
        <v>874.92538800940213</v>
      </c>
      <c r="Q28" s="14">
        <f t="shared" si="14"/>
        <v>976.03945057600947</v>
      </c>
      <c r="R28" s="14">
        <f t="shared" si="15"/>
        <v>1139.7858029323108</v>
      </c>
      <c r="S28" s="14">
        <f t="shared" si="16"/>
        <v>1358.1907072402471</v>
      </c>
      <c r="T28" s="14">
        <f t="shared" si="17"/>
        <v>1599.0251939946531</v>
      </c>
      <c r="U28" s="14">
        <f t="shared" si="18"/>
        <v>1963.9858156780952</v>
      </c>
      <c r="V28" s="14">
        <f t="shared" si="19"/>
        <v>2577.15</v>
      </c>
      <c r="X28" s="18"/>
      <c r="Y28" s="8">
        <v>1500</v>
      </c>
      <c r="Z28" s="12">
        <f t="shared" si="20"/>
        <v>2.2562500000000005</v>
      </c>
      <c r="AA28" s="12">
        <f t="shared" si="21"/>
        <v>2.0250000000000004</v>
      </c>
      <c r="AB28" s="12">
        <f t="shared" si="22"/>
        <v>1.849</v>
      </c>
      <c r="AC28" s="12">
        <f t="shared" si="23"/>
        <v>1.3322500000000002</v>
      </c>
      <c r="AD28" s="12">
        <f t="shared" si="24"/>
        <v>0.84100000000000008</v>
      </c>
      <c r="AE28" s="12">
        <f t="shared" si="25"/>
        <v>0.4</v>
      </c>
      <c r="AF28" s="12">
        <f t="shared" si="26"/>
        <v>4.9000000000000009E-2</v>
      </c>
      <c r="AG28" s="12">
        <f t="shared" si="27"/>
        <v>1.0000000000000001E-5</v>
      </c>
    </row>
    <row r="29" spans="2:33" ht="20.100000000000001" customHeight="1" x14ac:dyDescent="0.25">
      <c r="B29" s="18"/>
      <c r="C29" s="8">
        <v>1250</v>
      </c>
      <c r="D29" s="15">
        <f t="shared" si="11"/>
        <v>350</v>
      </c>
      <c r="E29" s="15">
        <f t="shared" si="11"/>
        <v>325</v>
      </c>
      <c r="F29" s="15">
        <f t="shared" si="11"/>
        <v>305</v>
      </c>
      <c r="G29" s="15">
        <f t="shared" si="11"/>
        <v>240</v>
      </c>
      <c r="H29" s="15">
        <f t="shared" si="11"/>
        <v>165</v>
      </c>
      <c r="I29" s="15">
        <f t="shared" si="11"/>
        <v>75</v>
      </c>
      <c r="J29" s="15">
        <f t="shared" si="11"/>
        <v>1</v>
      </c>
      <c r="K29" s="15">
        <f t="shared" si="11"/>
        <v>1</v>
      </c>
      <c r="L29" s="9"/>
      <c r="M29" s="18"/>
      <c r="N29" s="6">
        <v>1250</v>
      </c>
      <c r="O29" s="14">
        <f t="shared" si="12"/>
        <v>791.19586156718378</v>
      </c>
      <c r="P29" s="14">
        <f t="shared" si="13"/>
        <v>846.9012827493201</v>
      </c>
      <c r="Q29" s="14">
        <f t="shared" si="14"/>
        <v>946.24225813436306</v>
      </c>
      <c r="R29" s="14">
        <f t="shared" si="15"/>
        <v>1105.0060700406646</v>
      </c>
      <c r="S29" s="14">
        <f t="shared" si="16"/>
        <v>1313.3826898522786</v>
      </c>
      <c r="T29" s="14">
        <f t="shared" si="17"/>
        <v>1526.5828116583875</v>
      </c>
      <c r="U29" s="14">
        <f t="shared" si="18"/>
        <v>1680.15</v>
      </c>
      <c r="V29" s="14">
        <f t="shared" si="19"/>
        <v>2577.15</v>
      </c>
      <c r="X29" s="18"/>
      <c r="Y29" s="8">
        <v>1250</v>
      </c>
      <c r="Z29" s="12">
        <f t="shared" si="20"/>
        <v>1.2250000000000001</v>
      </c>
      <c r="AA29" s="12">
        <f t="shared" si="21"/>
        <v>1.0562500000000001</v>
      </c>
      <c r="AB29" s="12">
        <f t="shared" si="22"/>
        <v>0.93025000000000002</v>
      </c>
      <c r="AC29" s="12">
        <f t="shared" si="23"/>
        <v>0.57600000000000007</v>
      </c>
      <c r="AD29" s="12">
        <f t="shared" si="24"/>
        <v>0.27225000000000005</v>
      </c>
      <c r="AE29" s="12">
        <f t="shared" si="25"/>
        <v>5.6250000000000001E-2</v>
      </c>
      <c r="AF29" s="12">
        <f t="shared" si="26"/>
        <v>1.0000000000000001E-5</v>
      </c>
      <c r="AG29" s="12">
        <f t="shared" si="27"/>
        <v>1.0000000000000001E-5</v>
      </c>
    </row>
    <row r="30" spans="2:33" ht="20.100000000000001" customHeight="1" x14ac:dyDescent="0.25">
      <c r="B30" s="18"/>
      <c r="C30" s="8">
        <v>1000</v>
      </c>
      <c r="D30" s="15">
        <f t="shared" si="11"/>
        <v>225</v>
      </c>
      <c r="E30" s="15">
        <f t="shared" si="11"/>
        <v>200</v>
      </c>
      <c r="F30" s="15">
        <f t="shared" si="11"/>
        <v>180</v>
      </c>
      <c r="G30" s="15">
        <f t="shared" si="11"/>
        <v>115</v>
      </c>
      <c r="H30" s="15">
        <f t="shared" si="11"/>
        <v>40</v>
      </c>
      <c r="I30" s="15">
        <f t="shared" si="11"/>
        <v>1</v>
      </c>
      <c r="J30" s="15">
        <f t="shared" si="11"/>
        <v>1</v>
      </c>
      <c r="K30" s="15">
        <f t="shared" si="11"/>
        <v>1</v>
      </c>
      <c r="L30" s="9"/>
      <c r="M30" s="18"/>
      <c r="N30" s="6">
        <v>1000</v>
      </c>
      <c r="O30" s="14">
        <f t="shared" si="12"/>
        <v>760.94976484619872</v>
      </c>
      <c r="P30" s="14">
        <f t="shared" si="13"/>
        <v>814.51259699732657</v>
      </c>
      <c r="Q30" s="14">
        <f t="shared" si="14"/>
        <v>910.79087456712159</v>
      </c>
      <c r="R30" s="14">
        <f t="shared" si="15"/>
        <v>1058.6976527428053</v>
      </c>
      <c r="S30" s="14">
        <f t="shared" si="16"/>
        <v>1231.4104905610463</v>
      </c>
      <c r="T30" s="14">
        <f t="shared" si="17"/>
        <v>1300.1500000000001</v>
      </c>
      <c r="U30" s="14">
        <f t="shared" si="18"/>
        <v>1680.15</v>
      </c>
      <c r="V30" s="14">
        <f t="shared" si="19"/>
        <v>2577.15</v>
      </c>
      <c r="X30" s="18"/>
      <c r="Y30" s="8">
        <v>1000</v>
      </c>
      <c r="Z30" s="12">
        <f t="shared" si="20"/>
        <v>0.50625000000000009</v>
      </c>
      <c r="AA30" s="12">
        <f t="shared" si="21"/>
        <v>0.4</v>
      </c>
      <c r="AB30" s="12">
        <f t="shared" si="22"/>
        <v>0.32400000000000001</v>
      </c>
      <c r="AC30" s="12">
        <f t="shared" si="23"/>
        <v>0.13225000000000003</v>
      </c>
      <c r="AD30" s="12">
        <f t="shared" si="24"/>
        <v>1.6E-2</v>
      </c>
      <c r="AE30" s="12">
        <f t="shared" si="25"/>
        <v>1.0000000000000001E-5</v>
      </c>
      <c r="AF30" s="12">
        <f t="shared" si="26"/>
        <v>1.0000000000000001E-5</v>
      </c>
      <c r="AG30" s="12">
        <f t="shared" si="27"/>
        <v>1.0000000000000001E-5</v>
      </c>
    </row>
    <row r="31" spans="2:33" ht="20.100000000000001" customHeight="1" x14ac:dyDescent="0.25">
      <c r="B31" s="18"/>
      <c r="C31" s="8">
        <v>750</v>
      </c>
      <c r="D31" s="15">
        <f t="shared" si="11"/>
        <v>100</v>
      </c>
      <c r="E31" s="15">
        <f t="shared" si="11"/>
        <v>75</v>
      </c>
      <c r="F31" s="15">
        <f t="shared" si="11"/>
        <v>55</v>
      </c>
      <c r="G31" s="15">
        <f t="shared" si="11"/>
        <v>1</v>
      </c>
      <c r="H31" s="15">
        <f t="shared" si="11"/>
        <v>1</v>
      </c>
      <c r="I31" s="15">
        <f t="shared" si="11"/>
        <v>1</v>
      </c>
      <c r="J31" s="15">
        <f t="shared" si="11"/>
        <v>1</v>
      </c>
      <c r="K31" s="15">
        <f t="shared" si="11"/>
        <v>1</v>
      </c>
      <c r="L31" s="9"/>
      <c r="M31" s="18"/>
      <c r="N31" s="6">
        <v>750</v>
      </c>
      <c r="O31" s="14">
        <f t="shared" si="12"/>
        <v>721.56358411248436</v>
      </c>
      <c r="P31" s="14">
        <f t="shared" si="13"/>
        <v>768.91640582919376</v>
      </c>
      <c r="Q31" s="14">
        <f t="shared" si="14"/>
        <v>855.61440070784556</v>
      </c>
      <c r="R31" s="14">
        <f t="shared" si="15"/>
        <v>880.15</v>
      </c>
      <c r="S31" s="14">
        <f t="shared" si="16"/>
        <v>1075.1500000000001</v>
      </c>
      <c r="T31" s="14">
        <f t="shared" si="17"/>
        <v>1300.1500000000001</v>
      </c>
      <c r="U31" s="14">
        <f t="shared" si="18"/>
        <v>1680.15</v>
      </c>
      <c r="V31" s="14">
        <f t="shared" si="19"/>
        <v>2577.15</v>
      </c>
      <c r="X31" s="18"/>
      <c r="Y31" s="8">
        <v>750</v>
      </c>
      <c r="Z31" s="12">
        <f t="shared" si="20"/>
        <v>0.1</v>
      </c>
      <c r="AA31" s="12">
        <f t="shared" si="21"/>
        <v>5.6250000000000001E-2</v>
      </c>
      <c r="AB31" s="12">
        <f t="shared" si="22"/>
        <v>3.0250000000000003E-2</v>
      </c>
      <c r="AC31" s="12">
        <f t="shared" si="23"/>
        <v>1.0000000000000001E-5</v>
      </c>
      <c r="AD31" s="12">
        <f t="shared" si="24"/>
        <v>1.0000000000000001E-5</v>
      </c>
      <c r="AE31" s="12">
        <f t="shared" si="25"/>
        <v>1.0000000000000001E-5</v>
      </c>
      <c r="AF31" s="12">
        <f t="shared" si="26"/>
        <v>1.0000000000000001E-5</v>
      </c>
      <c r="AG31" s="12">
        <f t="shared" si="27"/>
        <v>1.0000000000000001E-5</v>
      </c>
    </row>
    <row r="32" spans="2:33" ht="20.100000000000001" customHeight="1" x14ac:dyDescent="0.25">
      <c r="B32" s="18"/>
      <c r="C32" s="8">
        <v>500</v>
      </c>
      <c r="D32" s="15">
        <f t="shared" si="11"/>
        <v>1</v>
      </c>
      <c r="E32" s="15">
        <f t="shared" si="11"/>
        <v>1</v>
      </c>
      <c r="F32" s="15">
        <f t="shared" si="11"/>
        <v>1</v>
      </c>
      <c r="G32" s="15">
        <f t="shared" si="11"/>
        <v>1</v>
      </c>
      <c r="H32" s="15">
        <f t="shared" si="11"/>
        <v>1</v>
      </c>
      <c r="I32" s="15">
        <f t="shared" si="11"/>
        <v>1</v>
      </c>
      <c r="J32" s="15">
        <f t="shared" si="11"/>
        <v>1</v>
      </c>
      <c r="K32" s="15">
        <f t="shared" si="11"/>
        <v>1</v>
      </c>
      <c r="L32" s="9"/>
      <c r="M32" s="18"/>
      <c r="N32" s="6">
        <v>500</v>
      </c>
      <c r="O32" s="14">
        <f t="shared" si="12"/>
        <v>600.15</v>
      </c>
      <c r="P32" s="14">
        <f t="shared" si="13"/>
        <v>650.15</v>
      </c>
      <c r="Q32" s="14">
        <f t="shared" si="14"/>
        <v>735.15</v>
      </c>
      <c r="R32" s="14">
        <f t="shared" si="15"/>
        <v>880.15</v>
      </c>
      <c r="S32" s="14">
        <f t="shared" si="16"/>
        <v>1075.1500000000001</v>
      </c>
      <c r="T32" s="14">
        <f t="shared" si="17"/>
        <v>1300.1500000000001</v>
      </c>
      <c r="U32" s="14">
        <f t="shared" si="18"/>
        <v>1680.15</v>
      </c>
      <c r="V32" s="14">
        <f t="shared" si="19"/>
        <v>2577.15</v>
      </c>
      <c r="X32" s="18"/>
      <c r="Y32" s="8">
        <v>500</v>
      </c>
      <c r="Z32" s="12">
        <f t="shared" si="20"/>
        <v>1.0000000000000001E-5</v>
      </c>
      <c r="AA32" s="12">
        <f t="shared" si="21"/>
        <v>1.0000000000000001E-5</v>
      </c>
      <c r="AB32" s="12">
        <f t="shared" si="22"/>
        <v>1.0000000000000001E-5</v>
      </c>
      <c r="AC32" s="12">
        <f t="shared" si="23"/>
        <v>1.0000000000000001E-5</v>
      </c>
      <c r="AD32" s="12">
        <f t="shared" si="24"/>
        <v>1.0000000000000001E-5</v>
      </c>
      <c r="AE32" s="12">
        <f t="shared" si="25"/>
        <v>1.0000000000000001E-5</v>
      </c>
      <c r="AF32" s="12">
        <f t="shared" si="26"/>
        <v>1.0000000000000001E-5</v>
      </c>
      <c r="AG32" s="12">
        <f t="shared" si="27"/>
        <v>1.0000000000000001E-5</v>
      </c>
    </row>
    <row r="33" spans="2:33" ht="20.100000000000001" customHeight="1" x14ac:dyDescent="0.25">
      <c r="B33" s="18"/>
      <c r="C33" s="8">
        <v>250</v>
      </c>
      <c r="D33" s="15">
        <f t="shared" si="11"/>
        <v>1</v>
      </c>
      <c r="E33" s="15">
        <f t="shared" si="11"/>
        <v>1</v>
      </c>
      <c r="F33" s="15">
        <f t="shared" si="11"/>
        <v>1</v>
      </c>
      <c r="G33" s="15">
        <f t="shared" si="11"/>
        <v>1</v>
      </c>
      <c r="H33" s="15">
        <f t="shared" si="11"/>
        <v>1</v>
      </c>
      <c r="I33" s="15">
        <f t="shared" si="11"/>
        <v>1</v>
      </c>
      <c r="J33" s="15">
        <f t="shared" si="11"/>
        <v>1</v>
      </c>
      <c r="K33" s="15">
        <f t="shared" si="11"/>
        <v>1</v>
      </c>
      <c r="L33" s="9"/>
      <c r="M33" s="18"/>
      <c r="N33" s="6">
        <v>250</v>
      </c>
      <c r="O33" s="14">
        <f t="shared" si="12"/>
        <v>600.15</v>
      </c>
      <c r="P33" s="14">
        <f t="shared" si="13"/>
        <v>650.15</v>
      </c>
      <c r="Q33" s="14">
        <f t="shared" si="14"/>
        <v>735.15</v>
      </c>
      <c r="R33" s="14">
        <f t="shared" si="15"/>
        <v>880.15</v>
      </c>
      <c r="S33" s="14">
        <f t="shared" si="16"/>
        <v>1075.1500000000001</v>
      </c>
      <c r="T33" s="14">
        <f t="shared" si="17"/>
        <v>1300.1500000000001</v>
      </c>
      <c r="U33" s="14">
        <f t="shared" si="18"/>
        <v>1680.15</v>
      </c>
      <c r="V33" s="14">
        <f t="shared" si="19"/>
        <v>2577.15</v>
      </c>
      <c r="X33" s="18"/>
      <c r="Y33" s="8">
        <v>250</v>
      </c>
      <c r="Z33" s="12">
        <f t="shared" si="20"/>
        <v>1.0000000000000001E-5</v>
      </c>
      <c r="AA33" s="12">
        <f t="shared" si="21"/>
        <v>1.0000000000000001E-5</v>
      </c>
      <c r="AB33" s="12">
        <f t="shared" si="22"/>
        <v>1.0000000000000001E-5</v>
      </c>
      <c r="AC33" s="12">
        <f t="shared" si="23"/>
        <v>1.0000000000000001E-5</v>
      </c>
      <c r="AD33" s="12">
        <f t="shared" si="24"/>
        <v>1.0000000000000001E-5</v>
      </c>
      <c r="AE33" s="12">
        <f t="shared" si="25"/>
        <v>1.0000000000000001E-5</v>
      </c>
      <c r="AF33" s="12">
        <f t="shared" si="26"/>
        <v>1.0000000000000001E-5</v>
      </c>
      <c r="AG33" s="12">
        <f t="shared" si="27"/>
        <v>1.0000000000000001E-5</v>
      </c>
    </row>
    <row r="34" spans="2:33" ht="20.100000000000001" customHeight="1" x14ac:dyDescent="0.25">
      <c r="B34" s="18"/>
      <c r="C34" s="8">
        <v>0</v>
      </c>
      <c r="D34" s="15">
        <f t="shared" si="11"/>
        <v>1</v>
      </c>
      <c r="E34" s="15">
        <f t="shared" si="11"/>
        <v>1</v>
      </c>
      <c r="F34" s="15">
        <f t="shared" si="11"/>
        <v>1</v>
      </c>
      <c r="G34" s="15">
        <f t="shared" si="11"/>
        <v>1</v>
      </c>
      <c r="H34" s="15">
        <f t="shared" si="11"/>
        <v>1</v>
      </c>
      <c r="I34" s="15">
        <f t="shared" si="11"/>
        <v>1</v>
      </c>
      <c r="J34" s="15">
        <f t="shared" si="11"/>
        <v>1</v>
      </c>
      <c r="K34" s="15">
        <f t="shared" si="11"/>
        <v>1</v>
      </c>
      <c r="L34" s="9"/>
      <c r="M34" s="18"/>
      <c r="N34" s="6">
        <v>0</v>
      </c>
      <c r="O34" s="14">
        <f t="shared" si="12"/>
        <v>600.15</v>
      </c>
      <c r="P34" s="14">
        <f t="shared" si="13"/>
        <v>650.15</v>
      </c>
      <c r="Q34" s="14">
        <f t="shared" si="14"/>
        <v>735.15</v>
      </c>
      <c r="R34" s="14">
        <f t="shared" si="15"/>
        <v>880.15</v>
      </c>
      <c r="S34" s="14">
        <f t="shared" si="16"/>
        <v>1075.1500000000001</v>
      </c>
      <c r="T34" s="14">
        <f t="shared" si="17"/>
        <v>1300.1500000000001</v>
      </c>
      <c r="U34" s="14">
        <f t="shared" si="18"/>
        <v>1680.15</v>
      </c>
      <c r="V34" s="14">
        <f t="shared" si="19"/>
        <v>2577.15</v>
      </c>
      <c r="X34" s="18"/>
      <c r="Y34" s="8">
        <v>0</v>
      </c>
      <c r="Z34" s="12">
        <f t="shared" si="20"/>
        <v>1.0000000000000001E-5</v>
      </c>
      <c r="AA34" s="12">
        <f t="shared" si="21"/>
        <v>1.0000000000000001E-5</v>
      </c>
      <c r="AB34" s="12">
        <f t="shared" si="22"/>
        <v>1.0000000000000001E-5</v>
      </c>
      <c r="AC34" s="12">
        <f t="shared" si="23"/>
        <v>1.0000000000000001E-5</v>
      </c>
      <c r="AD34" s="12">
        <f t="shared" si="24"/>
        <v>1.0000000000000001E-5</v>
      </c>
      <c r="AE34" s="12">
        <f t="shared" si="25"/>
        <v>1.0000000000000001E-5</v>
      </c>
      <c r="AF34" s="12">
        <f t="shared" si="26"/>
        <v>1.0000000000000001E-5</v>
      </c>
      <c r="AG34" s="12">
        <f t="shared" si="27"/>
        <v>1.0000000000000001E-5</v>
      </c>
    </row>
    <row r="35" spans="2:33" ht="20.100000000000001" customHeight="1" x14ac:dyDescent="0.25">
      <c r="C35" s="7"/>
      <c r="D35" s="6">
        <v>275</v>
      </c>
      <c r="E35" s="6">
        <v>300</v>
      </c>
      <c r="F35" s="6">
        <v>320</v>
      </c>
      <c r="G35" s="6">
        <v>385</v>
      </c>
      <c r="H35" s="6">
        <v>460</v>
      </c>
      <c r="I35" s="6">
        <v>550</v>
      </c>
      <c r="J35" s="6">
        <v>680</v>
      </c>
      <c r="K35" s="6">
        <v>1000</v>
      </c>
      <c r="L35" s="10"/>
      <c r="N35" s="7" t="s">
        <v>9</v>
      </c>
      <c r="O35" s="8">
        <v>275</v>
      </c>
      <c r="P35" s="8">
        <v>300</v>
      </c>
      <c r="Q35" s="8">
        <v>320</v>
      </c>
      <c r="R35" s="8">
        <v>385</v>
      </c>
      <c r="S35" s="8">
        <v>460</v>
      </c>
      <c r="T35" s="8">
        <v>550</v>
      </c>
      <c r="U35" s="8">
        <v>680</v>
      </c>
      <c r="V35" s="8">
        <v>1000</v>
      </c>
      <c r="Y35" s="7"/>
      <c r="Z35" s="8">
        <v>275</v>
      </c>
      <c r="AA35" s="8">
        <v>300</v>
      </c>
      <c r="AB35" s="8">
        <v>320</v>
      </c>
      <c r="AC35" s="8">
        <v>385</v>
      </c>
      <c r="AD35" s="8">
        <v>460</v>
      </c>
      <c r="AE35" s="8">
        <v>550</v>
      </c>
      <c r="AF35" s="8">
        <v>680</v>
      </c>
      <c r="AG35" s="8">
        <v>1000</v>
      </c>
    </row>
    <row r="36" spans="2:33" hidden="1" x14ac:dyDescent="0.2">
      <c r="E36" t="s">
        <v>14</v>
      </c>
      <c r="N36" s="5" t="s">
        <v>17</v>
      </c>
      <c r="O36" s="5">
        <v>600</v>
      </c>
      <c r="P36" s="5">
        <v>650</v>
      </c>
      <c r="Q36" s="5">
        <v>735</v>
      </c>
      <c r="R36" s="5">
        <v>880</v>
      </c>
      <c r="S36" s="5">
        <v>1075</v>
      </c>
      <c r="T36" s="5">
        <v>1300</v>
      </c>
      <c r="U36" s="5">
        <v>1680</v>
      </c>
      <c r="V36" s="5">
        <v>2577</v>
      </c>
      <c r="Y36" t="s">
        <v>20</v>
      </c>
      <c r="Z36">
        <v>132</v>
      </c>
      <c r="AA36">
        <v>140</v>
      </c>
      <c r="AB36">
        <v>140</v>
      </c>
      <c r="AC36">
        <v>170</v>
      </c>
      <c r="AD36">
        <v>180</v>
      </c>
      <c r="AE36">
        <v>255</v>
      </c>
      <c r="AF36">
        <v>248</v>
      </c>
      <c r="AG36">
        <v>348</v>
      </c>
    </row>
    <row r="37" spans="2:33" hidden="1" x14ac:dyDescent="0.2">
      <c r="C37" t="s">
        <v>21</v>
      </c>
      <c r="D37">
        <v>4500</v>
      </c>
      <c r="E37">
        <v>4500</v>
      </c>
      <c r="F37">
        <v>4500</v>
      </c>
      <c r="G37">
        <v>4500</v>
      </c>
      <c r="H37">
        <v>4500</v>
      </c>
      <c r="I37">
        <v>4500</v>
      </c>
      <c r="J37">
        <v>4500</v>
      </c>
      <c r="K37">
        <v>4500</v>
      </c>
      <c r="N37" s="5" t="s">
        <v>18</v>
      </c>
      <c r="O37" s="5">
        <v>3.5499999999999997E-2</v>
      </c>
      <c r="P37" s="5">
        <v>3.5499999999999997E-2</v>
      </c>
      <c r="Q37" s="5">
        <v>3.5499999999999997E-2</v>
      </c>
      <c r="R37" s="5">
        <v>3.5499999999999997E-2</v>
      </c>
      <c r="S37" s="5">
        <v>3.5499999999999997E-2</v>
      </c>
      <c r="T37" s="5">
        <v>3.5499999999999997E-2</v>
      </c>
      <c r="U37" s="5">
        <v>3.5499999999999997E-2</v>
      </c>
      <c r="V37" s="5">
        <v>3.5499999999999997E-2</v>
      </c>
    </row>
    <row r="38" spans="2:33" hidden="1" x14ac:dyDescent="0.2">
      <c r="N38" s="5" t="s">
        <v>19</v>
      </c>
      <c r="O38" s="5">
        <v>0.15</v>
      </c>
      <c r="P38" s="5">
        <v>0.15</v>
      </c>
      <c r="Q38" s="5">
        <v>0.15</v>
      </c>
      <c r="R38" s="5">
        <v>0.15</v>
      </c>
      <c r="S38" s="5">
        <v>0.15</v>
      </c>
      <c r="T38" s="5">
        <v>0.15</v>
      </c>
      <c r="U38" s="5">
        <v>0.15</v>
      </c>
      <c r="V38" s="5">
        <v>0.15</v>
      </c>
    </row>
  </sheetData>
  <mergeCells count="6">
    <mergeCell ref="B10:B34"/>
    <mergeCell ref="M10:M34"/>
    <mergeCell ref="X10:X34"/>
    <mergeCell ref="Z7:AG7"/>
    <mergeCell ref="E7:I7"/>
    <mergeCell ref="N7:V7"/>
  </mergeCells>
  <conditionalFormatting sqref="D10:L34 D37:L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V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:A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38"/>
  <sheetViews>
    <sheetView topLeftCell="A7" zoomScale="85" zoomScaleNormal="85" workbookViewId="0">
      <selection activeCell="I8" sqref="I8"/>
    </sheetView>
  </sheetViews>
  <sheetFormatPr defaultColWidth="9.140625" defaultRowHeight="12.75" x14ac:dyDescent="0.2"/>
  <cols>
    <col min="1" max="1" width="2.140625" customWidth="1"/>
    <col min="2" max="2" width="3.42578125" customWidth="1"/>
    <col min="3" max="11" width="7.5703125" customWidth="1"/>
    <col min="12" max="12" width="3.5703125" customWidth="1"/>
    <col min="13" max="13" width="4.5703125" customWidth="1"/>
    <col min="14" max="22" width="8.5703125" customWidth="1"/>
    <col min="23" max="23" width="3.42578125" customWidth="1"/>
    <col min="24" max="24" width="3.85546875" customWidth="1"/>
    <col min="25" max="33" width="7.140625" customWidth="1"/>
  </cols>
  <sheetData>
    <row r="3" spans="2:33" ht="20.25" thickBot="1" x14ac:dyDescent="0.35">
      <c r="C3" s="1" t="s">
        <v>33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3.5" thickTop="1" x14ac:dyDescent="0.2"/>
    <row r="7" spans="2:33" ht="23.25" x14ac:dyDescent="0.35">
      <c r="C7" s="17" t="s">
        <v>15</v>
      </c>
      <c r="E7" s="20" t="s">
        <v>25</v>
      </c>
      <c r="F7" s="20"/>
      <c r="G7" s="20"/>
      <c r="H7" s="20"/>
      <c r="I7" s="20"/>
      <c r="N7" s="19" t="s">
        <v>26</v>
      </c>
      <c r="O7" s="19"/>
      <c r="P7" s="19"/>
      <c r="Q7" s="19"/>
      <c r="R7" s="19"/>
      <c r="S7" s="19"/>
      <c r="T7" s="19"/>
      <c r="U7" s="19"/>
      <c r="V7" s="19"/>
      <c r="Z7" s="19" t="s">
        <v>28</v>
      </c>
      <c r="AA7" s="19"/>
      <c r="AB7" s="19"/>
      <c r="AC7" s="19"/>
      <c r="AD7" s="19"/>
      <c r="AE7" s="19"/>
      <c r="AF7" s="19"/>
      <c r="AG7" s="19"/>
    </row>
    <row r="8" spans="2:33" ht="14.25" x14ac:dyDescent="0.2">
      <c r="C8">
        <v>2</v>
      </c>
      <c r="D8" t="s">
        <v>16</v>
      </c>
      <c r="E8" s="11" t="s">
        <v>34</v>
      </c>
      <c r="P8" s="11" t="s">
        <v>27</v>
      </c>
      <c r="Y8" s="16" t="s">
        <v>29</v>
      </c>
      <c r="AA8" s="4"/>
      <c r="AB8" s="4"/>
      <c r="AC8" s="4"/>
      <c r="AD8" s="4"/>
    </row>
    <row r="9" spans="2:33" ht="15" x14ac:dyDescent="0.2">
      <c r="O9" s="13"/>
      <c r="P9" s="13"/>
      <c r="Q9" s="13"/>
      <c r="R9" s="13"/>
      <c r="S9" s="13"/>
      <c r="T9" s="13"/>
      <c r="U9" s="13"/>
      <c r="V9" s="13"/>
    </row>
    <row r="10" spans="2:33" ht="20.100000000000001" customHeight="1" x14ac:dyDescent="0.25">
      <c r="B10" s="18" t="s">
        <v>22</v>
      </c>
      <c r="C10" s="8">
        <v>6000</v>
      </c>
      <c r="D10" s="15">
        <f t="shared" ref="D10:K25" si="0">IF((($C10-(2*D$35))/$C$8)&gt;0,(($C10-(2*D$35))/$C$8),1)</f>
        <v>2725</v>
      </c>
      <c r="E10" s="15">
        <f t="shared" si="0"/>
        <v>2700</v>
      </c>
      <c r="F10" s="15">
        <f t="shared" si="0"/>
        <v>2680</v>
      </c>
      <c r="G10" s="15">
        <f t="shared" si="0"/>
        <v>2615</v>
      </c>
      <c r="H10" s="15">
        <f t="shared" si="0"/>
        <v>2540</v>
      </c>
      <c r="I10" s="15">
        <f t="shared" si="0"/>
        <v>2450</v>
      </c>
      <c r="J10" s="15">
        <f t="shared" si="0"/>
        <v>2320</v>
      </c>
      <c r="K10" s="15">
        <f t="shared" si="0"/>
        <v>2000</v>
      </c>
      <c r="L10" s="9"/>
      <c r="M10" s="18" t="s">
        <v>22</v>
      </c>
      <c r="N10" s="6">
        <v>6000</v>
      </c>
      <c r="O10" s="14">
        <f t="shared" ref="O10:V25" si="1">(O$36*POWER(D10,O$37))+O$38*D10</f>
        <v>937.32511121073105</v>
      </c>
      <c r="P10" s="14">
        <f t="shared" si="1"/>
        <v>994.11200971851849</v>
      </c>
      <c r="Q10" s="14">
        <f t="shared" si="1"/>
        <v>1092.6373509849991</v>
      </c>
      <c r="R10" s="14">
        <f t="shared" si="1"/>
        <v>1257.7848276828627</v>
      </c>
      <c r="S10" s="14">
        <f t="shared" si="1"/>
        <v>1480.749113375568</v>
      </c>
      <c r="T10" s="14">
        <f t="shared" si="1"/>
        <v>1737.2959056185016</v>
      </c>
      <c r="U10" s="14">
        <f t="shared" si="1"/>
        <v>2171.7792170553948</v>
      </c>
      <c r="V10" s="14">
        <f t="shared" si="1"/>
        <v>3190.9853914582059</v>
      </c>
      <c r="X10" s="18" t="s">
        <v>22</v>
      </c>
      <c r="Y10" s="8">
        <v>6000</v>
      </c>
      <c r="Z10" s="12">
        <f t="shared" ref="Z10:AG25" si="2">0.00001*D10*D10</f>
        <v>74.256250000000009</v>
      </c>
      <c r="AA10" s="12">
        <f t="shared" si="2"/>
        <v>72.900000000000006</v>
      </c>
      <c r="AB10" s="12">
        <f t="shared" si="2"/>
        <v>71.823999999999998</v>
      </c>
      <c r="AC10" s="12">
        <f t="shared" si="2"/>
        <v>68.382250000000013</v>
      </c>
      <c r="AD10" s="12">
        <f t="shared" si="2"/>
        <v>64.516000000000005</v>
      </c>
      <c r="AE10" s="12">
        <f t="shared" si="2"/>
        <v>60.025000000000006</v>
      </c>
      <c r="AF10" s="12">
        <f t="shared" si="2"/>
        <v>53.824000000000005</v>
      </c>
      <c r="AG10" s="12">
        <f t="shared" si="2"/>
        <v>40</v>
      </c>
    </row>
    <row r="11" spans="2:33" ht="20.100000000000001" customHeight="1" x14ac:dyDescent="0.25">
      <c r="B11" s="18"/>
      <c r="C11" s="8">
        <v>5750</v>
      </c>
      <c r="D11" s="15">
        <f t="shared" si="0"/>
        <v>2600</v>
      </c>
      <c r="E11" s="15">
        <f t="shared" si="0"/>
        <v>2575</v>
      </c>
      <c r="F11" s="15">
        <f t="shared" si="0"/>
        <v>2555</v>
      </c>
      <c r="G11" s="15">
        <f t="shared" si="0"/>
        <v>2490</v>
      </c>
      <c r="H11" s="15">
        <f t="shared" si="0"/>
        <v>2415</v>
      </c>
      <c r="I11" s="15">
        <f t="shared" si="0"/>
        <v>2325</v>
      </c>
      <c r="J11" s="15">
        <f t="shared" si="0"/>
        <v>2195</v>
      </c>
      <c r="K11" s="15">
        <f t="shared" si="0"/>
        <v>1875</v>
      </c>
      <c r="L11" s="9"/>
      <c r="M11" s="18"/>
      <c r="N11" s="6">
        <v>5750</v>
      </c>
      <c r="O11" s="14">
        <f t="shared" si="1"/>
        <v>926.12687990379732</v>
      </c>
      <c r="P11" s="14">
        <f t="shared" si="1"/>
        <v>982.84857131178387</v>
      </c>
      <c r="Q11" s="14">
        <f t="shared" si="1"/>
        <v>1081.2676187791881</v>
      </c>
      <c r="R11" s="14">
        <f t="shared" si="1"/>
        <v>1246.2175520081169</v>
      </c>
      <c r="S11" s="14">
        <f t="shared" si="1"/>
        <v>1468.9066956829051</v>
      </c>
      <c r="T11" s="14">
        <f t="shared" si="1"/>
        <v>1725.1126029119439</v>
      </c>
      <c r="U11" s="14">
        <f t="shared" si="1"/>
        <v>2158.9812460828798</v>
      </c>
      <c r="V11" s="14">
        <f t="shared" si="1"/>
        <v>3176.3910874700459</v>
      </c>
      <c r="X11" s="18"/>
      <c r="Y11" s="8">
        <v>5750</v>
      </c>
      <c r="Z11" s="12">
        <f t="shared" si="2"/>
        <v>67.600000000000009</v>
      </c>
      <c r="AA11" s="12">
        <f t="shared" si="2"/>
        <v>66.306250000000006</v>
      </c>
      <c r="AB11" s="12">
        <f t="shared" si="2"/>
        <v>65.280250000000009</v>
      </c>
      <c r="AC11" s="12">
        <f t="shared" si="2"/>
        <v>62.001000000000005</v>
      </c>
      <c r="AD11" s="12">
        <f t="shared" si="2"/>
        <v>58.322250000000004</v>
      </c>
      <c r="AE11" s="12">
        <f t="shared" si="2"/>
        <v>54.056250000000006</v>
      </c>
      <c r="AF11" s="12">
        <f t="shared" si="2"/>
        <v>48.180250000000001</v>
      </c>
      <c r="AG11" s="12">
        <f t="shared" si="2"/>
        <v>35.156250000000007</v>
      </c>
    </row>
    <row r="12" spans="2:33" ht="20.100000000000001" customHeight="1" x14ac:dyDescent="0.25">
      <c r="B12" s="18"/>
      <c r="C12" s="8">
        <v>5500</v>
      </c>
      <c r="D12" s="15">
        <f t="shared" si="0"/>
        <v>2475</v>
      </c>
      <c r="E12" s="15">
        <f t="shared" si="0"/>
        <v>2450</v>
      </c>
      <c r="F12" s="15">
        <f t="shared" si="0"/>
        <v>2430</v>
      </c>
      <c r="G12" s="15">
        <f t="shared" si="0"/>
        <v>2365</v>
      </c>
      <c r="H12" s="15">
        <f t="shared" si="0"/>
        <v>2290</v>
      </c>
      <c r="I12" s="15">
        <f t="shared" si="0"/>
        <v>2200</v>
      </c>
      <c r="J12" s="15">
        <f t="shared" si="0"/>
        <v>2070</v>
      </c>
      <c r="K12" s="15">
        <f t="shared" si="0"/>
        <v>1750</v>
      </c>
      <c r="L12" s="9"/>
      <c r="M12" s="18"/>
      <c r="N12" s="6">
        <v>5500</v>
      </c>
      <c r="O12" s="14">
        <f t="shared" si="1"/>
        <v>914.89497925353237</v>
      </c>
      <c r="P12" s="14">
        <f t="shared" si="1"/>
        <v>971.54795280925077</v>
      </c>
      <c r="Q12" s="14">
        <f t="shared" si="1"/>
        <v>1069.8551899088043</v>
      </c>
      <c r="R12" s="14">
        <f t="shared" si="1"/>
        <v>1234.5964785427338</v>
      </c>
      <c r="S12" s="14">
        <f t="shared" si="1"/>
        <v>1456.9944531871597</v>
      </c>
      <c r="T12" s="14">
        <f t="shared" si="1"/>
        <v>1712.8382602993402</v>
      </c>
      <c r="U12" s="14">
        <f t="shared" si="1"/>
        <v>2146.0514114139837</v>
      </c>
      <c r="V12" s="14">
        <f t="shared" si="1"/>
        <v>3161.5203332574542</v>
      </c>
      <c r="X12" s="18"/>
      <c r="Y12" s="8">
        <v>5500</v>
      </c>
      <c r="Z12" s="12">
        <f t="shared" si="2"/>
        <v>61.256250000000001</v>
      </c>
      <c r="AA12" s="12">
        <f t="shared" si="2"/>
        <v>60.025000000000006</v>
      </c>
      <c r="AB12" s="12">
        <f t="shared" si="2"/>
        <v>59.049000000000007</v>
      </c>
      <c r="AC12" s="12">
        <f t="shared" si="2"/>
        <v>55.932250000000003</v>
      </c>
      <c r="AD12" s="12">
        <f t="shared" si="2"/>
        <v>52.441000000000003</v>
      </c>
      <c r="AE12" s="12">
        <f t="shared" si="2"/>
        <v>48.400000000000006</v>
      </c>
      <c r="AF12" s="12">
        <f t="shared" si="2"/>
        <v>42.849000000000004</v>
      </c>
      <c r="AG12" s="12">
        <f t="shared" si="2"/>
        <v>30.625000000000004</v>
      </c>
    </row>
    <row r="13" spans="2:33" ht="20.100000000000001" customHeight="1" x14ac:dyDescent="0.25">
      <c r="B13" s="18"/>
      <c r="C13" s="8">
        <v>5250</v>
      </c>
      <c r="D13" s="15">
        <f t="shared" si="0"/>
        <v>2350</v>
      </c>
      <c r="E13" s="15">
        <f t="shared" si="0"/>
        <v>2325</v>
      </c>
      <c r="F13" s="15">
        <f t="shared" si="0"/>
        <v>2305</v>
      </c>
      <c r="G13" s="15">
        <f t="shared" si="0"/>
        <v>2240</v>
      </c>
      <c r="H13" s="15">
        <f t="shared" si="0"/>
        <v>2165</v>
      </c>
      <c r="I13" s="15">
        <f t="shared" si="0"/>
        <v>2075</v>
      </c>
      <c r="J13" s="15">
        <f t="shared" si="0"/>
        <v>1945</v>
      </c>
      <c r="K13" s="15">
        <f t="shared" si="0"/>
        <v>1625</v>
      </c>
      <c r="L13" s="9"/>
      <c r="M13" s="18"/>
      <c r="N13" s="6">
        <v>5250</v>
      </c>
      <c r="O13" s="14">
        <f t="shared" si="1"/>
        <v>903.62595648496438</v>
      </c>
      <c r="P13" s="14">
        <f t="shared" si="1"/>
        <v>960.20630145597192</v>
      </c>
      <c r="Q13" s="14">
        <f t="shared" si="1"/>
        <v>1058.3956025649418</v>
      </c>
      <c r="R13" s="14">
        <f t="shared" si="1"/>
        <v>1222.9158265749079</v>
      </c>
      <c r="S13" s="14">
        <f t="shared" si="1"/>
        <v>1445.0046301925386</v>
      </c>
      <c r="T13" s="14">
        <f t="shared" si="1"/>
        <v>1700.4623394651653</v>
      </c>
      <c r="U13" s="14">
        <f t="shared" si="1"/>
        <v>2132.9734596472331</v>
      </c>
      <c r="V13" s="14">
        <f t="shared" si="1"/>
        <v>3146.3325821335575</v>
      </c>
      <c r="X13" s="18"/>
      <c r="Y13" s="8">
        <v>5250</v>
      </c>
      <c r="Z13" s="12">
        <f t="shared" si="2"/>
        <v>55.225000000000009</v>
      </c>
      <c r="AA13" s="12">
        <f t="shared" si="2"/>
        <v>54.056250000000006</v>
      </c>
      <c r="AB13" s="12">
        <f t="shared" si="2"/>
        <v>53.130250000000004</v>
      </c>
      <c r="AC13" s="12">
        <f t="shared" si="2"/>
        <v>50.176000000000009</v>
      </c>
      <c r="AD13" s="12">
        <f t="shared" si="2"/>
        <v>46.872250000000008</v>
      </c>
      <c r="AE13" s="12">
        <f t="shared" si="2"/>
        <v>43.056250000000006</v>
      </c>
      <c r="AF13" s="12">
        <f t="shared" si="2"/>
        <v>37.830250000000007</v>
      </c>
      <c r="AG13" s="12">
        <f t="shared" si="2"/>
        <v>26.40625</v>
      </c>
    </row>
    <row r="14" spans="2:33" ht="20.100000000000001" customHeight="1" x14ac:dyDescent="0.25">
      <c r="B14" s="18"/>
      <c r="C14" s="8">
        <v>5000</v>
      </c>
      <c r="D14" s="15">
        <f t="shared" si="0"/>
        <v>2225</v>
      </c>
      <c r="E14" s="15">
        <f t="shared" si="0"/>
        <v>2200</v>
      </c>
      <c r="F14" s="15">
        <f t="shared" si="0"/>
        <v>2180</v>
      </c>
      <c r="G14" s="15">
        <f t="shared" si="0"/>
        <v>2115</v>
      </c>
      <c r="H14" s="15">
        <f t="shared" si="0"/>
        <v>2040</v>
      </c>
      <c r="I14" s="15">
        <f t="shared" si="0"/>
        <v>1950</v>
      </c>
      <c r="J14" s="15">
        <f t="shared" si="0"/>
        <v>1820</v>
      </c>
      <c r="K14" s="15">
        <f t="shared" si="0"/>
        <v>1500</v>
      </c>
      <c r="L14" s="9"/>
      <c r="M14" s="18"/>
      <c r="N14" s="6">
        <v>5000</v>
      </c>
      <c r="O14" s="14">
        <f t="shared" si="1"/>
        <v>892.31579655233509</v>
      </c>
      <c r="P14" s="14">
        <f t="shared" si="1"/>
        <v>948.81913014967017</v>
      </c>
      <c r="Q14" s="14">
        <f t="shared" si="1"/>
        <v>1046.8836537517404</v>
      </c>
      <c r="R14" s="14">
        <f t="shared" si="1"/>
        <v>1211.1688264083029</v>
      </c>
      <c r="S14" s="14">
        <f t="shared" si="1"/>
        <v>1432.928096730207</v>
      </c>
      <c r="T14" s="14">
        <f t="shared" si="1"/>
        <v>1687.9723511108525</v>
      </c>
      <c r="U14" s="14">
        <f t="shared" si="1"/>
        <v>2119.7279201729816</v>
      </c>
      <c r="V14" s="14">
        <f t="shared" si="1"/>
        <v>3130.7776136242278</v>
      </c>
      <c r="X14" s="18"/>
      <c r="Y14" s="8">
        <v>5000</v>
      </c>
      <c r="Z14" s="12">
        <f t="shared" si="2"/>
        <v>49.506250000000009</v>
      </c>
      <c r="AA14" s="12">
        <f t="shared" si="2"/>
        <v>48.400000000000006</v>
      </c>
      <c r="AB14" s="12">
        <f t="shared" si="2"/>
        <v>47.524000000000008</v>
      </c>
      <c r="AC14" s="12">
        <f t="shared" si="2"/>
        <v>44.732250000000008</v>
      </c>
      <c r="AD14" s="12">
        <f t="shared" si="2"/>
        <v>41.616</v>
      </c>
      <c r="AE14" s="12">
        <f t="shared" si="2"/>
        <v>38.024999999999999</v>
      </c>
      <c r="AF14" s="12">
        <f t="shared" si="2"/>
        <v>33.124000000000002</v>
      </c>
      <c r="AG14" s="12">
        <f t="shared" si="2"/>
        <v>22.5</v>
      </c>
    </row>
    <row r="15" spans="2:33" ht="20.100000000000001" customHeight="1" x14ac:dyDescent="0.25">
      <c r="B15" s="18"/>
      <c r="C15" s="8">
        <v>4750</v>
      </c>
      <c r="D15" s="15">
        <f t="shared" si="0"/>
        <v>2100</v>
      </c>
      <c r="E15" s="15">
        <f t="shared" si="0"/>
        <v>2075</v>
      </c>
      <c r="F15" s="15">
        <f t="shared" si="0"/>
        <v>2055</v>
      </c>
      <c r="G15" s="15">
        <f t="shared" si="0"/>
        <v>1990</v>
      </c>
      <c r="H15" s="15">
        <f t="shared" si="0"/>
        <v>1915</v>
      </c>
      <c r="I15" s="15">
        <f t="shared" si="0"/>
        <v>1825</v>
      </c>
      <c r="J15" s="15">
        <f t="shared" si="0"/>
        <v>1695</v>
      </c>
      <c r="K15" s="15">
        <f t="shared" si="0"/>
        <v>1375</v>
      </c>
      <c r="L15" s="9"/>
      <c r="M15" s="18"/>
      <c r="N15" s="6">
        <v>4750</v>
      </c>
      <c r="O15" s="14">
        <f t="shared" si="1"/>
        <v>880.95979273037437</v>
      </c>
      <c r="P15" s="14">
        <f t="shared" si="1"/>
        <v>937.38116973258275</v>
      </c>
      <c r="Q15" s="14">
        <f t="shared" si="1"/>
        <v>1035.3132250673743</v>
      </c>
      <c r="R15" s="14">
        <f t="shared" si="1"/>
        <v>1199.3474795206082</v>
      </c>
      <c r="S15" s="14">
        <f t="shared" si="1"/>
        <v>1420.7540026119486</v>
      </c>
      <c r="T15" s="14">
        <f t="shared" si="1"/>
        <v>1675.3533403597012</v>
      </c>
      <c r="U15" s="14">
        <f t="shared" si="1"/>
        <v>2106.2911936574765</v>
      </c>
      <c r="V15" s="14">
        <f t="shared" si="1"/>
        <v>3114.792180157322</v>
      </c>
      <c r="X15" s="18"/>
      <c r="Y15" s="8">
        <v>4750</v>
      </c>
      <c r="Z15" s="12">
        <f t="shared" si="2"/>
        <v>44.1</v>
      </c>
      <c r="AA15" s="12">
        <f t="shared" si="2"/>
        <v>43.056250000000006</v>
      </c>
      <c r="AB15" s="12">
        <f t="shared" si="2"/>
        <v>42.230250000000005</v>
      </c>
      <c r="AC15" s="12">
        <f t="shared" si="2"/>
        <v>39.600999999999999</v>
      </c>
      <c r="AD15" s="12">
        <f t="shared" si="2"/>
        <v>36.672249999999998</v>
      </c>
      <c r="AE15" s="12">
        <f t="shared" si="2"/>
        <v>33.306250000000006</v>
      </c>
      <c r="AF15" s="12">
        <f t="shared" si="2"/>
        <v>28.730249999999998</v>
      </c>
      <c r="AG15" s="12">
        <f t="shared" si="2"/>
        <v>18.906250000000004</v>
      </c>
    </row>
    <row r="16" spans="2:33" ht="20.100000000000001" customHeight="1" x14ac:dyDescent="0.25">
      <c r="B16" s="18"/>
      <c r="C16" s="8">
        <v>4500</v>
      </c>
      <c r="D16" s="15">
        <f t="shared" si="0"/>
        <v>1975</v>
      </c>
      <c r="E16" s="15">
        <f t="shared" si="0"/>
        <v>1950</v>
      </c>
      <c r="F16" s="15">
        <f t="shared" si="0"/>
        <v>1930</v>
      </c>
      <c r="G16" s="15">
        <f t="shared" si="0"/>
        <v>1865</v>
      </c>
      <c r="H16" s="15">
        <f t="shared" si="0"/>
        <v>1790</v>
      </c>
      <c r="I16" s="15">
        <f t="shared" si="0"/>
        <v>1700</v>
      </c>
      <c r="J16" s="15">
        <f t="shared" si="0"/>
        <v>1570</v>
      </c>
      <c r="K16" s="15">
        <f t="shared" si="0"/>
        <v>1250</v>
      </c>
      <c r="L16" s="9"/>
      <c r="M16" s="18"/>
      <c r="N16" s="6">
        <v>4500</v>
      </c>
      <c r="O16" s="14">
        <f t="shared" si="1"/>
        <v>869.55237763568482</v>
      </c>
      <c r="P16" s="14">
        <f t="shared" si="1"/>
        <v>925.88617555542623</v>
      </c>
      <c r="Q16" s="14">
        <f t="shared" si="1"/>
        <v>1023.677054007071</v>
      </c>
      <c r="R16" s="14">
        <f t="shared" si="1"/>
        <v>1187.4422411880207</v>
      </c>
      <c r="S16" s="14">
        <f t="shared" si="1"/>
        <v>1408.4693151077954</v>
      </c>
      <c r="T16" s="14">
        <f t="shared" si="1"/>
        <v>1662.5871901839243</v>
      </c>
      <c r="U16" s="14">
        <f t="shared" si="1"/>
        <v>2092.6342924192231</v>
      </c>
      <c r="V16" s="14">
        <f t="shared" si="1"/>
        <v>3098.2950592029861</v>
      </c>
      <c r="X16" s="18"/>
      <c r="Y16" s="8">
        <v>4500</v>
      </c>
      <c r="Z16" s="12">
        <f t="shared" si="2"/>
        <v>39.006250000000001</v>
      </c>
      <c r="AA16" s="12">
        <f t="shared" si="2"/>
        <v>38.024999999999999</v>
      </c>
      <c r="AB16" s="12">
        <f t="shared" si="2"/>
        <v>37.249000000000002</v>
      </c>
      <c r="AC16" s="12">
        <f t="shared" si="2"/>
        <v>34.782249999999998</v>
      </c>
      <c r="AD16" s="12">
        <f t="shared" si="2"/>
        <v>32.041000000000004</v>
      </c>
      <c r="AE16" s="12">
        <f t="shared" si="2"/>
        <v>28.900000000000002</v>
      </c>
      <c r="AF16" s="12">
        <f t="shared" si="2"/>
        <v>24.649000000000004</v>
      </c>
      <c r="AG16" s="12">
        <f t="shared" si="2"/>
        <v>15.625</v>
      </c>
    </row>
    <row r="17" spans="2:33" ht="20.100000000000001" customHeight="1" x14ac:dyDescent="0.25">
      <c r="B17" s="18"/>
      <c r="C17" s="8">
        <v>4250</v>
      </c>
      <c r="D17" s="15">
        <f t="shared" si="0"/>
        <v>1850</v>
      </c>
      <c r="E17" s="15">
        <f t="shared" si="0"/>
        <v>1825</v>
      </c>
      <c r="F17" s="15">
        <f t="shared" si="0"/>
        <v>1805</v>
      </c>
      <c r="G17" s="15">
        <f t="shared" si="0"/>
        <v>1740</v>
      </c>
      <c r="H17" s="15">
        <f t="shared" si="0"/>
        <v>1665</v>
      </c>
      <c r="I17" s="15">
        <f t="shared" si="0"/>
        <v>1575</v>
      </c>
      <c r="J17" s="15">
        <f t="shared" si="0"/>
        <v>1445</v>
      </c>
      <c r="K17" s="15">
        <f t="shared" si="0"/>
        <v>1125</v>
      </c>
      <c r="L17" s="9"/>
      <c r="M17" s="18"/>
      <c r="N17" s="6">
        <v>4250</v>
      </c>
      <c r="O17" s="14">
        <f t="shared" si="1"/>
        <v>858.08689919238736</v>
      </c>
      <c r="P17" s="14">
        <f t="shared" si="1"/>
        <v>914.32667017985068</v>
      </c>
      <c r="Q17" s="14">
        <f t="shared" si="1"/>
        <v>1011.9664289524741</v>
      </c>
      <c r="R17" s="14">
        <f t="shared" si="1"/>
        <v>1175.4415933739606</v>
      </c>
      <c r="S17" s="14">
        <f t="shared" si="1"/>
        <v>1396.058189807291</v>
      </c>
      <c r="T17" s="14">
        <f t="shared" si="1"/>
        <v>1649.6516596261017</v>
      </c>
      <c r="U17" s="14">
        <f t="shared" si="1"/>
        <v>2078.7210596920077</v>
      </c>
      <c r="V17" s="14">
        <f t="shared" si="1"/>
        <v>3081.1795032648561</v>
      </c>
      <c r="X17" s="18"/>
      <c r="Y17" s="8">
        <v>4250</v>
      </c>
      <c r="Z17" s="12">
        <f t="shared" si="2"/>
        <v>34.225000000000001</v>
      </c>
      <c r="AA17" s="12">
        <f t="shared" si="2"/>
        <v>33.306250000000006</v>
      </c>
      <c r="AB17" s="12">
        <f t="shared" si="2"/>
        <v>32.580249999999999</v>
      </c>
      <c r="AC17" s="12">
        <f t="shared" si="2"/>
        <v>30.276000000000003</v>
      </c>
      <c r="AD17" s="12">
        <f t="shared" si="2"/>
        <v>27.722250000000003</v>
      </c>
      <c r="AE17" s="12">
        <f t="shared" si="2"/>
        <v>24.806249999999999</v>
      </c>
      <c r="AF17" s="12">
        <f t="shared" si="2"/>
        <v>20.88025</v>
      </c>
      <c r="AG17" s="12">
        <f t="shared" si="2"/>
        <v>12.656250000000002</v>
      </c>
    </row>
    <row r="18" spans="2:33" ht="20.100000000000001" customHeight="1" x14ac:dyDescent="0.25">
      <c r="B18" s="18"/>
      <c r="C18" s="8">
        <v>4000</v>
      </c>
      <c r="D18" s="15">
        <f t="shared" si="0"/>
        <v>1725</v>
      </c>
      <c r="E18" s="15">
        <f t="shared" si="0"/>
        <v>1700</v>
      </c>
      <c r="F18" s="15">
        <f t="shared" si="0"/>
        <v>1680</v>
      </c>
      <c r="G18" s="15">
        <f t="shared" si="0"/>
        <v>1615</v>
      </c>
      <c r="H18" s="15">
        <f t="shared" si="0"/>
        <v>1540</v>
      </c>
      <c r="I18" s="15">
        <f t="shared" si="0"/>
        <v>1450</v>
      </c>
      <c r="J18" s="15">
        <f t="shared" si="0"/>
        <v>1320</v>
      </c>
      <c r="K18" s="15">
        <f t="shared" si="0"/>
        <v>1000</v>
      </c>
      <c r="L18" s="9"/>
      <c r="M18" s="18"/>
      <c r="N18" s="6">
        <v>4000</v>
      </c>
      <c r="O18" s="14">
        <f t="shared" si="1"/>
        <v>846.55531848349756</v>
      </c>
      <c r="P18" s="14">
        <f t="shared" si="1"/>
        <v>902.69359509196215</v>
      </c>
      <c r="Q18" s="14">
        <f t="shared" si="1"/>
        <v>1000.1707750569112</v>
      </c>
      <c r="R18" s="14">
        <f t="shared" si="1"/>
        <v>1163.3314588961268</v>
      </c>
      <c r="S18" s="14">
        <f t="shared" si="1"/>
        <v>1383.501096696777</v>
      </c>
      <c r="T18" s="14">
        <f t="shared" si="1"/>
        <v>1636.5190254487841</v>
      </c>
      <c r="U18" s="14">
        <f t="shared" si="1"/>
        <v>2064.5055852321648</v>
      </c>
      <c r="V18" s="14">
        <f t="shared" si="1"/>
        <v>3063.3012481290389</v>
      </c>
      <c r="X18" s="18"/>
      <c r="Y18" s="8">
        <v>4000</v>
      </c>
      <c r="Z18" s="12">
        <f t="shared" si="2"/>
        <v>29.756250000000001</v>
      </c>
      <c r="AA18" s="12">
        <f t="shared" si="2"/>
        <v>28.900000000000002</v>
      </c>
      <c r="AB18" s="12">
        <f t="shared" si="2"/>
        <v>28.224000000000004</v>
      </c>
      <c r="AC18" s="12">
        <f t="shared" si="2"/>
        <v>26.082250000000002</v>
      </c>
      <c r="AD18" s="12">
        <f t="shared" si="2"/>
        <v>23.716000000000001</v>
      </c>
      <c r="AE18" s="12">
        <f t="shared" si="2"/>
        <v>21.025000000000002</v>
      </c>
      <c r="AF18" s="12">
        <f t="shared" si="2"/>
        <v>17.424000000000003</v>
      </c>
      <c r="AG18" s="12">
        <f t="shared" si="2"/>
        <v>10</v>
      </c>
    </row>
    <row r="19" spans="2:33" ht="20.100000000000001" customHeight="1" x14ac:dyDescent="0.25">
      <c r="B19" s="18"/>
      <c r="C19" s="8">
        <v>3750</v>
      </c>
      <c r="D19" s="15">
        <f t="shared" si="0"/>
        <v>1600</v>
      </c>
      <c r="E19" s="15">
        <f t="shared" si="0"/>
        <v>1575</v>
      </c>
      <c r="F19" s="15">
        <f t="shared" si="0"/>
        <v>1555</v>
      </c>
      <c r="G19" s="15">
        <f t="shared" si="0"/>
        <v>1490</v>
      </c>
      <c r="H19" s="15">
        <f t="shared" si="0"/>
        <v>1415</v>
      </c>
      <c r="I19" s="15">
        <f t="shared" si="0"/>
        <v>1325</v>
      </c>
      <c r="J19" s="15">
        <f t="shared" si="0"/>
        <v>1195</v>
      </c>
      <c r="K19" s="15">
        <f t="shared" si="0"/>
        <v>875</v>
      </c>
      <c r="L19" s="9"/>
      <c r="M19" s="18"/>
      <c r="N19" s="6">
        <v>3750</v>
      </c>
      <c r="O19" s="14">
        <f t="shared" si="1"/>
        <v>834.9477943019657</v>
      </c>
      <c r="P19" s="14">
        <f t="shared" si="1"/>
        <v>890.97582981305095</v>
      </c>
      <c r="Q19" s="14">
        <f t="shared" si="1"/>
        <v>988.27708050793251</v>
      </c>
      <c r="R19" s="14">
        <f t="shared" si="1"/>
        <v>1151.0943802868721</v>
      </c>
      <c r="S19" s="14">
        <f t="shared" si="1"/>
        <v>1370.7735773144232</v>
      </c>
      <c r="T19" s="14">
        <f t="shared" si="1"/>
        <v>1623.1541129745583</v>
      </c>
      <c r="U19" s="14">
        <f t="shared" si="1"/>
        <v>2049.9283379182416</v>
      </c>
      <c r="V19" s="14">
        <f t="shared" si="1"/>
        <v>3044.458515632135</v>
      </c>
      <c r="X19" s="18"/>
      <c r="Y19" s="8">
        <v>3750</v>
      </c>
      <c r="Z19" s="12">
        <f t="shared" si="2"/>
        <v>25.6</v>
      </c>
      <c r="AA19" s="12">
        <f t="shared" si="2"/>
        <v>24.806249999999999</v>
      </c>
      <c r="AB19" s="12">
        <f t="shared" si="2"/>
        <v>24.180250000000001</v>
      </c>
      <c r="AC19" s="12">
        <f t="shared" si="2"/>
        <v>22.201000000000004</v>
      </c>
      <c r="AD19" s="12">
        <f t="shared" si="2"/>
        <v>20.022250000000003</v>
      </c>
      <c r="AE19" s="12">
        <f t="shared" si="2"/>
        <v>17.556250000000002</v>
      </c>
      <c r="AF19" s="12">
        <f t="shared" si="2"/>
        <v>14.280250000000001</v>
      </c>
      <c r="AG19" s="12">
        <f t="shared" si="2"/>
        <v>7.6562500000000009</v>
      </c>
    </row>
    <row r="20" spans="2:33" ht="20.100000000000001" customHeight="1" x14ac:dyDescent="0.25">
      <c r="B20" s="18"/>
      <c r="C20" s="8">
        <v>3500</v>
      </c>
      <c r="D20" s="15">
        <f t="shared" si="0"/>
        <v>1475</v>
      </c>
      <c r="E20" s="15">
        <f t="shared" si="0"/>
        <v>1450</v>
      </c>
      <c r="F20" s="15">
        <f t="shared" si="0"/>
        <v>1430</v>
      </c>
      <c r="G20" s="15">
        <f t="shared" si="0"/>
        <v>1365</v>
      </c>
      <c r="H20" s="15">
        <f t="shared" si="0"/>
        <v>1290</v>
      </c>
      <c r="I20" s="15">
        <f t="shared" si="0"/>
        <v>1200</v>
      </c>
      <c r="J20" s="15">
        <f t="shared" si="0"/>
        <v>1070</v>
      </c>
      <c r="K20" s="15">
        <f t="shared" si="0"/>
        <v>750</v>
      </c>
      <c r="L20" s="9"/>
      <c r="M20" s="18"/>
      <c r="N20" s="6">
        <v>3500</v>
      </c>
      <c r="O20" s="14">
        <f t="shared" si="1"/>
        <v>823.25209919664769</v>
      </c>
      <c r="P20" s="14">
        <f t="shared" si="1"/>
        <v>879.15951272439202</v>
      </c>
      <c r="Q20" s="14">
        <f t="shared" si="1"/>
        <v>976.26908303489415</v>
      </c>
      <c r="R20" s="14">
        <f t="shared" si="1"/>
        <v>1138.7083398113357</v>
      </c>
      <c r="S20" s="14">
        <f t="shared" si="1"/>
        <v>1357.8444284921957</v>
      </c>
      <c r="T20" s="14">
        <f t="shared" si="1"/>
        <v>1609.5113532439109</v>
      </c>
      <c r="U20" s="14">
        <f t="shared" si="1"/>
        <v>2034.9101648914032</v>
      </c>
      <c r="V20" s="14">
        <f t="shared" si="1"/>
        <v>3024.3565847576228</v>
      </c>
      <c r="X20" s="18"/>
      <c r="Y20" s="8">
        <v>3500</v>
      </c>
      <c r="Z20" s="12">
        <f t="shared" si="2"/>
        <v>21.756250000000001</v>
      </c>
      <c r="AA20" s="12">
        <f t="shared" si="2"/>
        <v>21.025000000000002</v>
      </c>
      <c r="AB20" s="12">
        <f t="shared" si="2"/>
        <v>20.449000000000002</v>
      </c>
      <c r="AC20" s="12">
        <f t="shared" si="2"/>
        <v>18.632250000000003</v>
      </c>
      <c r="AD20" s="12">
        <f t="shared" si="2"/>
        <v>16.641000000000002</v>
      </c>
      <c r="AE20" s="12">
        <f t="shared" si="2"/>
        <v>14.4</v>
      </c>
      <c r="AF20" s="12">
        <f t="shared" si="2"/>
        <v>11.449000000000002</v>
      </c>
      <c r="AG20" s="12">
        <f t="shared" si="2"/>
        <v>5.625</v>
      </c>
    </row>
    <row r="21" spans="2:33" ht="20.100000000000001" customHeight="1" x14ac:dyDescent="0.25">
      <c r="B21" s="18"/>
      <c r="C21" s="8">
        <v>3250</v>
      </c>
      <c r="D21" s="15">
        <f t="shared" si="0"/>
        <v>1350</v>
      </c>
      <c r="E21" s="15">
        <f t="shared" si="0"/>
        <v>1325</v>
      </c>
      <c r="F21" s="15">
        <f t="shared" si="0"/>
        <v>1305</v>
      </c>
      <c r="G21" s="15">
        <f t="shared" si="0"/>
        <v>1240</v>
      </c>
      <c r="H21" s="15">
        <f t="shared" si="0"/>
        <v>1165</v>
      </c>
      <c r="I21" s="15">
        <f t="shared" si="0"/>
        <v>1075</v>
      </c>
      <c r="J21" s="15">
        <f t="shared" si="0"/>
        <v>945</v>
      </c>
      <c r="K21" s="15">
        <f t="shared" si="0"/>
        <v>625</v>
      </c>
      <c r="L21" s="9"/>
      <c r="M21" s="18"/>
      <c r="N21" s="6">
        <v>3250</v>
      </c>
      <c r="O21" s="14">
        <f t="shared" si="1"/>
        <v>811.45277760341708</v>
      </c>
      <c r="P21" s="14">
        <f t="shared" si="1"/>
        <v>867.22705648727924</v>
      </c>
      <c r="Q21" s="14">
        <f t="shared" si="1"/>
        <v>964.12608523411325</v>
      </c>
      <c r="R21" s="14">
        <f t="shared" si="1"/>
        <v>1126.1450140529184</v>
      </c>
      <c r="S21" s="14">
        <f t="shared" si="1"/>
        <v>1344.6729622422663</v>
      </c>
      <c r="T21" s="14">
        <f t="shared" si="1"/>
        <v>1595.5302239399609</v>
      </c>
      <c r="U21" s="14">
        <f t="shared" si="1"/>
        <v>2019.342565766731</v>
      </c>
      <c r="V21" s="14">
        <f t="shared" si="1"/>
        <v>3002.539960861397</v>
      </c>
      <c r="X21" s="18"/>
      <c r="Y21" s="8">
        <v>3250</v>
      </c>
      <c r="Z21" s="12">
        <f t="shared" si="2"/>
        <v>18.225000000000001</v>
      </c>
      <c r="AA21" s="12">
        <f t="shared" si="2"/>
        <v>17.556250000000002</v>
      </c>
      <c r="AB21" s="12">
        <f t="shared" si="2"/>
        <v>17.030250000000002</v>
      </c>
      <c r="AC21" s="12">
        <f t="shared" si="2"/>
        <v>15.376000000000001</v>
      </c>
      <c r="AD21" s="12">
        <f t="shared" si="2"/>
        <v>13.57225</v>
      </c>
      <c r="AE21" s="12">
        <f t="shared" si="2"/>
        <v>11.55625</v>
      </c>
      <c r="AF21" s="12">
        <f t="shared" si="2"/>
        <v>8.9302500000000009</v>
      </c>
      <c r="AG21" s="12">
        <f t="shared" si="2"/>
        <v>3.90625</v>
      </c>
    </row>
    <row r="22" spans="2:33" ht="20.100000000000001" customHeight="1" x14ac:dyDescent="0.25">
      <c r="B22" s="18"/>
      <c r="C22" s="8">
        <v>3000</v>
      </c>
      <c r="D22" s="15">
        <f t="shared" si="0"/>
        <v>1225</v>
      </c>
      <c r="E22" s="15">
        <f t="shared" si="0"/>
        <v>1200</v>
      </c>
      <c r="F22" s="15">
        <f t="shared" si="0"/>
        <v>1180</v>
      </c>
      <c r="G22" s="15">
        <f t="shared" si="0"/>
        <v>1115</v>
      </c>
      <c r="H22" s="15">
        <f t="shared" si="0"/>
        <v>1040</v>
      </c>
      <c r="I22" s="15">
        <f t="shared" si="0"/>
        <v>950</v>
      </c>
      <c r="J22" s="15">
        <f t="shared" si="0"/>
        <v>820</v>
      </c>
      <c r="K22" s="15">
        <f t="shared" si="0"/>
        <v>500</v>
      </c>
      <c r="L22" s="9"/>
      <c r="M22" s="18"/>
      <c r="N22" s="6">
        <v>3000</v>
      </c>
      <c r="O22" s="14">
        <f t="shared" si="1"/>
        <v>799.52989583431167</v>
      </c>
      <c r="P22" s="14">
        <f t="shared" si="1"/>
        <v>855.15567662195554</v>
      </c>
      <c r="Q22" s="14">
        <f t="shared" si="1"/>
        <v>951.82117462190774</v>
      </c>
      <c r="R22" s="14">
        <f t="shared" si="1"/>
        <v>1113.3671027082255</v>
      </c>
      <c r="S22" s="14">
        <f t="shared" si="1"/>
        <v>1331.2047125862694</v>
      </c>
      <c r="T22" s="14">
        <f t="shared" si="1"/>
        <v>1581.1278744572708</v>
      </c>
      <c r="U22" s="14">
        <f t="shared" si="1"/>
        <v>2003.0710645192728</v>
      </c>
      <c r="V22" s="14">
        <f t="shared" si="1"/>
        <v>2978.2483696362137</v>
      </c>
      <c r="X22" s="18"/>
      <c r="Y22" s="8">
        <v>3000</v>
      </c>
      <c r="Z22" s="12">
        <f t="shared" si="2"/>
        <v>15.006250000000001</v>
      </c>
      <c r="AA22" s="12">
        <f t="shared" si="2"/>
        <v>14.4</v>
      </c>
      <c r="AB22" s="12">
        <f t="shared" si="2"/>
        <v>13.924000000000001</v>
      </c>
      <c r="AC22" s="12">
        <f t="shared" si="2"/>
        <v>12.43225</v>
      </c>
      <c r="AD22" s="12">
        <f t="shared" si="2"/>
        <v>10.816000000000001</v>
      </c>
      <c r="AE22" s="12">
        <f t="shared" si="2"/>
        <v>9.0250000000000021</v>
      </c>
      <c r="AF22" s="12">
        <f t="shared" si="2"/>
        <v>6.7240000000000002</v>
      </c>
      <c r="AG22" s="12">
        <f t="shared" si="2"/>
        <v>2.5</v>
      </c>
    </row>
    <row r="23" spans="2:33" ht="20.100000000000001" customHeight="1" x14ac:dyDescent="0.25">
      <c r="B23" s="18"/>
      <c r="C23" s="8">
        <v>2750</v>
      </c>
      <c r="D23" s="15">
        <f t="shared" si="0"/>
        <v>1100</v>
      </c>
      <c r="E23" s="15">
        <f t="shared" si="0"/>
        <v>1075</v>
      </c>
      <c r="F23" s="15">
        <f t="shared" si="0"/>
        <v>1055</v>
      </c>
      <c r="G23" s="15">
        <f t="shared" si="0"/>
        <v>990</v>
      </c>
      <c r="H23" s="15">
        <f t="shared" si="0"/>
        <v>915</v>
      </c>
      <c r="I23" s="15">
        <f t="shared" si="0"/>
        <v>825</v>
      </c>
      <c r="J23" s="15">
        <f t="shared" si="0"/>
        <v>695</v>
      </c>
      <c r="K23" s="15">
        <f t="shared" si="0"/>
        <v>375</v>
      </c>
      <c r="L23" s="9"/>
      <c r="M23" s="18"/>
      <c r="N23" s="6">
        <v>2750</v>
      </c>
      <c r="O23" s="14">
        <f t="shared" si="1"/>
        <v>787.45712042584807</v>
      </c>
      <c r="P23" s="14">
        <f t="shared" si="1"/>
        <v>842.91511196998044</v>
      </c>
      <c r="Q23" s="14">
        <f t="shared" si="1"/>
        <v>939.31844849059632</v>
      </c>
      <c r="R23" s="14">
        <f t="shared" si="1"/>
        <v>1100.3240708214985</v>
      </c>
      <c r="S23" s="14">
        <f t="shared" si="1"/>
        <v>1317.3643948520453</v>
      </c>
      <c r="T23" s="14">
        <f t="shared" si="1"/>
        <v>1566.1865468834649</v>
      </c>
      <c r="U23" s="14">
        <f t="shared" si="1"/>
        <v>1985.8648031038106</v>
      </c>
      <c r="V23" s="14">
        <f t="shared" si="1"/>
        <v>2950.0630185489149</v>
      </c>
      <c r="X23" s="18"/>
      <c r="Y23" s="8">
        <v>2750</v>
      </c>
      <c r="Z23" s="12">
        <f t="shared" si="2"/>
        <v>12.100000000000001</v>
      </c>
      <c r="AA23" s="12">
        <f t="shared" si="2"/>
        <v>11.55625</v>
      </c>
      <c r="AB23" s="12">
        <f t="shared" si="2"/>
        <v>11.13025</v>
      </c>
      <c r="AC23" s="12">
        <f t="shared" si="2"/>
        <v>9.8010000000000002</v>
      </c>
      <c r="AD23" s="12">
        <f t="shared" si="2"/>
        <v>8.3722499999999993</v>
      </c>
      <c r="AE23" s="12">
        <f t="shared" si="2"/>
        <v>6.8062500000000004</v>
      </c>
      <c r="AF23" s="12">
        <f t="shared" si="2"/>
        <v>4.8302500000000004</v>
      </c>
      <c r="AG23" s="12">
        <f t="shared" si="2"/>
        <v>1.40625</v>
      </c>
    </row>
    <row r="24" spans="2:33" ht="20.100000000000001" customHeight="1" x14ac:dyDescent="0.25">
      <c r="B24" s="18"/>
      <c r="C24" s="8">
        <v>2500</v>
      </c>
      <c r="D24" s="15">
        <f t="shared" si="0"/>
        <v>975</v>
      </c>
      <c r="E24" s="15">
        <f t="shared" si="0"/>
        <v>950</v>
      </c>
      <c r="F24" s="15">
        <f t="shared" si="0"/>
        <v>930</v>
      </c>
      <c r="G24" s="15">
        <f t="shared" si="0"/>
        <v>865</v>
      </c>
      <c r="H24" s="15">
        <f t="shared" si="0"/>
        <v>790</v>
      </c>
      <c r="I24" s="15">
        <f t="shared" si="0"/>
        <v>700</v>
      </c>
      <c r="J24" s="15">
        <f t="shared" si="0"/>
        <v>570</v>
      </c>
      <c r="K24" s="15">
        <f t="shared" si="0"/>
        <v>250</v>
      </c>
      <c r="L24" s="9"/>
      <c r="M24" s="18"/>
      <c r="N24" s="6">
        <v>2500</v>
      </c>
      <c r="O24" s="14">
        <f t="shared" si="1"/>
        <v>775.19863847013335</v>
      </c>
      <c r="P24" s="14">
        <f t="shared" si="1"/>
        <v>830.46393722863536</v>
      </c>
      <c r="Q24" s="14">
        <f t="shared" si="1"/>
        <v>926.56848984781482</v>
      </c>
      <c r="R24" s="14">
        <f t="shared" si="1"/>
        <v>1086.9450176174494</v>
      </c>
      <c r="S24" s="14">
        <f t="shared" si="1"/>
        <v>1303.043690097903</v>
      </c>
      <c r="T24" s="14">
        <f t="shared" si="1"/>
        <v>1550.5306433019205</v>
      </c>
      <c r="U24" s="14">
        <f t="shared" si="1"/>
        <v>1967.3558557860792</v>
      </c>
      <c r="V24" s="14">
        <f t="shared" si="1"/>
        <v>2914.8176337842792</v>
      </c>
      <c r="X24" s="18"/>
      <c r="Y24" s="8">
        <v>2500</v>
      </c>
      <c r="Z24" s="12">
        <f t="shared" si="2"/>
        <v>9.5062499999999996</v>
      </c>
      <c r="AA24" s="12">
        <f t="shared" si="2"/>
        <v>9.0250000000000021</v>
      </c>
      <c r="AB24" s="12">
        <f t="shared" si="2"/>
        <v>8.6490000000000009</v>
      </c>
      <c r="AC24" s="12">
        <f t="shared" si="2"/>
        <v>7.4822500000000014</v>
      </c>
      <c r="AD24" s="12">
        <f t="shared" si="2"/>
        <v>6.2410000000000005</v>
      </c>
      <c r="AE24" s="12">
        <f t="shared" si="2"/>
        <v>4.9000000000000004</v>
      </c>
      <c r="AF24" s="12">
        <f t="shared" si="2"/>
        <v>3.2490000000000001</v>
      </c>
      <c r="AG24" s="12">
        <f t="shared" si="2"/>
        <v>0.625</v>
      </c>
    </row>
    <row r="25" spans="2:33" ht="20.100000000000001" customHeight="1" x14ac:dyDescent="0.25">
      <c r="B25" s="18"/>
      <c r="C25" s="8">
        <v>2250</v>
      </c>
      <c r="D25" s="15">
        <f t="shared" si="0"/>
        <v>850</v>
      </c>
      <c r="E25" s="15">
        <f t="shared" si="0"/>
        <v>825</v>
      </c>
      <c r="F25" s="15">
        <f t="shared" si="0"/>
        <v>805</v>
      </c>
      <c r="G25" s="15">
        <f t="shared" si="0"/>
        <v>740</v>
      </c>
      <c r="H25" s="15">
        <f t="shared" si="0"/>
        <v>665</v>
      </c>
      <c r="I25" s="15">
        <f t="shared" si="0"/>
        <v>575</v>
      </c>
      <c r="J25" s="15">
        <f t="shared" si="0"/>
        <v>445</v>
      </c>
      <c r="K25" s="15">
        <f t="shared" si="0"/>
        <v>125</v>
      </c>
      <c r="L25" s="9"/>
      <c r="M25" s="18"/>
      <c r="N25" s="6">
        <v>2250</v>
      </c>
      <c r="O25" s="14">
        <f t="shared" si="1"/>
        <v>762.70396503448421</v>
      </c>
      <c r="P25" s="14">
        <f t="shared" si="1"/>
        <v>817.74327344173253</v>
      </c>
      <c r="Q25" s="14">
        <f t="shared" si="1"/>
        <v>913.50057643767695</v>
      </c>
      <c r="R25" s="14">
        <f t="shared" si="1"/>
        <v>1073.125972700567</v>
      </c>
      <c r="S25" s="14">
        <f t="shared" si="1"/>
        <v>1288.0784829353881</v>
      </c>
      <c r="T25" s="14">
        <f t="shared" si="1"/>
        <v>1533.8811393400824</v>
      </c>
      <c r="U25" s="14">
        <f t="shared" si="1"/>
        <v>1946.902772178257</v>
      </c>
      <c r="V25" s="14">
        <f t="shared" si="1"/>
        <v>2862.5000501995551</v>
      </c>
      <c r="X25" s="18"/>
      <c r="Y25" s="8">
        <v>2250</v>
      </c>
      <c r="Z25" s="12">
        <f t="shared" si="2"/>
        <v>7.2250000000000005</v>
      </c>
      <c r="AA25" s="12">
        <f t="shared" si="2"/>
        <v>6.8062500000000004</v>
      </c>
      <c r="AB25" s="12">
        <f t="shared" si="2"/>
        <v>6.4802499999999998</v>
      </c>
      <c r="AC25" s="12">
        <f t="shared" si="2"/>
        <v>5.476</v>
      </c>
      <c r="AD25" s="12">
        <f t="shared" si="2"/>
        <v>4.42225</v>
      </c>
      <c r="AE25" s="12">
        <f t="shared" si="2"/>
        <v>3.3062500000000004</v>
      </c>
      <c r="AF25" s="12">
        <f t="shared" si="2"/>
        <v>1.9802500000000001</v>
      </c>
      <c r="AG25" s="12">
        <f t="shared" si="2"/>
        <v>0.15625</v>
      </c>
    </row>
    <row r="26" spans="2:33" ht="20.100000000000001" customHeight="1" x14ac:dyDescent="0.25">
      <c r="B26" s="18"/>
      <c r="C26" s="8">
        <v>2000</v>
      </c>
      <c r="D26" s="15">
        <f t="shared" ref="D26:K40" si="3">IF((($C26-(2*D$35))/$C$8)&gt;0,(($C26-(2*D$35))/$C$8),1)</f>
        <v>725</v>
      </c>
      <c r="E26" s="15">
        <f t="shared" si="3"/>
        <v>700</v>
      </c>
      <c r="F26" s="15">
        <f t="shared" si="3"/>
        <v>680</v>
      </c>
      <c r="G26" s="15">
        <f t="shared" si="3"/>
        <v>615</v>
      </c>
      <c r="H26" s="15">
        <f t="shared" si="3"/>
        <v>540</v>
      </c>
      <c r="I26" s="15">
        <f t="shared" si="3"/>
        <v>450</v>
      </c>
      <c r="J26" s="15">
        <f t="shared" si="3"/>
        <v>320</v>
      </c>
      <c r="K26" s="15">
        <f t="shared" si="3"/>
        <v>1</v>
      </c>
      <c r="L26" s="9"/>
      <c r="M26" s="18"/>
      <c r="N26" s="6">
        <v>2000</v>
      </c>
      <c r="O26" s="14">
        <f t="shared" ref="O26:V34" si="4">(O$36*POWER(D26,O$37))+O$38*D26</f>
        <v>749.89861439099957</v>
      </c>
      <c r="P26" s="14">
        <f t="shared" si="4"/>
        <v>804.66532165096021</v>
      </c>
      <c r="Q26" s="14">
        <f t="shared" si="4"/>
        <v>900.00830144761596</v>
      </c>
      <c r="R26" s="14">
        <f t="shared" si="4"/>
        <v>1058.7053989776095</v>
      </c>
      <c r="S26" s="14">
        <f t="shared" si="4"/>
        <v>1272.2022765660602</v>
      </c>
      <c r="T26" s="14">
        <f t="shared" si="4"/>
        <v>1515.7536523900562</v>
      </c>
      <c r="U26" s="14">
        <f t="shared" si="4"/>
        <v>1923.225350865144</v>
      </c>
      <c r="V26" s="14">
        <f t="shared" si="4"/>
        <v>2577.0839999999998</v>
      </c>
      <c r="X26" s="18"/>
      <c r="Y26" s="8">
        <v>2000</v>
      </c>
      <c r="Z26" s="12">
        <f t="shared" ref="Z26:AG34" si="5">0.00001*D26*D26</f>
        <v>5.2562500000000005</v>
      </c>
      <c r="AA26" s="12">
        <f t="shared" si="5"/>
        <v>4.9000000000000004</v>
      </c>
      <c r="AB26" s="12">
        <f t="shared" si="5"/>
        <v>4.6240000000000006</v>
      </c>
      <c r="AC26" s="12">
        <f t="shared" si="5"/>
        <v>3.7822499999999999</v>
      </c>
      <c r="AD26" s="12">
        <f t="shared" si="5"/>
        <v>2.9160000000000004</v>
      </c>
      <c r="AE26" s="12">
        <f t="shared" si="5"/>
        <v>2.0250000000000004</v>
      </c>
      <c r="AF26" s="12">
        <f t="shared" si="5"/>
        <v>1.024</v>
      </c>
      <c r="AG26" s="12">
        <f t="shared" si="5"/>
        <v>1.0000000000000001E-5</v>
      </c>
    </row>
    <row r="27" spans="2:33" ht="20.100000000000001" customHeight="1" x14ac:dyDescent="0.25">
      <c r="B27" s="18"/>
      <c r="C27" s="8">
        <v>1750</v>
      </c>
      <c r="D27" s="15">
        <f t="shared" si="3"/>
        <v>600</v>
      </c>
      <c r="E27" s="15">
        <f t="shared" si="3"/>
        <v>575</v>
      </c>
      <c r="F27" s="15">
        <f t="shared" si="3"/>
        <v>555</v>
      </c>
      <c r="G27" s="15">
        <f t="shared" si="3"/>
        <v>490</v>
      </c>
      <c r="H27" s="15">
        <f t="shared" si="3"/>
        <v>415</v>
      </c>
      <c r="I27" s="15">
        <f t="shared" si="3"/>
        <v>325</v>
      </c>
      <c r="J27" s="15">
        <f t="shared" si="3"/>
        <v>195</v>
      </c>
      <c r="K27" s="15">
        <f t="shared" si="3"/>
        <v>1</v>
      </c>
      <c r="L27" s="9"/>
      <c r="M27" s="18"/>
      <c r="N27" s="6">
        <v>1750</v>
      </c>
      <c r="O27" s="14">
        <f t="shared" si="4"/>
        <v>736.665910994971</v>
      </c>
      <c r="P27" s="14">
        <f t="shared" si="4"/>
        <v>791.09056967004119</v>
      </c>
      <c r="Q27" s="14">
        <f t="shared" si="4"/>
        <v>885.92051911789474</v>
      </c>
      <c r="R27" s="14">
        <f t="shared" si="4"/>
        <v>1043.4116729198465</v>
      </c>
      <c r="S27" s="14">
        <f t="shared" si="4"/>
        <v>1254.9376576178483</v>
      </c>
      <c r="T27" s="14">
        <f t="shared" si="4"/>
        <v>1495.1879417139519</v>
      </c>
      <c r="U27" s="14">
        <f t="shared" si="4"/>
        <v>1893.1022743652893</v>
      </c>
      <c r="V27" s="14">
        <f t="shared" si="4"/>
        <v>2577.0839999999998</v>
      </c>
      <c r="X27" s="18"/>
      <c r="Y27" s="8">
        <v>1750</v>
      </c>
      <c r="Z27" s="12">
        <f t="shared" si="5"/>
        <v>3.6</v>
      </c>
      <c r="AA27" s="12">
        <f t="shared" si="5"/>
        <v>3.3062500000000004</v>
      </c>
      <c r="AB27" s="12">
        <f t="shared" si="5"/>
        <v>3.0802499999999999</v>
      </c>
      <c r="AC27" s="12">
        <f t="shared" si="5"/>
        <v>2.4010000000000002</v>
      </c>
      <c r="AD27" s="12">
        <f t="shared" si="5"/>
        <v>1.7222500000000001</v>
      </c>
      <c r="AE27" s="12">
        <f t="shared" si="5"/>
        <v>1.0562500000000001</v>
      </c>
      <c r="AF27" s="12">
        <f t="shared" si="5"/>
        <v>0.38025000000000003</v>
      </c>
      <c r="AG27" s="12">
        <f t="shared" si="5"/>
        <v>1.0000000000000001E-5</v>
      </c>
    </row>
    <row r="28" spans="2:33" ht="20.100000000000001" customHeight="1" x14ac:dyDescent="0.25">
      <c r="B28" s="18"/>
      <c r="C28" s="8">
        <v>1500</v>
      </c>
      <c r="D28" s="15">
        <f t="shared" si="3"/>
        <v>475</v>
      </c>
      <c r="E28" s="15">
        <f t="shared" si="3"/>
        <v>450</v>
      </c>
      <c r="F28" s="15">
        <f t="shared" si="3"/>
        <v>430</v>
      </c>
      <c r="G28" s="15">
        <f t="shared" si="3"/>
        <v>365</v>
      </c>
      <c r="H28" s="15">
        <f t="shared" si="3"/>
        <v>290</v>
      </c>
      <c r="I28" s="15">
        <f t="shared" si="3"/>
        <v>200</v>
      </c>
      <c r="J28" s="15">
        <f t="shared" si="3"/>
        <v>70</v>
      </c>
      <c r="K28" s="15">
        <f t="shared" si="3"/>
        <v>1</v>
      </c>
      <c r="L28" s="9"/>
      <c r="M28" s="18"/>
      <c r="N28" s="6">
        <v>1500</v>
      </c>
      <c r="O28" s="14">
        <f t="shared" si="4"/>
        <v>722.80739593844214</v>
      </c>
      <c r="P28" s="14">
        <f t="shared" si="4"/>
        <v>776.77682619502809</v>
      </c>
      <c r="Q28" s="14">
        <f t="shared" si="4"/>
        <v>870.93487075228313</v>
      </c>
      <c r="R28" s="14">
        <f t="shared" si="4"/>
        <v>1026.7322069528998</v>
      </c>
      <c r="S28" s="14">
        <f t="shared" si="4"/>
        <v>1235.2893963880608</v>
      </c>
      <c r="T28" s="14">
        <f t="shared" si="4"/>
        <v>1469.7978852717079</v>
      </c>
      <c r="U28" s="14">
        <f t="shared" si="4"/>
        <v>1842.6566109899504</v>
      </c>
      <c r="V28" s="14">
        <f t="shared" si="4"/>
        <v>2577.0839999999998</v>
      </c>
      <c r="X28" s="18"/>
      <c r="Y28" s="8">
        <v>1500</v>
      </c>
      <c r="Z28" s="12">
        <f t="shared" si="5"/>
        <v>2.2562500000000005</v>
      </c>
      <c r="AA28" s="12">
        <f t="shared" si="5"/>
        <v>2.0250000000000004</v>
      </c>
      <c r="AB28" s="12">
        <f t="shared" si="5"/>
        <v>1.849</v>
      </c>
      <c r="AC28" s="12">
        <f t="shared" si="5"/>
        <v>1.3322500000000002</v>
      </c>
      <c r="AD28" s="12">
        <f t="shared" si="5"/>
        <v>0.84100000000000008</v>
      </c>
      <c r="AE28" s="12">
        <f t="shared" si="5"/>
        <v>0.4</v>
      </c>
      <c r="AF28" s="12">
        <f t="shared" si="5"/>
        <v>4.9000000000000009E-2</v>
      </c>
      <c r="AG28" s="12">
        <f t="shared" si="5"/>
        <v>1.0000000000000001E-5</v>
      </c>
    </row>
    <row r="29" spans="2:33" ht="20.100000000000001" customHeight="1" x14ac:dyDescent="0.25">
      <c r="B29" s="18"/>
      <c r="C29" s="8">
        <v>1250</v>
      </c>
      <c r="D29" s="15">
        <f t="shared" si="3"/>
        <v>350</v>
      </c>
      <c r="E29" s="15">
        <f t="shared" si="3"/>
        <v>325</v>
      </c>
      <c r="F29" s="15">
        <f t="shared" si="3"/>
        <v>305</v>
      </c>
      <c r="G29" s="15">
        <f t="shared" si="3"/>
        <v>240</v>
      </c>
      <c r="H29" s="15">
        <f t="shared" si="3"/>
        <v>165</v>
      </c>
      <c r="I29" s="15">
        <f t="shared" si="3"/>
        <v>75</v>
      </c>
      <c r="J29" s="15">
        <f t="shared" si="3"/>
        <v>1</v>
      </c>
      <c r="K29" s="15">
        <f t="shared" si="3"/>
        <v>1</v>
      </c>
      <c r="L29" s="9"/>
      <c r="M29" s="18"/>
      <c r="N29" s="6">
        <v>1250</v>
      </c>
      <c r="O29" s="14">
        <f t="shared" si="4"/>
        <v>707.94191372231489</v>
      </c>
      <c r="P29" s="14">
        <f t="shared" si="4"/>
        <v>761.24397085697592</v>
      </c>
      <c r="Q29" s="14">
        <f t="shared" si="4"/>
        <v>854.43506359046057</v>
      </c>
      <c r="R29" s="14">
        <f t="shared" si="4"/>
        <v>1007.5008555612188</v>
      </c>
      <c r="S29" s="14">
        <f t="shared" si="4"/>
        <v>1210.5333712491363</v>
      </c>
      <c r="T29" s="14">
        <f t="shared" si="4"/>
        <v>1429.676000210407</v>
      </c>
      <c r="U29" s="14">
        <f t="shared" si="4"/>
        <v>1680.0840000000001</v>
      </c>
      <c r="V29" s="14">
        <f t="shared" si="4"/>
        <v>2577.0839999999998</v>
      </c>
      <c r="X29" s="18"/>
      <c r="Y29" s="8">
        <v>1250</v>
      </c>
      <c r="Z29" s="12">
        <f t="shared" si="5"/>
        <v>1.2250000000000001</v>
      </c>
      <c r="AA29" s="12">
        <f t="shared" si="5"/>
        <v>1.0562500000000001</v>
      </c>
      <c r="AB29" s="12">
        <f t="shared" si="5"/>
        <v>0.93025000000000002</v>
      </c>
      <c r="AC29" s="12">
        <f t="shared" si="5"/>
        <v>0.57600000000000007</v>
      </c>
      <c r="AD29" s="12">
        <f t="shared" si="5"/>
        <v>0.27225000000000005</v>
      </c>
      <c r="AE29" s="12">
        <f t="shared" si="5"/>
        <v>5.6250000000000001E-2</v>
      </c>
      <c r="AF29" s="12">
        <f t="shared" si="5"/>
        <v>1.0000000000000001E-5</v>
      </c>
      <c r="AG29" s="12">
        <f t="shared" si="5"/>
        <v>1.0000000000000001E-5</v>
      </c>
    </row>
    <row r="30" spans="2:33" ht="20.100000000000001" customHeight="1" x14ac:dyDescent="0.25">
      <c r="B30" s="18"/>
      <c r="C30" s="8">
        <v>1000</v>
      </c>
      <c r="D30" s="15">
        <f t="shared" si="3"/>
        <v>225</v>
      </c>
      <c r="E30" s="15">
        <f t="shared" si="3"/>
        <v>200</v>
      </c>
      <c r="F30" s="15">
        <f t="shared" si="3"/>
        <v>180</v>
      </c>
      <c r="G30" s="15">
        <f t="shared" si="3"/>
        <v>115</v>
      </c>
      <c r="H30" s="15">
        <f t="shared" si="3"/>
        <v>40</v>
      </c>
      <c r="I30" s="15">
        <f t="shared" si="3"/>
        <v>1</v>
      </c>
      <c r="J30" s="15">
        <f t="shared" si="3"/>
        <v>1</v>
      </c>
      <c r="K30" s="15">
        <f t="shared" si="3"/>
        <v>1</v>
      </c>
      <c r="L30" s="9"/>
      <c r="M30" s="18"/>
      <c r="N30" s="6">
        <v>1000</v>
      </c>
      <c r="O30" s="14">
        <f t="shared" si="4"/>
        <v>691.17518868006516</v>
      </c>
      <c r="P30" s="14">
        <f t="shared" si="4"/>
        <v>743.2989426358539</v>
      </c>
      <c r="Q30" s="14">
        <f t="shared" si="4"/>
        <v>834.80702705712008</v>
      </c>
      <c r="R30" s="14">
        <f t="shared" si="4"/>
        <v>981.86382809999066</v>
      </c>
      <c r="S30" s="14">
        <f t="shared" si="4"/>
        <v>1164.946949529399</v>
      </c>
      <c r="T30" s="14">
        <f t="shared" si="4"/>
        <v>1300.0840000000001</v>
      </c>
      <c r="U30" s="14">
        <f t="shared" si="4"/>
        <v>1680.0840000000001</v>
      </c>
      <c r="V30" s="14">
        <f t="shared" si="4"/>
        <v>2577.0839999999998</v>
      </c>
      <c r="X30" s="18"/>
      <c r="Y30" s="8">
        <v>1000</v>
      </c>
      <c r="Z30" s="12">
        <f t="shared" si="5"/>
        <v>0.50625000000000009</v>
      </c>
      <c r="AA30" s="12">
        <f t="shared" si="5"/>
        <v>0.4</v>
      </c>
      <c r="AB30" s="12">
        <f t="shared" si="5"/>
        <v>0.32400000000000001</v>
      </c>
      <c r="AC30" s="12">
        <f t="shared" si="5"/>
        <v>0.13225000000000003</v>
      </c>
      <c r="AD30" s="12">
        <f t="shared" si="5"/>
        <v>1.6E-2</v>
      </c>
      <c r="AE30" s="12">
        <f t="shared" si="5"/>
        <v>1.0000000000000001E-5</v>
      </c>
      <c r="AF30" s="12">
        <f t="shared" si="5"/>
        <v>1.0000000000000001E-5</v>
      </c>
      <c r="AG30" s="12">
        <f t="shared" si="5"/>
        <v>1.0000000000000001E-5</v>
      </c>
    </row>
    <row r="31" spans="2:33" ht="20.100000000000001" customHeight="1" x14ac:dyDescent="0.25">
      <c r="B31" s="18"/>
      <c r="C31" s="8">
        <v>750</v>
      </c>
      <c r="D31" s="15">
        <f t="shared" si="3"/>
        <v>100</v>
      </c>
      <c r="E31" s="15">
        <f t="shared" si="3"/>
        <v>75</v>
      </c>
      <c r="F31" s="15">
        <f t="shared" si="3"/>
        <v>55</v>
      </c>
      <c r="G31" s="15">
        <f t="shared" si="3"/>
        <v>1</v>
      </c>
      <c r="H31" s="15">
        <f t="shared" si="3"/>
        <v>1</v>
      </c>
      <c r="I31" s="15">
        <f t="shared" si="3"/>
        <v>1</v>
      </c>
      <c r="J31" s="15">
        <f t="shared" si="3"/>
        <v>1</v>
      </c>
      <c r="K31" s="15">
        <f t="shared" si="3"/>
        <v>1</v>
      </c>
      <c r="L31" s="9"/>
      <c r="M31" s="18"/>
      <c r="N31" s="6">
        <v>750</v>
      </c>
      <c r="O31" s="14">
        <f t="shared" si="4"/>
        <v>669.32358572484895</v>
      </c>
      <c r="P31" s="14">
        <f t="shared" si="4"/>
        <v>717.98800010520347</v>
      </c>
      <c r="Q31" s="14">
        <f t="shared" si="4"/>
        <v>804.15035265720132</v>
      </c>
      <c r="R31" s="14">
        <f t="shared" si="4"/>
        <v>880.08399999999995</v>
      </c>
      <c r="S31" s="14">
        <f t="shared" si="4"/>
        <v>1075.0840000000001</v>
      </c>
      <c r="T31" s="14">
        <f t="shared" si="4"/>
        <v>1300.0840000000001</v>
      </c>
      <c r="U31" s="14">
        <f t="shared" si="4"/>
        <v>1680.0840000000001</v>
      </c>
      <c r="V31" s="14">
        <f t="shared" si="4"/>
        <v>2577.0839999999998</v>
      </c>
      <c r="X31" s="18"/>
      <c r="Y31" s="8">
        <v>750</v>
      </c>
      <c r="Z31" s="12">
        <f t="shared" si="5"/>
        <v>0.1</v>
      </c>
      <c r="AA31" s="12">
        <f t="shared" si="5"/>
        <v>5.6250000000000001E-2</v>
      </c>
      <c r="AB31" s="12">
        <f t="shared" si="5"/>
        <v>3.0250000000000003E-2</v>
      </c>
      <c r="AC31" s="12">
        <f t="shared" si="5"/>
        <v>1.0000000000000001E-5</v>
      </c>
      <c r="AD31" s="12">
        <f t="shared" si="5"/>
        <v>1.0000000000000001E-5</v>
      </c>
      <c r="AE31" s="12">
        <f t="shared" si="5"/>
        <v>1.0000000000000001E-5</v>
      </c>
      <c r="AF31" s="12">
        <f t="shared" si="5"/>
        <v>1.0000000000000001E-5</v>
      </c>
      <c r="AG31" s="12">
        <f t="shared" si="5"/>
        <v>1.0000000000000001E-5</v>
      </c>
    </row>
    <row r="32" spans="2:33" ht="20.100000000000001" customHeight="1" x14ac:dyDescent="0.25">
      <c r="B32" s="18"/>
      <c r="C32" s="8">
        <v>500</v>
      </c>
      <c r="D32" s="15">
        <f t="shared" si="3"/>
        <v>1</v>
      </c>
      <c r="E32" s="15">
        <f t="shared" si="3"/>
        <v>1</v>
      </c>
      <c r="F32" s="15">
        <f t="shared" si="3"/>
        <v>1</v>
      </c>
      <c r="G32" s="15">
        <f t="shared" si="3"/>
        <v>1</v>
      </c>
      <c r="H32" s="15">
        <f t="shared" si="3"/>
        <v>1</v>
      </c>
      <c r="I32" s="15">
        <f t="shared" si="3"/>
        <v>1</v>
      </c>
      <c r="J32" s="15">
        <f t="shared" si="3"/>
        <v>1</v>
      </c>
      <c r="K32" s="15">
        <f t="shared" si="3"/>
        <v>1</v>
      </c>
      <c r="L32" s="9"/>
      <c r="M32" s="18"/>
      <c r="N32" s="6">
        <v>500</v>
      </c>
      <c r="O32" s="14">
        <f t="shared" si="4"/>
        <v>600.08399999999995</v>
      </c>
      <c r="P32" s="14">
        <f t="shared" si="4"/>
        <v>650.08399999999995</v>
      </c>
      <c r="Q32" s="14">
        <f t="shared" si="4"/>
        <v>735.08399999999995</v>
      </c>
      <c r="R32" s="14">
        <f t="shared" si="4"/>
        <v>880.08399999999995</v>
      </c>
      <c r="S32" s="14">
        <f t="shared" si="4"/>
        <v>1075.0840000000001</v>
      </c>
      <c r="T32" s="14">
        <f t="shared" si="4"/>
        <v>1300.0840000000001</v>
      </c>
      <c r="U32" s="14">
        <f t="shared" si="4"/>
        <v>1680.0840000000001</v>
      </c>
      <c r="V32" s="14">
        <f t="shared" si="4"/>
        <v>2577.0839999999998</v>
      </c>
      <c r="X32" s="18"/>
      <c r="Y32" s="8">
        <v>500</v>
      </c>
      <c r="Z32" s="12">
        <f t="shared" si="5"/>
        <v>1.0000000000000001E-5</v>
      </c>
      <c r="AA32" s="12">
        <f t="shared" si="5"/>
        <v>1.0000000000000001E-5</v>
      </c>
      <c r="AB32" s="12">
        <f t="shared" si="5"/>
        <v>1.0000000000000001E-5</v>
      </c>
      <c r="AC32" s="12">
        <f t="shared" si="5"/>
        <v>1.0000000000000001E-5</v>
      </c>
      <c r="AD32" s="12">
        <f t="shared" si="5"/>
        <v>1.0000000000000001E-5</v>
      </c>
      <c r="AE32" s="12">
        <f t="shared" si="5"/>
        <v>1.0000000000000001E-5</v>
      </c>
      <c r="AF32" s="12">
        <f t="shared" si="5"/>
        <v>1.0000000000000001E-5</v>
      </c>
      <c r="AG32" s="12">
        <f t="shared" si="5"/>
        <v>1.0000000000000001E-5</v>
      </c>
    </row>
    <row r="33" spans="2:33" ht="20.100000000000001" customHeight="1" x14ac:dyDescent="0.25">
      <c r="B33" s="18"/>
      <c r="C33" s="8">
        <v>250</v>
      </c>
      <c r="D33" s="15">
        <f t="shared" si="3"/>
        <v>1</v>
      </c>
      <c r="E33" s="15">
        <f t="shared" si="3"/>
        <v>1</v>
      </c>
      <c r="F33" s="15">
        <f t="shared" si="3"/>
        <v>1</v>
      </c>
      <c r="G33" s="15">
        <f t="shared" si="3"/>
        <v>1</v>
      </c>
      <c r="H33" s="15">
        <f t="shared" si="3"/>
        <v>1</v>
      </c>
      <c r="I33" s="15">
        <f t="shared" si="3"/>
        <v>1</v>
      </c>
      <c r="J33" s="15">
        <f t="shared" si="3"/>
        <v>1</v>
      </c>
      <c r="K33" s="15">
        <f t="shared" si="3"/>
        <v>1</v>
      </c>
      <c r="L33" s="9"/>
      <c r="M33" s="18"/>
      <c r="N33" s="6">
        <v>250</v>
      </c>
      <c r="O33" s="14">
        <f t="shared" si="4"/>
        <v>600.08399999999995</v>
      </c>
      <c r="P33" s="14">
        <f t="shared" si="4"/>
        <v>650.08399999999995</v>
      </c>
      <c r="Q33" s="14">
        <f t="shared" si="4"/>
        <v>735.08399999999995</v>
      </c>
      <c r="R33" s="14">
        <f t="shared" si="4"/>
        <v>880.08399999999995</v>
      </c>
      <c r="S33" s="14">
        <f t="shared" si="4"/>
        <v>1075.0840000000001</v>
      </c>
      <c r="T33" s="14">
        <f t="shared" si="4"/>
        <v>1300.0840000000001</v>
      </c>
      <c r="U33" s="14">
        <f t="shared" si="4"/>
        <v>1680.0840000000001</v>
      </c>
      <c r="V33" s="14">
        <f t="shared" si="4"/>
        <v>2577.0839999999998</v>
      </c>
      <c r="X33" s="18"/>
      <c r="Y33" s="8">
        <v>250</v>
      </c>
      <c r="Z33" s="12">
        <f t="shared" si="5"/>
        <v>1.0000000000000001E-5</v>
      </c>
      <c r="AA33" s="12">
        <f t="shared" si="5"/>
        <v>1.0000000000000001E-5</v>
      </c>
      <c r="AB33" s="12">
        <f t="shared" si="5"/>
        <v>1.0000000000000001E-5</v>
      </c>
      <c r="AC33" s="12">
        <f t="shared" si="5"/>
        <v>1.0000000000000001E-5</v>
      </c>
      <c r="AD33" s="12">
        <f t="shared" si="5"/>
        <v>1.0000000000000001E-5</v>
      </c>
      <c r="AE33" s="12">
        <f t="shared" si="5"/>
        <v>1.0000000000000001E-5</v>
      </c>
      <c r="AF33" s="12">
        <f t="shared" si="5"/>
        <v>1.0000000000000001E-5</v>
      </c>
      <c r="AG33" s="12">
        <f t="shared" si="5"/>
        <v>1.0000000000000001E-5</v>
      </c>
    </row>
    <row r="34" spans="2:33" ht="20.100000000000001" customHeight="1" x14ac:dyDescent="0.25">
      <c r="B34" s="18"/>
      <c r="C34" s="8">
        <v>0</v>
      </c>
      <c r="D34" s="15">
        <f t="shared" si="3"/>
        <v>1</v>
      </c>
      <c r="E34" s="15">
        <f t="shared" si="3"/>
        <v>1</v>
      </c>
      <c r="F34" s="15">
        <f t="shared" si="3"/>
        <v>1</v>
      </c>
      <c r="G34" s="15">
        <f t="shared" si="3"/>
        <v>1</v>
      </c>
      <c r="H34" s="15">
        <f t="shared" si="3"/>
        <v>1</v>
      </c>
      <c r="I34" s="15">
        <f t="shared" si="3"/>
        <v>1</v>
      </c>
      <c r="J34" s="15">
        <f t="shared" si="3"/>
        <v>1</v>
      </c>
      <c r="K34" s="15">
        <f t="shared" si="3"/>
        <v>1</v>
      </c>
      <c r="L34" s="9"/>
      <c r="M34" s="18"/>
      <c r="N34" s="6">
        <v>0</v>
      </c>
      <c r="O34" s="14">
        <f t="shared" si="4"/>
        <v>600.08399999999995</v>
      </c>
      <c r="P34" s="14">
        <f t="shared" si="4"/>
        <v>650.08399999999995</v>
      </c>
      <c r="Q34" s="14">
        <f t="shared" si="4"/>
        <v>735.08399999999995</v>
      </c>
      <c r="R34" s="14">
        <f t="shared" si="4"/>
        <v>880.08399999999995</v>
      </c>
      <c r="S34" s="14">
        <f t="shared" si="4"/>
        <v>1075.0840000000001</v>
      </c>
      <c r="T34" s="14">
        <f t="shared" si="4"/>
        <v>1300.0840000000001</v>
      </c>
      <c r="U34" s="14">
        <f t="shared" si="4"/>
        <v>1680.0840000000001</v>
      </c>
      <c r="V34" s="14">
        <f t="shared" si="4"/>
        <v>2577.0839999999998</v>
      </c>
      <c r="X34" s="18"/>
      <c r="Y34" s="8">
        <v>0</v>
      </c>
      <c r="Z34" s="12">
        <f t="shared" si="5"/>
        <v>1.0000000000000001E-5</v>
      </c>
      <c r="AA34" s="12">
        <f t="shared" si="5"/>
        <v>1.0000000000000001E-5</v>
      </c>
      <c r="AB34" s="12">
        <f t="shared" si="5"/>
        <v>1.0000000000000001E-5</v>
      </c>
      <c r="AC34" s="12">
        <f t="shared" si="5"/>
        <v>1.0000000000000001E-5</v>
      </c>
      <c r="AD34" s="12">
        <f t="shared" si="5"/>
        <v>1.0000000000000001E-5</v>
      </c>
      <c r="AE34" s="12">
        <f t="shared" si="5"/>
        <v>1.0000000000000001E-5</v>
      </c>
      <c r="AF34" s="12">
        <f t="shared" si="5"/>
        <v>1.0000000000000001E-5</v>
      </c>
      <c r="AG34" s="12">
        <f t="shared" si="5"/>
        <v>1.0000000000000001E-5</v>
      </c>
    </row>
    <row r="35" spans="2:33" ht="20.100000000000001" customHeight="1" x14ac:dyDescent="0.25">
      <c r="C35" s="7"/>
      <c r="D35" s="6">
        <v>275</v>
      </c>
      <c r="E35" s="6">
        <v>300</v>
      </c>
      <c r="F35" s="6">
        <v>320</v>
      </c>
      <c r="G35" s="6">
        <v>385</v>
      </c>
      <c r="H35" s="6">
        <v>460</v>
      </c>
      <c r="I35" s="6">
        <v>550</v>
      </c>
      <c r="J35" s="6">
        <v>680</v>
      </c>
      <c r="K35" s="6">
        <v>1000</v>
      </c>
      <c r="L35" s="10"/>
      <c r="N35" s="7" t="s">
        <v>9</v>
      </c>
      <c r="O35" s="8">
        <v>275</v>
      </c>
      <c r="P35" s="8">
        <v>300</v>
      </c>
      <c r="Q35" s="8">
        <v>320</v>
      </c>
      <c r="R35" s="8">
        <v>385</v>
      </c>
      <c r="S35" s="8">
        <v>460</v>
      </c>
      <c r="T35" s="8">
        <v>550</v>
      </c>
      <c r="U35" s="8">
        <v>680</v>
      </c>
      <c r="V35" s="8">
        <v>1000</v>
      </c>
      <c r="Y35" s="7"/>
      <c r="Z35" s="8">
        <v>275</v>
      </c>
      <c r="AA35" s="8">
        <v>300</v>
      </c>
      <c r="AB35" s="8">
        <v>320</v>
      </c>
      <c r="AC35" s="8">
        <v>385</v>
      </c>
      <c r="AD35" s="8">
        <v>460</v>
      </c>
      <c r="AE35" s="8">
        <v>550</v>
      </c>
      <c r="AF35" s="8">
        <v>680</v>
      </c>
      <c r="AG35" s="8">
        <v>1000</v>
      </c>
    </row>
    <row r="36" spans="2:33" ht="18" customHeight="1" x14ac:dyDescent="0.25">
      <c r="C36" s="21"/>
      <c r="D36" s="21"/>
      <c r="E36" s="21" t="s">
        <v>14</v>
      </c>
      <c r="F36" s="21"/>
      <c r="G36" s="21"/>
      <c r="H36" s="21"/>
      <c r="I36" s="21"/>
      <c r="J36" s="21"/>
      <c r="K36" s="21"/>
      <c r="L36" s="21"/>
      <c r="M36" s="21"/>
      <c r="N36" s="22" t="s">
        <v>17</v>
      </c>
      <c r="O36" s="22">
        <v>600</v>
      </c>
      <c r="P36" s="22">
        <v>650</v>
      </c>
      <c r="Q36" s="22">
        <v>735</v>
      </c>
      <c r="R36" s="22">
        <v>880</v>
      </c>
      <c r="S36" s="22">
        <v>1075</v>
      </c>
      <c r="T36" s="22">
        <v>1300</v>
      </c>
      <c r="U36" s="22">
        <v>1680</v>
      </c>
      <c r="V36" s="22">
        <v>2577</v>
      </c>
      <c r="W36" s="21"/>
      <c r="X36" s="21"/>
      <c r="Y36" s="21" t="s">
        <v>20</v>
      </c>
      <c r="Z36" s="21">
        <v>132</v>
      </c>
      <c r="AA36" s="21">
        <v>140</v>
      </c>
      <c r="AB36" s="21">
        <v>140</v>
      </c>
      <c r="AC36" s="21">
        <v>170</v>
      </c>
      <c r="AD36" s="21">
        <v>180</v>
      </c>
      <c r="AE36" s="21">
        <v>255</v>
      </c>
      <c r="AF36" s="21">
        <v>248</v>
      </c>
      <c r="AG36" s="21">
        <v>348</v>
      </c>
    </row>
    <row r="37" spans="2:33" ht="14.25" customHeight="1" x14ac:dyDescent="0.25">
      <c r="C37" s="21" t="s">
        <v>21</v>
      </c>
      <c r="D37" s="21">
        <v>4500</v>
      </c>
      <c r="E37" s="21">
        <v>4500</v>
      </c>
      <c r="F37" s="21">
        <v>4500</v>
      </c>
      <c r="G37" s="21">
        <v>4500</v>
      </c>
      <c r="H37" s="21">
        <v>4500</v>
      </c>
      <c r="I37" s="21">
        <v>4500</v>
      </c>
      <c r="J37" s="21">
        <v>4500</v>
      </c>
      <c r="K37" s="21">
        <v>4500</v>
      </c>
      <c r="L37" s="21"/>
      <c r="M37" s="21"/>
      <c r="N37" s="22" t="s">
        <v>18</v>
      </c>
      <c r="O37" s="22">
        <v>2.1000000000000001E-2</v>
      </c>
      <c r="P37" s="22">
        <v>2.1000000000000001E-2</v>
      </c>
      <c r="Q37" s="22">
        <v>2.1000000000000001E-2</v>
      </c>
      <c r="R37" s="22">
        <v>2.1000000000000001E-2</v>
      </c>
      <c r="S37" s="22">
        <v>2.1000000000000001E-2</v>
      </c>
      <c r="T37" s="22">
        <v>2.1000000000000001E-2</v>
      </c>
      <c r="U37" s="22">
        <v>2.1000000000000001E-2</v>
      </c>
      <c r="V37" s="22">
        <v>2.1000000000000001E-2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4.25" customHeight="1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 t="s">
        <v>19</v>
      </c>
      <c r="O38" s="22">
        <v>8.4000000000000005E-2</v>
      </c>
      <c r="P38" s="22">
        <v>8.4000000000000005E-2</v>
      </c>
      <c r="Q38" s="22">
        <v>8.4000000000000005E-2</v>
      </c>
      <c r="R38" s="22">
        <v>8.4000000000000005E-2</v>
      </c>
      <c r="S38" s="22">
        <v>8.4000000000000005E-2</v>
      </c>
      <c r="T38" s="22">
        <v>8.4000000000000005E-2</v>
      </c>
      <c r="U38" s="22">
        <v>8.4000000000000005E-2</v>
      </c>
      <c r="V38" s="22">
        <v>8.4000000000000005E-2</v>
      </c>
      <c r="W38" s="21"/>
      <c r="X38" s="21"/>
      <c r="Y38" s="21"/>
      <c r="Z38" s="21"/>
      <c r="AA38" s="21"/>
      <c r="AB38" s="21" t="s">
        <v>31</v>
      </c>
      <c r="AC38" s="21"/>
      <c r="AD38" s="21"/>
      <c r="AE38" s="21"/>
      <c r="AF38" s="21"/>
      <c r="AG38" s="21"/>
    </row>
  </sheetData>
  <mergeCells count="6">
    <mergeCell ref="E7:I7"/>
    <mergeCell ref="N7:V7"/>
    <mergeCell ref="Z7:AG7"/>
    <mergeCell ref="B10:B34"/>
    <mergeCell ref="M10:M34"/>
    <mergeCell ref="X10:X34"/>
  </mergeCells>
  <conditionalFormatting sqref="D10:L34 D37:L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V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0:A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14mm WE - 820 442 711E</vt:lpstr>
      <vt:lpstr>10mm WE - 820 412 711</vt:lpstr>
      <vt:lpstr>10mm quick ref sheet</vt:lpstr>
      <vt:lpstr>14mm quick ref sheet</vt:lpstr>
      <vt:lpstr>20mm quick ref sheet</vt:lpstr>
    </vt:vector>
  </TitlesOfParts>
  <Company>Wuerth Elektronik eiSos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sylvain.lebras</dc:creator>
  <cp:lastModifiedBy>sylvain.lebras</cp:lastModifiedBy>
  <dcterms:created xsi:type="dcterms:W3CDTF">2016-07-20T16:47:32Z</dcterms:created>
  <dcterms:modified xsi:type="dcterms:W3CDTF">2019-03-21T23:49:30Z</dcterms:modified>
</cp:coreProperties>
</file>