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TIBS review\figures and tables\Supplementary tables\"/>
    </mc:Choice>
  </mc:AlternateContent>
  <bookViews>
    <workbookView xWindow="0" yWindow="0" windowWidth="38400" windowHeight="17700" activeTab="1"/>
  </bookViews>
  <sheets>
    <sheet name="circles_coordinates_nosizeselec" sheetId="6" r:id="rId1"/>
    <sheet name="Summary" sheetId="5" r:id="rId2"/>
  </sheets>
  <calcPr calcId="162913"/>
</workbook>
</file>

<file path=xl/calcChain.xml><?xml version="1.0" encoding="utf-8"?>
<calcChain xmlns="http://schemas.openxmlformats.org/spreadsheetml/2006/main">
  <c r="S18" i="6" l="1"/>
  <c r="T18" i="6" s="1"/>
  <c r="S19" i="6"/>
  <c r="T19" i="6"/>
  <c r="T17" i="6"/>
  <c r="S17" i="6"/>
  <c r="S25" i="6"/>
  <c r="T25" i="6" s="1"/>
  <c r="T24" i="6"/>
  <c r="S24" i="6"/>
  <c r="S28" i="6"/>
  <c r="T28" i="6" s="1"/>
  <c r="T27" i="6"/>
  <c r="S27" i="6"/>
  <c r="S34" i="6"/>
  <c r="T34" i="6" s="1"/>
  <c r="T33" i="6"/>
  <c r="S33" i="6"/>
  <c r="S145" i="6"/>
  <c r="T145" i="6" s="1"/>
  <c r="S146" i="6"/>
  <c r="T146" i="6" s="1"/>
  <c r="T144" i="6"/>
  <c r="S144" i="6"/>
  <c r="S133" i="6"/>
  <c r="T133" i="6" s="1"/>
  <c r="T132" i="6"/>
  <c r="S132" i="6"/>
  <c r="S126" i="6"/>
  <c r="T126" i="6"/>
  <c r="S127" i="6"/>
  <c r="T127" i="6"/>
  <c r="S128" i="6"/>
  <c r="T128" i="6" s="1"/>
  <c r="S129" i="6"/>
  <c r="T129" i="6"/>
  <c r="S130" i="6"/>
  <c r="T130" i="6"/>
  <c r="T125" i="6"/>
  <c r="S125" i="6"/>
  <c r="S122" i="6"/>
  <c r="T122" i="6" s="1"/>
  <c r="S123" i="6"/>
  <c r="T123" i="6" s="1"/>
  <c r="S124" i="6"/>
  <c r="T124" i="6" s="1"/>
  <c r="S121" i="6"/>
  <c r="T121" i="6" s="1"/>
  <c r="S119" i="6"/>
  <c r="T119" i="6"/>
  <c r="T118" i="6"/>
  <c r="S118" i="6"/>
  <c r="S115" i="6"/>
  <c r="T115" i="6" s="1"/>
  <c r="T114" i="6"/>
  <c r="S114" i="6"/>
  <c r="S86" i="6"/>
  <c r="T86" i="6" s="1"/>
  <c r="S87" i="6"/>
  <c r="T87" i="6"/>
  <c r="T85" i="6"/>
  <c r="S85" i="6"/>
  <c r="S58" i="6"/>
  <c r="T58" i="6" s="1"/>
  <c r="S59" i="6"/>
  <c r="T59" i="6"/>
  <c r="S57" i="6"/>
  <c r="T57" i="6"/>
  <c r="S81" i="6"/>
  <c r="T81" i="6" s="1"/>
  <c r="S82" i="6"/>
  <c r="T82" i="6"/>
  <c r="S83" i="6"/>
  <c r="T83" i="6"/>
  <c r="T80" i="6"/>
  <c r="S80" i="6"/>
  <c r="S113" i="6"/>
  <c r="T113" i="6" s="1"/>
  <c r="T112" i="6"/>
  <c r="S112" i="6"/>
  <c r="S108" i="6"/>
  <c r="T108" i="6" s="1"/>
  <c r="S109" i="6"/>
  <c r="T109" i="6" s="1"/>
  <c r="S110" i="6"/>
  <c r="T110" i="6" s="1"/>
  <c r="S111" i="6"/>
  <c r="T111" i="6" s="1"/>
  <c r="T107" i="6"/>
  <c r="S107" i="6"/>
  <c r="S102" i="6"/>
  <c r="T102" i="6" s="1"/>
  <c r="S103" i="6"/>
  <c r="T103" i="6" s="1"/>
  <c r="S104" i="6"/>
  <c r="T104" i="6" s="1"/>
  <c r="S105" i="6"/>
  <c r="T105" i="6"/>
  <c r="S106" i="6"/>
  <c r="T106" i="6"/>
  <c r="T101" i="6"/>
  <c r="S101" i="6"/>
  <c r="S96" i="6"/>
  <c r="T96" i="6"/>
  <c r="S97" i="6"/>
  <c r="T97" i="6" s="1"/>
  <c r="S98" i="6"/>
  <c r="T98" i="6" s="1"/>
  <c r="S99" i="6"/>
  <c r="T99" i="6"/>
  <c r="T95" i="6"/>
  <c r="S95" i="6"/>
  <c r="S94" i="6"/>
  <c r="T94" i="6" s="1"/>
  <c r="T93" i="6"/>
  <c r="S93" i="6"/>
  <c r="S92" i="6"/>
  <c r="T92" i="6" s="1"/>
  <c r="T91" i="6"/>
  <c r="S91" i="6"/>
  <c r="S78" i="6"/>
  <c r="T78" i="6" s="1"/>
  <c r="T77" i="6"/>
  <c r="S77" i="6"/>
  <c r="S75" i="6"/>
  <c r="T75" i="6" s="1"/>
  <c r="S74" i="6"/>
  <c r="T74" i="6" s="1"/>
  <c r="S72" i="6"/>
  <c r="T72" i="6" s="1"/>
  <c r="T71" i="6"/>
  <c r="S71" i="6"/>
  <c r="S67" i="6"/>
  <c r="T67" i="6"/>
  <c r="S68" i="6"/>
  <c r="T68" i="6" s="1"/>
  <c r="S69" i="6"/>
  <c r="T69" i="6"/>
  <c r="S70" i="6"/>
  <c r="T70" i="6" s="1"/>
  <c r="S66" i="6"/>
  <c r="T66" i="6" s="1"/>
  <c r="S61" i="6"/>
  <c r="T61" i="6" s="1"/>
  <c r="S62" i="6"/>
  <c r="T62" i="6" s="1"/>
  <c r="S60" i="6"/>
  <c r="T60" i="6" s="1"/>
  <c r="S53" i="6"/>
  <c r="T53" i="6" s="1"/>
  <c r="S52" i="6"/>
  <c r="T52" i="6" s="1"/>
  <c r="S42" i="6"/>
  <c r="T42" i="6"/>
  <c r="S43" i="6"/>
  <c r="T43" i="6" s="1"/>
  <c r="S44" i="6"/>
  <c r="T44" i="6" s="1"/>
  <c r="S45" i="6"/>
  <c r="T45" i="6"/>
  <c r="S46" i="6"/>
  <c r="T46" i="6"/>
  <c r="S41" i="6"/>
  <c r="T41" i="6" s="1"/>
  <c r="T8" i="6"/>
  <c r="T7" i="6"/>
  <c r="S7" i="6"/>
  <c r="S8" i="6"/>
</calcChain>
</file>

<file path=xl/sharedStrings.xml><?xml version="1.0" encoding="utf-8"?>
<sst xmlns="http://schemas.openxmlformats.org/spreadsheetml/2006/main" count="681" uniqueCount="92">
  <si>
    <t>Chrom</t>
  </si>
  <si>
    <t>Start</t>
  </si>
  <si>
    <t>End</t>
  </si>
  <si>
    <t>Chrom_org2</t>
  </si>
  <si>
    <t>Start_org2</t>
  </si>
  <si>
    <t>End_org2</t>
  </si>
  <si>
    <t>Direction</t>
  </si>
  <si>
    <t>Size_org2_mb</t>
  </si>
  <si>
    <t>Assembly</t>
  </si>
  <si>
    <t>Breakpoint_start_org2</t>
  </si>
  <si>
    <t>Breakpoint_end_org2</t>
  </si>
  <si>
    <t>Breakpoint_size_org2_kb</t>
  </si>
  <si>
    <t>-</t>
  </si>
  <si>
    <t>oviAri3</t>
  </si>
  <si>
    <t>Ovis aries</t>
  </si>
  <si>
    <t>+</t>
  </si>
  <si>
    <t>monDom5</t>
  </si>
  <si>
    <t>Monodelphis domestica</t>
  </si>
  <si>
    <t>rn5</t>
  </si>
  <si>
    <t>Rattus norvegicus</t>
  </si>
  <si>
    <t>panTro6</t>
  </si>
  <si>
    <t>Pan troglodytes</t>
  </si>
  <si>
    <t>rheMac3</t>
  </si>
  <si>
    <t>Macaca Mulatta</t>
  </si>
  <si>
    <t>bosTau8</t>
  </si>
  <si>
    <t>Bos taurus</t>
  </si>
  <si>
    <t>mm10</t>
  </si>
  <si>
    <t>Mus musculus</t>
  </si>
  <si>
    <t>canFam3</t>
  </si>
  <si>
    <t>X</t>
  </si>
  <si>
    <t>Organism2</t>
  </si>
  <si>
    <t>Canis lupus</t>
  </si>
  <si>
    <t>Size_mb</t>
  </si>
  <si>
    <t>Breakpoint_start</t>
  </si>
  <si>
    <t>Breakpoint_end</t>
  </si>
  <si>
    <t>Breakpoint_size_kb</t>
  </si>
  <si>
    <t>x</t>
  </si>
  <si>
    <t>Homo sapiens</t>
  </si>
  <si>
    <t>Primates</t>
  </si>
  <si>
    <t>Human</t>
  </si>
  <si>
    <t>Chimp+Human</t>
  </si>
  <si>
    <t>Primates+Rodents</t>
  </si>
  <si>
    <t>Dog+cow+sheep</t>
  </si>
  <si>
    <t>cow+sheep</t>
  </si>
  <si>
    <t>Rodents</t>
  </si>
  <si>
    <t>Circle insertion patterns found in multiple species</t>
  </si>
  <si>
    <t>Pattern follows phylogeny?</t>
  </si>
  <si>
    <t>?</t>
  </si>
  <si>
    <t>Primates (wo rat support)</t>
  </si>
  <si>
    <t>Primates (wo dog support)</t>
  </si>
  <si>
    <t>Chimp+Human (wo cow support)</t>
  </si>
  <si>
    <t>Cow+sheep+dog</t>
  </si>
  <si>
    <t>Chimp+Human (wo rat support)</t>
  </si>
  <si>
    <t>Opossum</t>
  </si>
  <si>
    <t>15a</t>
  </si>
  <si>
    <t>74a</t>
  </si>
  <si>
    <t>34a</t>
  </si>
  <si>
    <t>44a</t>
  </si>
  <si>
    <t>52a</t>
  </si>
  <si>
    <t>56a</t>
  </si>
  <si>
    <t>56b</t>
  </si>
  <si>
    <t>58a</t>
  </si>
  <si>
    <t>58b</t>
  </si>
  <si>
    <t>69a</t>
  </si>
  <si>
    <t>88a</t>
  </si>
  <si>
    <t>Chimp+Human (wo rat and opossum support)</t>
  </si>
  <si>
    <t>Primates (wo opossum support)</t>
  </si>
  <si>
    <t>Primate specific? (occured in Human ?)</t>
  </si>
  <si>
    <t>15,20,22,44,50,54,56,63,77,88</t>
  </si>
  <si>
    <t>27,40</t>
  </si>
  <si>
    <t>34*,66*,75*</t>
  </si>
  <si>
    <t>6?</t>
  </si>
  <si>
    <t>49*,64*,67*</t>
  </si>
  <si>
    <t>12,16,32,33,35,37,59,65,86,87,90,91,94,95</t>
  </si>
  <si>
    <t>19,36,43,52</t>
  </si>
  <si>
    <t>2,5,21,34a,46,51,53,55,56b,58,69a,79,85,89,93</t>
  </si>
  <si>
    <t>69,74a,80,82,83</t>
  </si>
  <si>
    <t>Non-overlap</t>
  </si>
  <si>
    <t>Overlap %</t>
  </si>
  <si>
    <t>3,4,7,9,10,11,13,14,15a,17,18,23,24,25,26,28,29,30,31,38,41,42,44a,47,48,52a,56a,58a,58b,60,70,71,72,73,76,84,88a,92</t>
  </si>
  <si>
    <t>Pattern_id</t>
  </si>
  <si>
    <t>Canis
lupus</t>
  </si>
  <si>
    <t>Bos
taurus</t>
  </si>
  <si>
    <t>Ovis
aries</t>
  </si>
  <si>
    <t>Rattus
norvegicus</t>
  </si>
  <si>
    <t>Mus
musculus</t>
  </si>
  <si>
    <t>Macaca
Mulatta</t>
  </si>
  <si>
    <t>Pan
troglodytes</t>
  </si>
  <si>
    <t>Monodelphis
domestica</t>
  </si>
  <si>
    <t>#</t>
  </si>
  <si>
    <t>Macaca mulatta</t>
  </si>
  <si>
    <t>Canis lupus familiaris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</si>
</sst>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33" borderId="20" xfId="0" applyFill="1" applyBorder="1" applyAlignment="1">
      <alignment horizontal="left"/>
    </xf>
    <xf numFmtId="0" fontId="0" fillId="33" borderId="12" xfId="0" applyFill="1" applyBorder="1" applyAlignment="1">
      <alignment horizontal="left"/>
    </xf>
    <xf numFmtId="0" fontId="0" fillId="33" borderId="19" xfId="0" applyFill="1" applyBorder="1" applyAlignment="1">
      <alignment horizontal="left"/>
    </xf>
    <xf numFmtId="0" fontId="0" fillId="33" borderId="15" xfId="0" applyFill="1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21" xfId="0" applyFill="1" applyBorder="1" applyAlignment="1">
      <alignment horizontal="left"/>
    </xf>
    <xf numFmtId="0" fontId="0" fillId="33" borderId="11" xfId="0" applyFill="1" applyBorder="1" applyAlignment="1">
      <alignment horizontal="left"/>
    </xf>
    <xf numFmtId="0" fontId="0" fillId="33" borderId="14" xfId="0" applyFill="1" applyBorder="1" applyAlignment="1">
      <alignment horizontal="left"/>
    </xf>
    <xf numFmtId="0" fontId="0" fillId="33" borderId="13" xfId="0" applyFill="1" applyBorder="1" applyAlignment="1">
      <alignment horizontal="left"/>
    </xf>
    <xf numFmtId="0" fontId="0" fillId="0" borderId="0" xfId="0" applyFill="1"/>
    <xf numFmtId="49" fontId="0" fillId="0" borderId="0" xfId="0" applyNumberFormat="1"/>
    <xf numFmtId="49" fontId="0" fillId="0" borderId="0" xfId="0" applyNumberFormat="1" applyFill="1" applyBorder="1" applyAlignment="1">
      <alignment horizontal="left"/>
    </xf>
    <xf numFmtId="9" fontId="0" fillId="0" borderId="0" xfId="42" applyFont="1" applyFill="1"/>
    <xf numFmtId="0" fontId="0" fillId="34" borderId="14" xfId="0" applyFill="1" applyBorder="1" applyAlignment="1">
      <alignment horizontal="left"/>
    </xf>
    <xf numFmtId="0" fontId="0" fillId="34" borderId="15" xfId="0" applyFill="1" applyBorder="1" applyAlignment="1">
      <alignment horizontal="left"/>
    </xf>
    <xf numFmtId="0" fontId="0" fillId="34" borderId="11" xfId="0" applyFill="1" applyBorder="1" applyAlignment="1">
      <alignment horizontal="left"/>
    </xf>
    <xf numFmtId="0" fontId="0" fillId="34" borderId="12" xfId="0" applyFill="1" applyBorder="1" applyAlignment="1">
      <alignment horizontal="left"/>
    </xf>
    <xf numFmtId="0" fontId="0" fillId="34" borderId="13" xfId="0" applyFill="1" applyBorder="1" applyAlignment="1">
      <alignment horizontal="left"/>
    </xf>
    <xf numFmtId="0" fontId="0" fillId="34" borderId="0" xfId="0" applyFill="1" applyBorder="1" applyAlignment="1">
      <alignment horizontal="left"/>
    </xf>
    <xf numFmtId="9" fontId="0" fillId="33" borderId="16" xfId="42" applyFont="1" applyFill="1" applyBorder="1" applyAlignment="1">
      <alignment horizontal="left"/>
    </xf>
    <xf numFmtId="9" fontId="0" fillId="33" borderId="18" xfId="42" applyFont="1" applyFill="1" applyBorder="1" applyAlignment="1">
      <alignment horizontal="left"/>
    </xf>
    <xf numFmtId="9" fontId="0" fillId="33" borderId="17" xfId="42" applyFont="1" applyFill="1" applyBorder="1" applyAlignment="1">
      <alignment horizontal="left"/>
    </xf>
    <xf numFmtId="9" fontId="0" fillId="34" borderId="18" xfId="42" applyFont="1" applyFill="1" applyBorder="1" applyAlignment="1">
      <alignment horizontal="left"/>
    </xf>
    <xf numFmtId="9" fontId="0" fillId="34" borderId="16" xfId="42" applyFont="1" applyFill="1" applyBorder="1" applyAlignment="1">
      <alignment horizontal="left"/>
    </xf>
    <xf numFmtId="9" fontId="0" fillId="0" borderId="0" xfId="42" applyFont="1" applyAlignment="1">
      <alignment horizontal="left"/>
    </xf>
    <xf numFmtId="9" fontId="0" fillId="34" borderId="17" xfId="42" applyFont="1" applyFill="1" applyBorder="1" applyAlignment="1">
      <alignment horizontal="left"/>
    </xf>
    <xf numFmtId="0" fontId="16" fillId="0" borderId="0" xfId="0" applyFont="1"/>
    <xf numFmtId="0" fontId="0" fillId="0" borderId="1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"/>
  <sheetViews>
    <sheetView workbookViewId="0">
      <pane ySplit="1" topLeftCell="A97" activePane="bottomLeft" state="frozen"/>
      <selection pane="bottomLeft" activeCell="A107" sqref="A107:XFD111"/>
    </sheetView>
  </sheetViews>
  <sheetFormatPr defaultColWidth="9.1796875" defaultRowHeight="14.5" x14ac:dyDescent="0.35"/>
  <cols>
    <col min="1" max="1" width="8.453125" bestFit="1" customWidth="1"/>
    <col min="2" max="2" width="6.453125" bestFit="1" customWidth="1"/>
    <col min="3" max="3" width="11.1796875" bestFit="1" customWidth="1"/>
    <col min="4" max="7" width="9.81640625" bestFit="1" customWidth="1"/>
    <col min="8" max="8" width="8.453125" bestFit="1" customWidth="1"/>
    <col min="9" max="9" width="21.1796875" bestFit="1" customWidth="1"/>
    <col min="10" max="10" width="7.7265625" bestFit="1" customWidth="1"/>
    <col min="11" max="11" width="12.453125" bestFit="1" customWidth="1"/>
    <col min="12" max="12" width="14.81640625" bestFit="1" customWidth="1"/>
    <col min="13" max="13" width="14.1796875" bestFit="1" customWidth="1"/>
    <col min="14" max="14" width="17.1796875" bestFit="1" customWidth="1"/>
    <col min="15" max="15" width="19.54296875" bestFit="1" customWidth="1"/>
    <col min="16" max="16" width="19" bestFit="1" customWidth="1"/>
    <col min="17" max="17" width="22" bestFit="1" customWidth="1"/>
    <col min="18" max="18" width="9.54296875" bestFit="1" customWidth="1"/>
    <col min="19" max="19" width="12.1796875" style="16" bestFit="1" customWidth="1"/>
    <col min="20" max="20" width="10" style="19" bestFit="1" customWidth="1"/>
    <col min="21" max="16384" width="9.1796875" style="16"/>
  </cols>
  <sheetData>
    <row r="1" spans="1:20" x14ac:dyDescent="0.35">
      <c r="A1" t="s">
        <v>80</v>
      </c>
      <c r="B1" t="s">
        <v>0</v>
      </c>
      <c r="C1" t="s">
        <v>3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30</v>
      </c>
      <c r="J1" t="s">
        <v>32</v>
      </c>
      <c r="K1" t="s">
        <v>7</v>
      </c>
      <c r="L1" t="s">
        <v>33</v>
      </c>
      <c r="M1" t="s">
        <v>34</v>
      </c>
      <c r="N1" t="s">
        <v>35</v>
      </c>
      <c r="O1" t="s">
        <v>9</v>
      </c>
      <c r="P1" t="s">
        <v>10</v>
      </c>
      <c r="Q1" t="s">
        <v>11</v>
      </c>
      <c r="R1" t="s">
        <v>8</v>
      </c>
      <c r="S1" s="16" t="s">
        <v>77</v>
      </c>
      <c r="T1" s="19" t="s">
        <v>78</v>
      </c>
    </row>
    <row r="2" spans="1:20" x14ac:dyDescent="0.35">
      <c r="A2" s="1">
        <v>1</v>
      </c>
      <c r="B2" s="1">
        <v>1</v>
      </c>
      <c r="C2" s="1">
        <v>12</v>
      </c>
      <c r="D2" s="1">
        <v>908205</v>
      </c>
      <c r="E2" s="1">
        <v>15966028</v>
      </c>
      <c r="F2" s="1">
        <v>39188862</v>
      </c>
      <c r="G2" s="1">
        <v>52252377</v>
      </c>
      <c r="H2" s="1" t="s">
        <v>12</v>
      </c>
      <c r="I2" s="1" t="s">
        <v>14</v>
      </c>
      <c r="J2" s="1">
        <v>15.06</v>
      </c>
      <c r="K2" s="1">
        <v>13.06</v>
      </c>
      <c r="L2" s="1">
        <v>12669216</v>
      </c>
      <c r="M2" s="1">
        <v>13415987</v>
      </c>
      <c r="N2" s="1">
        <v>746.77</v>
      </c>
      <c r="O2" s="1">
        <v>49637067</v>
      </c>
      <c r="P2" s="1">
        <v>49682176</v>
      </c>
      <c r="Q2" s="1">
        <v>45.11</v>
      </c>
      <c r="R2" s="1" t="s">
        <v>13</v>
      </c>
    </row>
    <row r="3" spans="1:20" x14ac:dyDescent="0.35">
      <c r="A3" s="1">
        <v>2</v>
      </c>
      <c r="B3" s="1">
        <v>1</v>
      </c>
      <c r="C3" s="1">
        <v>4</v>
      </c>
      <c r="D3" s="1">
        <v>29344037</v>
      </c>
      <c r="E3" s="1">
        <v>29737163</v>
      </c>
      <c r="F3" s="1">
        <v>431625147</v>
      </c>
      <c r="G3" s="1">
        <v>433162006</v>
      </c>
      <c r="H3" s="1" t="s">
        <v>15</v>
      </c>
      <c r="I3" s="1" t="s">
        <v>17</v>
      </c>
      <c r="J3" s="1">
        <v>0.39</v>
      </c>
      <c r="K3" s="1">
        <v>1.54</v>
      </c>
      <c r="L3" s="1">
        <v>29496951</v>
      </c>
      <c r="M3" s="1">
        <v>29514780</v>
      </c>
      <c r="N3" s="1">
        <v>17.829999999999998</v>
      </c>
      <c r="O3" s="1">
        <v>432650810</v>
      </c>
      <c r="P3" s="1">
        <v>432638365</v>
      </c>
      <c r="Q3" s="1">
        <v>0</v>
      </c>
      <c r="R3" s="1" t="s">
        <v>16</v>
      </c>
    </row>
    <row r="4" spans="1:20" x14ac:dyDescent="0.35">
      <c r="A4" s="1">
        <v>3</v>
      </c>
      <c r="B4" s="1">
        <v>1</v>
      </c>
      <c r="C4" s="1">
        <v>5</v>
      </c>
      <c r="D4" s="1">
        <v>38321277</v>
      </c>
      <c r="E4" s="1">
        <v>41880045</v>
      </c>
      <c r="F4" s="1">
        <v>142729966</v>
      </c>
      <c r="G4" s="1">
        <v>146051142</v>
      </c>
      <c r="H4" s="1" t="s">
        <v>12</v>
      </c>
      <c r="I4" s="1" t="s">
        <v>19</v>
      </c>
      <c r="J4" s="1">
        <v>3.56</v>
      </c>
      <c r="K4" s="1">
        <v>3.32</v>
      </c>
      <c r="L4" s="1">
        <v>41701012</v>
      </c>
      <c r="M4" s="1">
        <v>41702802</v>
      </c>
      <c r="N4" s="1">
        <v>1.79</v>
      </c>
      <c r="O4" s="1">
        <v>145867552</v>
      </c>
      <c r="P4" s="1">
        <v>145899851</v>
      </c>
      <c r="Q4" s="1">
        <v>32.299999999999997</v>
      </c>
      <c r="R4" s="1" t="s">
        <v>18</v>
      </c>
    </row>
    <row r="5" spans="1:20" x14ac:dyDescent="0.35">
      <c r="A5" s="1">
        <v>4</v>
      </c>
      <c r="B5" s="1">
        <v>1</v>
      </c>
      <c r="C5" s="1">
        <v>2</v>
      </c>
      <c r="D5" s="1">
        <v>68476125</v>
      </c>
      <c r="E5" s="1">
        <v>70362330</v>
      </c>
      <c r="F5" s="1">
        <v>283126187</v>
      </c>
      <c r="G5" s="1">
        <v>284714888</v>
      </c>
      <c r="H5" s="1" t="s">
        <v>12</v>
      </c>
      <c r="I5" s="1" t="s">
        <v>19</v>
      </c>
      <c r="J5" s="1">
        <v>1.89</v>
      </c>
      <c r="K5" s="1">
        <v>1.59</v>
      </c>
      <c r="L5" s="1">
        <v>68794329</v>
      </c>
      <c r="M5" s="1">
        <v>68907062</v>
      </c>
      <c r="N5" s="1">
        <v>112.73</v>
      </c>
      <c r="O5" s="1">
        <v>283407464</v>
      </c>
      <c r="P5" s="1">
        <v>283419824</v>
      </c>
      <c r="Q5" s="1">
        <v>12.36</v>
      </c>
      <c r="R5" s="1" t="s">
        <v>18</v>
      </c>
    </row>
    <row r="6" spans="1:20" ht="15" thickBot="1" x14ac:dyDescent="0.4">
      <c r="A6" s="1">
        <v>5</v>
      </c>
      <c r="B6" s="1">
        <v>1</v>
      </c>
      <c r="C6" s="1">
        <v>2</v>
      </c>
      <c r="D6" s="1">
        <v>74645862</v>
      </c>
      <c r="E6" s="1">
        <v>77063208</v>
      </c>
      <c r="F6" s="1">
        <v>36286</v>
      </c>
      <c r="G6" s="1">
        <v>1588820</v>
      </c>
      <c r="H6" s="1" t="s">
        <v>15</v>
      </c>
      <c r="I6" s="1" t="s">
        <v>17</v>
      </c>
      <c r="J6" s="1">
        <v>2.42</v>
      </c>
      <c r="K6" s="1">
        <v>1.55</v>
      </c>
      <c r="L6" s="1">
        <v>75970959</v>
      </c>
      <c r="M6" s="1">
        <v>76182702</v>
      </c>
      <c r="N6" s="1">
        <v>211.74</v>
      </c>
      <c r="O6" s="1">
        <v>852085</v>
      </c>
      <c r="P6" s="1">
        <v>859344</v>
      </c>
      <c r="Q6" s="1">
        <v>7.26</v>
      </c>
      <c r="R6" s="1" t="s">
        <v>16</v>
      </c>
    </row>
    <row r="7" spans="1:20" x14ac:dyDescent="0.35">
      <c r="A7" s="13">
        <v>6</v>
      </c>
      <c r="B7" s="8">
        <v>1</v>
      </c>
      <c r="C7" s="8">
        <v>1</v>
      </c>
      <c r="D7" s="8">
        <v>120132162</v>
      </c>
      <c r="E7" s="8">
        <v>146129638</v>
      </c>
      <c r="F7" s="8">
        <v>121883423</v>
      </c>
      <c r="G7" s="8">
        <v>122939846</v>
      </c>
      <c r="H7" s="8" t="s">
        <v>15</v>
      </c>
      <c r="I7" s="8" t="s">
        <v>21</v>
      </c>
      <c r="J7" s="8">
        <v>26</v>
      </c>
      <c r="K7" s="8">
        <v>1.06</v>
      </c>
      <c r="L7" s="8">
        <v>120347619</v>
      </c>
      <c r="M7" s="8">
        <v>145592150</v>
      </c>
      <c r="N7" s="8">
        <v>25244.53</v>
      </c>
      <c r="O7" s="8">
        <v>122360815</v>
      </c>
      <c r="P7" s="8">
        <v>122826473</v>
      </c>
      <c r="Q7" s="8">
        <v>465.66</v>
      </c>
      <c r="R7" s="8" t="s">
        <v>20</v>
      </c>
      <c r="S7" s="8">
        <f>(D7-MIN($D$7:$D$8))+(MAX($E$7:$E$8)-E7)</f>
        <v>1811492</v>
      </c>
      <c r="T7" s="26">
        <f>((MAX($J$7:$J$8)*10^6)-S7)/(MAX($J$7:$J$8)*10^6)</f>
        <v>0.93315527675276755</v>
      </c>
    </row>
    <row r="8" spans="1:20" ht="15" thickBot="1" x14ac:dyDescent="0.4">
      <c r="A8" s="14">
        <v>6</v>
      </c>
      <c r="B8" s="10">
        <v>1</v>
      </c>
      <c r="C8" s="10">
        <v>1</v>
      </c>
      <c r="D8" s="10">
        <v>120844431</v>
      </c>
      <c r="E8" s="10">
        <v>147941130</v>
      </c>
      <c r="F8" s="10">
        <v>126499908</v>
      </c>
      <c r="G8" s="10">
        <v>128679482</v>
      </c>
      <c r="H8" s="10" t="s">
        <v>15</v>
      </c>
      <c r="I8" s="10" t="s">
        <v>23</v>
      </c>
      <c r="J8" s="10">
        <v>27.1</v>
      </c>
      <c r="K8" s="10">
        <v>2.1800000000000002</v>
      </c>
      <c r="L8" s="10">
        <v>121123813</v>
      </c>
      <c r="M8" s="10">
        <v>145517119</v>
      </c>
      <c r="N8" s="10">
        <v>24393.31</v>
      </c>
      <c r="O8" s="10">
        <v>128046485</v>
      </c>
      <c r="P8" s="10">
        <v>128201155</v>
      </c>
      <c r="Q8" s="10">
        <v>154.66999999999999</v>
      </c>
      <c r="R8" s="10" t="s">
        <v>22</v>
      </c>
      <c r="S8" s="10">
        <f>(D8-MIN($D$7:$D$8))+(MAX($E$7:$E$8)-E8)</f>
        <v>712269</v>
      </c>
      <c r="T8" s="27">
        <f>((MAX($J$7:$J$8)*10^6)-S8)/(MAX($J$7:$J$8)*10^6)</f>
        <v>0.97371701107011066</v>
      </c>
    </row>
    <row r="9" spans="1:20" x14ac:dyDescent="0.35">
      <c r="A9" s="1">
        <v>7</v>
      </c>
      <c r="B9" s="1">
        <v>1</v>
      </c>
      <c r="C9" s="1">
        <v>13</v>
      </c>
      <c r="D9" s="1">
        <v>218947090</v>
      </c>
      <c r="E9" s="1">
        <v>221790033</v>
      </c>
      <c r="F9" s="1">
        <v>107039372</v>
      </c>
      <c r="G9" s="1">
        <v>109322890</v>
      </c>
      <c r="H9" s="1" t="s">
        <v>12</v>
      </c>
      <c r="I9" s="1" t="s">
        <v>19</v>
      </c>
      <c r="J9" s="1">
        <v>2.84</v>
      </c>
      <c r="K9" s="1">
        <v>2.2799999999999998</v>
      </c>
      <c r="L9" s="1">
        <v>221213245</v>
      </c>
      <c r="M9" s="1">
        <v>221213245</v>
      </c>
      <c r="N9" s="1">
        <v>0</v>
      </c>
      <c r="O9" s="1">
        <v>108884116</v>
      </c>
      <c r="P9" s="1">
        <v>108892869</v>
      </c>
      <c r="Q9" s="1">
        <v>8.75</v>
      </c>
      <c r="R9" s="1" t="s">
        <v>18</v>
      </c>
    </row>
    <row r="10" spans="1:20" x14ac:dyDescent="0.35">
      <c r="A10" s="1">
        <v>8</v>
      </c>
      <c r="B10" s="1">
        <v>2</v>
      </c>
      <c r="C10" s="1">
        <v>12</v>
      </c>
      <c r="D10" s="1">
        <v>9214593</v>
      </c>
      <c r="E10" s="1">
        <v>10404519</v>
      </c>
      <c r="F10" s="1">
        <v>17557436</v>
      </c>
      <c r="G10" s="1">
        <v>24718062</v>
      </c>
      <c r="H10" s="1" t="s">
        <v>15</v>
      </c>
      <c r="I10" s="1" t="s">
        <v>27</v>
      </c>
      <c r="J10" s="1">
        <v>1.19</v>
      </c>
      <c r="K10" s="1">
        <v>7.16</v>
      </c>
      <c r="L10" s="1">
        <v>10144790</v>
      </c>
      <c r="M10" s="1">
        <v>10162882</v>
      </c>
      <c r="N10" s="1">
        <v>18.09</v>
      </c>
      <c r="O10" s="1">
        <v>17772828</v>
      </c>
      <c r="P10" s="1">
        <v>21117742</v>
      </c>
      <c r="Q10" s="1">
        <v>3344.91</v>
      </c>
      <c r="R10" s="1" t="s">
        <v>26</v>
      </c>
    </row>
    <row r="11" spans="1:20" x14ac:dyDescent="0.35">
      <c r="A11" s="1">
        <v>9</v>
      </c>
      <c r="B11" s="1">
        <v>2</v>
      </c>
      <c r="C11" s="1">
        <v>6</v>
      </c>
      <c r="D11" s="1">
        <v>12033938</v>
      </c>
      <c r="E11" s="1">
        <v>16920422</v>
      </c>
      <c r="F11" s="1">
        <v>46955428</v>
      </c>
      <c r="G11" s="1">
        <v>51391465</v>
      </c>
      <c r="H11" s="1" t="s">
        <v>12</v>
      </c>
      <c r="I11" s="1" t="s">
        <v>19</v>
      </c>
      <c r="J11" s="1">
        <v>4.8899999999999997</v>
      </c>
      <c r="K11" s="1">
        <v>4.4400000000000004</v>
      </c>
      <c r="L11" s="1">
        <v>15894640</v>
      </c>
      <c r="M11" s="1">
        <v>15895617</v>
      </c>
      <c r="N11" s="1">
        <v>0.98</v>
      </c>
      <c r="O11" s="1">
        <v>50394505</v>
      </c>
      <c r="P11" s="1">
        <v>50437449</v>
      </c>
      <c r="Q11" s="1">
        <v>42.94</v>
      </c>
      <c r="R11" s="1" t="s">
        <v>18</v>
      </c>
    </row>
    <row r="12" spans="1:20" x14ac:dyDescent="0.35">
      <c r="A12" s="1">
        <v>10</v>
      </c>
      <c r="B12" s="1">
        <v>2</v>
      </c>
      <c r="C12" s="1">
        <v>6</v>
      </c>
      <c r="D12" s="1">
        <v>16920506</v>
      </c>
      <c r="E12" s="1">
        <v>19886821</v>
      </c>
      <c r="F12" s="1">
        <v>43991285</v>
      </c>
      <c r="G12" s="1">
        <v>46902352</v>
      </c>
      <c r="H12" s="1" t="s">
        <v>12</v>
      </c>
      <c r="I12" s="1" t="s">
        <v>19</v>
      </c>
      <c r="J12" s="1">
        <v>2.97</v>
      </c>
      <c r="K12" s="1">
        <v>2.91</v>
      </c>
      <c r="L12" s="1">
        <v>17432536</v>
      </c>
      <c r="M12" s="1">
        <v>17510091</v>
      </c>
      <c r="N12" s="1">
        <v>77.56</v>
      </c>
      <c r="O12" s="1">
        <v>44509166</v>
      </c>
      <c r="P12" s="1">
        <v>44539876</v>
      </c>
      <c r="Q12" s="1">
        <v>30.71</v>
      </c>
      <c r="R12" s="1" t="s">
        <v>18</v>
      </c>
    </row>
    <row r="13" spans="1:20" x14ac:dyDescent="0.35">
      <c r="A13" s="1">
        <v>11</v>
      </c>
      <c r="B13" s="1">
        <v>2</v>
      </c>
      <c r="C13" s="1">
        <v>3</v>
      </c>
      <c r="D13" s="1">
        <v>145054296</v>
      </c>
      <c r="E13" s="1">
        <v>148858690</v>
      </c>
      <c r="F13" s="1">
        <v>35894718</v>
      </c>
      <c r="G13" s="1">
        <v>40243389</v>
      </c>
      <c r="H13" s="1" t="s">
        <v>15</v>
      </c>
      <c r="I13" s="1" t="s">
        <v>19</v>
      </c>
      <c r="J13" s="1">
        <v>3.8</v>
      </c>
      <c r="K13" s="1">
        <v>4.3499999999999996</v>
      </c>
      <c r="L13" s="1">
        <v>146083899</v>
      </c>
      <c r="M13" s="1">
        <v>146097006</v>
      </c>
      <c r="N13" s="1">
        <v>13.11</v>
      </c>
      <c r="O13" s="1">
        <v>38943013</v>
      </c>
      <c r="P13" s="1">
        <v>38979988</v>
      </c>
      <c r="Q13" s="1">
        <v>36.979999999999997</v>
      </c>
      <c r="R13" s="1" t="s">
        <v>18</v>
      </c>
    </row>
    <row r="14" spans="1:20" x14ac:dyDescent="0.35">
      <c r="A14" s="1">
        <v>12</v>
      </c>
      <c r="B14" s="1">
        <v>2</v>
      </c>
      <c r="C14" s="1">
        <v>2</v>
      </c>
      <c r="D14" s="1">
        <v>156814001</v>
      </c>
      <c r="E14" s="1">
        <v>157899301</v>
      </c>
      <c r="F14" s="1">
        <v>38537267</v>
      </c>
      <c r="G14" s="1">
        <v>39524824</v>
      </c>
      <c r="H14" s="1" t="s">
        <v>12</v>
      </c>
      <c r="I14" s="1" t="s">
        <v>25</v>
      </c>
      <c r="J14" s="1">
        <v>1.0900000000000001</v>
      </c>
      <c r="K14" s="1">
        <v>0.99</v>
      </c>
      <c r="L14" s="1">
        <v>157602652</v>
      </c>
      <c r="M14" s="1">
        <v>157619805</v>
      </c>
      <c r="N14" s="1">
        <v>17.149999999999999</v>
      </c>
      <c r="O14" s="1">
        <v>39191346</v>
      </c>
      <c r="P14" s="1">
        <v>39206818</v>
      </c>
      <c r="Q14" s="1">
        <v>15.47</v>
      </c>
      <c r="R14" s="1" t="s">
        <v>24</v>
      </c>
    </row>
    <row r="15" spans="1:20" x14ac:dyDescent="0.35">
      <c r="A15" s="1">
        <v>13</v>
      </c>
      <c r="B15" s="1">
        <v>2</v>
      </c>
      <c r="C15" s="1">
        <v>3</v>
      </c>
      <c r="D15" s="1">
        <v>170929631</v>
      </c>
      <c r="E15" s="1">
        <v>171332990</v>
      </c>
      <c r="F15" s="1">
        <v>63593923</v>
      </c>
      <c r="G15" s="1">
        <v>63891194</v>
      </c>
      <c r="H15" s="1" t="s">
        <v>15</v>
      </c>
      <c r="I15" s="1" t="s">
        <v>19</v>
      </c>
      <c r="J15" s="1">
        <v>0.4</v>
      </c>
      <c r="K15" s="1">
        <v>0.3</v>
      </c>
      <c r="L15" s="1">
        <v>171132048</v>
      </c>
      <c r="M15" s="1">
        <v>171145749</v>
      </c>
      <c r="N15" s="1">
        <v>13.7</v>
      </c>
      <c r="O15" s="1">
        <v>63753438</v>
      </c>
      <c r="P15" s="1">
        <v>63753522</v>
      </c>
      <c r="Q15" s="1">
        <v>0.08</v>
      </c>
      <c r="R15" s="1" t="s">
        <v>18</v>
      </c>
    </row>
    <row r="16" spans="1:20" ht="15" thickBot="1" x14ac:dyDescent="0.4">
      <c r="A16" s="1">
        <v>14</v>
      </c>
      <c r="B16" s="1">
        <v>2</v>
      </c>
      <c r="C16" s="1">
        <v>9</v>
      </c>
      <c r="D16" s="1">
        <v>219722067</v>
      </c>
      <c r="E16" s="1">
        <v>228360489</v>
      </c>
      <c r="F16" s="1">
        <v>82599017</v>
      </c>
      <c r="G16" s="1">
        <v>90475344</v>
      </c>
      <c r="H16" s="1" t="s">
        <v>15</v>
      </c>
      <c r="I16" s="1" t="s">
        <v>19</v>
      </c>
      <c r="J16" s="1">
        <v>8.64</v>
      </c>
      <c r="K16" s="1">
        <v>7.88</v>
      </c>
      <c r="L16" s="1">
        <v>221131720</v>
      </c>
      <c r="M16" s="1">
        <v>221132415</v>
      </c>
      <c r="N16" s="1">
        <v>0.7</v>
      </c>
      <c r="O16" s="1">
        <v>89063941</v>
      </c>
      <c r="P16" s="1">
        <v>89079763</v>
      </c>
      <c r="Q16" s="1">
        <v>15.82</v>
      </c>
      <c r="R16" s="1" t="s">
        <v>18</v>
      </c>
    </row>
    <row r="17" spans="1:20" x14ac:dyDescent="0.35">
      <c r="A17" s="13">
        <v>15</v>
      </c>
      <c r="B17" s="8">
        <v>3</v>
      </c>
      <c r="C17" s="8">
        <v>19</v>
      </c>
      <c r="D17" s="8">
        <v>11826749</v>
      </c>
      <c r="E17" s="8">
        <v>15099043</v>
      </c>
      <c r="F17" s="8">
        <v>56201313</v>
      </c>
      <c r="G17" s="8">
        <v>58694604</v>
      </c>
      <c r="H17" s="8" t="s">
        <v>12</v>
      </c>
      <c r="I17" s="8" t="s">
        <v>14</v>
      </c>
      <c r="J17" s="8">
        <v>3.27</v>
      </c>
      <c r="K17" s="8">
        <v>2.4900000000000002</v>
      </c>
      <c r="L17" s="8">
        <v>12842116</v>
      </c>
      <c r="M17" s="8">
        <v>12920628</v>
      </c>
      <c r="N17" s="8">
        <v>78.510000000000005</v>
      </c>
      <c r="O17" s="8">
        <v>56989546</v>
      </c>
      <c r="P17" s="8">
        <v>57013731</v>
      </c>
      <c r="Q17" s="8">
        <v>24.18</v>
      </c>
      <c r="R17" s="8" t="s">
        <v>13</v>
      </c>
      <c r="S17" s="8">
        <f>(D17-MIN($D$17:$D$19))+(MAX($E$17:$E$19)-E17)</f>
        <v>445</v>
      </c>
      <c r="T17" s="26">
        <f>((MAX($J$17:$J$19)*10^6)-S17)/(MAX($J$17:$J$19)*10^6)</f>
        <v>0.99986391437308864</v>
      </c>
    </row>
    <row r="18" spans="1:20" x14ac:dyDescent="0.35">
      <c r="A18" s="15">
        <v>15</v>
      </c>
      <c r="B18" s="11">
        <v>3</v>
      </c>
      <c r="C18" s="11">
        <v>22</v>
      </c>
      <c r="D18" s="11">
        <v>11938414</v>
      </c>
      <c r="E18" s="11">
        <v>15099488</v>
      </c>
      <c r="F18" s="11">
        <v>56901858</v>
      </c>
      <c r="G18" s="11">
        <v>59563031</v>
      </c>
      <c r="H18" s="11" t="s">
        <v>12</v>
      </c>
      <c r="I18" s="11" t="s">
        <v>25</v>
      </c>
      <c r="J18" s="11">
        <v>3.16</v>
      </c>
      <c r="K18" s="11">
        <v>2.66</v>
      </c>
      <c r="L18" s="11">
        <v>12856268</v>
      </c>
      <c r="M18" s="11">
        <v>12893132</v>
      </c>
      <c r="N18" s="11">
        <v>36.86</v>
      </c>
      <c r="O18" s="11">
        <v>57783527</v>
      </c>
      <c r="P18" s="11">
        <v>57835857</v>
      </c>
      <c r="Q18" s="11">
        <v>52.33</v>
      </c>
      <c r="R18" s="11" t="s">
        <v>24</v>
      </c>
      <c r="S18" s="11">
        <f>(D18-MIN($D$17:$D$19))+(MAX($E$17:$E$19)-E18)</f>
        <v>111665</v>
      </c>
      <c r="T18" s="28">
        <f>((MAX($J$17:$J$19)*10^6)-S18)/(MAX($J$17:$J$19)*10^6)</f>
        <v>0.96585168195718651</v>
      </c>
    </row>
    <row r="19" spans="1:20" ht="15" thickBot="1" x14ac:dyDescent="0.4">
      <c r="A19" s="20" t="s">
        <v>54</v>
      </c>
      <c r="B19" s="21">
        <v>3</v>
      </c>
      <c r="C19" s="21">
        <v>4</v>
      </c>
      <c r="D19" s="21">
        <v>13156807</v>
      </c>
      <c r="E19" s="21">
        <v>14649205</v>
      </c>
      <c r="F19" s="21">
        <v>187301910</v>
      </c>
      <c r="G19" s="21">
        <v>188332491</v>
      </c>
      <c r="H19" s="21" t="s">
        <v>12</v>
      </c>
      <c r="I19" s="21" t="s">
        <v>19</v>
      </c>
      <c r="J19" s="21">
        <v>1.49</v>
      </c>
      <c r="K19" s="21">
        <v>1.03</v>
      </c>
      <c r="L19" s="21">
        <v>14289480</v>
      </c>
      <c r="M19" s="21">
        <v>14297851</v>
      </c>
      <c r="N19" s="21">
        <v>8.3699999999999992</v>
      </c>
      <c r="O19" s="21">
        <v>188041721</v>
      </c>
      <c r="P19" s="21">
        <v>188051127</v>
      </c>
      <c r="Q19" s="21">
        <v>9.41</v>
      </c>
      <c r="R19" s="21" t="s">
        <v>18</v>
      </c>
      <c r="S19" s="21">
        <f>(D19-MIN($D$17:$D$19))+(MAX($E$17:$E$19)-E19)</f>
        <v>1780341</v>
      </c>
      <c r="T19" s="29">
        <f>((MAX($J$17:$J$19)*10^6)-S19)/(MAX($J$17:$J$19)*10^6)</f>
        <v>0.45555321100917429</v>
      </c>
    </row>
    <row r="20" spans="1:20" x14ac:dyDescent="0.35">
      <c r="A20" s="1">
        <v>16</v>
      </c>
      <c r="B20" s="1">
        <v>3</v>
      </c>
      <c r="C20" s="1">
        <v>22</v>
      </c>
      <c r="D20" s="1">
        <v>41915598</v>
      </c>
      <c r="E20" s="1">
        <v>44161991</v>
      </c>
      <c r="F20" s="1">
        <v>14389309</v>
      </c>
      <c r="G20" s="1">
        <v>16142153</v>
      </c>
      <c r="H20" s="1" t="s">
        <v>15</v>
      </c>
      <c r="I20" s="1" t="s">
        <v>25</v>
      </c>
      <c r="J20" s="1">
        <v>2.25</v>
      </c>
      <c r="K20" s="1">
        <v>1.75</v>
      </c>
      <c r="L20" s="1">
        <v>43605540</v>
      </c>
      <c r="M20" s="1">
        <v>43605540</v>
      </c>
      <c r="N20" s="1">
        <v>0</v>
      </c>
      <c r="O20" s="1">
        <v>14969621</v>
      </c>
      <c r="P20" s="1">
        <v>14976366</v>
      </c>
      <c r="Q20" s="1">
        <v>6.74</v>
      </c>
      <c r="R20" s="1" t="s">
        <v>24</v>
      </c>
    </row>
    <row r="21" spans="1:20" x14ac:dyDescent="0.35">
      <c r="A21" s="1">
        <v>17</v>
      </c>
      <c r="B21" s="1">
        <v>3</v>
      </c>
      <c r="C21" s="1">
        <v>15</v>
      </c>
      <c r="D21" s="1">
        <v>60844639</v>
      </c>
      <c r="E21" s="1">
        <v>63714716</v>
      </c>
      <c r="F21" s="1">
        <v>16771870</v>
      </c>
      <c r="G21" s="1">
        <v>19674796</v>
      </c>
      <c r="H21" s="1" t="s">
        <v>12</v>
      </c>
      <c r="I21" s="1" t="s">
        <v>19</v>
      </c>
      <c r="J21" s="1">
        <v>2.87</v>
      </c>
      <c r="K21" s="1">
        <v>2.9</v>
      </c>
      <c r="L21" s="1">
        <v>62451995</v>
      </c>
      <c r="M21" s="1">
        <v>62459587</v>
      </c>
      <c r="N21" s="1">
        <v>7.59</v>
      </c>
      <c r="O21" s="1">
        <v>18425055</v>
      </c>
      <c r="P21" s="1">
        <v>18428919</v>
      </c>
      <c r="Q21" s="1">
        <v>3.86</v>
      </c>
      <c r="R21" s="1" t="s">
        <v>18</v>
      </c>
    </row>
    <row r="22" spans="1:20" x14ac:dyDescent="0.35">
      <c r="A22" s="1">
        <v>18</v>
      </c>
      <c r="B22" s="1">
        <v>3</v>
      </c>
      <c r="C22" s="1">
        <v>11</v>
      </c>
      <c r="D22" s="1">
        <v>75933288</v>
      </c>
      <c r="E22" s="1">
        <v>85794420</v>
      </c>
      <c r="F22" s="1">
        <v>8126614</v>
      </c>
      <c r="G22" s="1">
        <v>17429654</v>
      </c>
      <c r="H22" s="1" t="s">
        <v>12</v>
      </c>
      <c r="I22" s="1" t="s">
        <v>19</v>
      </c>
      <c r="J22" s="1">
        <v>9.86</v>
      </c>
      <c r="K22" s="1">
        <v>9.3000000000000007</v>
      </c>
      <c r="L22" s="1">
        <v>84671297</v>
      </c>
      <c r="M22" s="1">
        <v>84680127</v>
      </c>
      <c r="N22" s="1">
        <v>8.83</v>
      </c>
      <c r="O22" s="1">
        <v>16284304</v>
      </c>
      <c r="P22" s="1">
        <v>16291836</v>
      </c>
      <c r="Q22" s="1">
        <v>7.53</v>
      </c>
      <c r="R22" s="1" t="s">
        <v>18</v>
      </c>
    </row>
    <row r="23" spans="1:20" ht="15" thickBot="1" x14ac:dyDescent="0.4">
      <c r="A23" s="1">
        <v>19</v>
      </c>
      <c r="B23" s="1">
        <v>3</v>
      </c>
      <c r="C23" s="1">
        <v>34</v>
      </c>
      <c r="D23" s="1">
        <v>158778819</v>
      </c>
      <c r="E23" s="1">
        <v>193579656</v>
      </c>
      <c r="F23" s="1">
        <v>12524239</v>
      </c>
      <c r="G23" s="1">
        <v>42085721</v>
      </c>
      <c r="H23" s="1" t="s">
        <v>15</v>
      </c>
      <c r="I23" s="1" t="s">
        <v>31</v>
      </c>
      <c r="J23" s="1">
        <v>34.799999999999997</v>
      </c>
      <c r="K23" s="1">
        <v>29.56</v>
      </c>
      <c r="L23" s="1">
        <v>178996600</v>
      </c>
      <c r="M23" s="1">
        <v>179013917</v>
      </c>
      <c r="N23" s="1">
        <v>17.32</v>
      </c>
      <c r="O23" s="1">
        <v>25034851</v>
      </c>
      <c r="P23" s="1">
        <v>25035539</v>
      </c>
      <c r="Q23" s="1">
        <v>0.69</v>
      </c>
      <c r="R23" s="1" t="s">
        <v>28</v>
      </c>
    </row>
    <row r="24" spans="1:20" x14ac:dyDescent="0.35">
      <c r="A24" s="13">
        <v>20</v>
      </c>
      <c r="B24" s="8">
        <v>4</v>
      </c>
      <c r="C24" s="8">
        <v>6</v>
      </c>
      <c r="D24" s="8">
        <v>6640533</v>
      </c>
      <c r="E24" s="8">
        <v>17530513</v>
      </c>
      <c r="F24" s="8">
        <v>104534146</v>
      </c>
      <c r="G24" s="8">
        <v>114384175</v>
      </c>
      <c r="H24" s="8" t="s">
        <v>15</v>
      </c>
      <c r="I24" s="8" t="s">
        <v>14</v>
      </c>
      <c r="J24" s="8">
        <v>10.89</v>
      </c>
      <c r="K24" s="8">
        <v>9.85</v>
      </c>
      <c r="L24" s="8">
        <v>8796803</v>
      </c>
      <c r="M24" s="8">
        <v>9763200</v>
      </c>
      <c r="N24" s="8">
        <v>966.4</v>
      </c>
      <c r="O24" s="8">
        <v>112265719</v>
      </c>
      <c r="P24" s="8">
        <v>112533549</v>
      </c>
      <c r="Q24" s="8">
        <v>267.83</v>
      </c>
      <c r="R24" s="8" t="s">
        <v>13</v>
      </c>
      <c r="S24" s="8">
        <f>(D24-MIN($D$24:$D$25))+(MAX($E$24:$E$25)-E24)</f>
        <v>1881</v>
      </c>
      <c r="T24" s="26">
        <f>((MAX($J$24:$J$25)*10^6)-S24)/(MAX($J$24:$J$25)*10^6)</f>
        <v>0.99982727272727268</v>
      </c>
    </row>
    <row r="25" spans="1:20" ht="15" thickBot="1" x14ac:dyDescent="0.4">
      <c r="A25" s="14">
        <v>20</v>
      </c>
      <c r="B25" s="10">
        <v>4</v>
      </c>
      <c r="C25" s="10">
        <v>6</v>
      </c>
      <c r="D25" s="10">
        <v>6691044</v>
      </c>
      <c r="E25" s="10">
        <v>17532394</v>
      </c>
      <c r="F25" s="10">
        <v>109871022</v>
      </c>
      <c r="G25" s="10">
        <v>119457834</v>
      </c>
      <c r="H25" s="10" t="s">
        <v>15</v>
      </c>
      <c r="I25" s="10" t="s">
        <v>25</v>
      </c>
      <c r="J25" s="10">
        <v>10.84</v>
      </c>
      <c r="K25" s="10">
        <v>9.59</v>
      </c>
      <c r="L25" s="10">
        <v>8371572</v>
      </c>
      <c r="M25" s="10">
        <v>9844633</v>
      </c>
      <c r="N25" s="10">
        <v>1473.06</v>
      </c>
      <c r="O25" s="10">
        <v>117769009</v>
      </c>
      <c r="P25" s="10">
        <v>118009839</v>
      </c>
      <c r="Q25" s="10">
        <v>240.83</v>
      </c>
      <c r="R25" s="10" t="s">
        <v>24</v>
      </c>
      <c r="S25" s="10">
        <f>(D25-MIN($D$24:$D$25))+(MAX($E$24:$E$25)-E25)</f>
        <v>50511</v>
      </c>
      <c r="T25" s="27">
        <f>((MAX($J$24:$J$25)*10^6)-S25)/(MAX($J$24:$J$25)*10^6)</f>
        <v>0.99536170798898072</v>
      </c>
    </row>
    <row r="26" spans="1:20" ht="15" thickBot="1" x14ac:dyDescent="0.4">
      <c r="A26" s="1">
        <v>21</v>
      </c>
      <c r="B26" s="1">
        <v>4</v>
      </c>
      <c r="C26" s="1">
        <v>5</v>
      </c>
      <c r="D26" s="1">
        <v>88378910</v>
      </c>
      <c r="E26" s="1">
        <v>98146456</v>
      </c>
      <c r="F26" s="1">
        <v>23255745</v>
      </c>
      <c r="G26" s="1">
        <v>31619514</v>
      </c>
      <c r="H26" s="1" t="s">
        <v>12</v>
      </c>
      <c r="I26" s="1" t="s">
        <v>17</v>
      </c>
      <c r="J26" s="1">
        <v>9.77</v>
      </c>
      <c r="K26" s="1">
        <v>8.36</v>
      </c>
      <c r="L26" s="1">
        <v>89323324</v>
      </c>
      <c r="M26" s="1">
        <v>91059152</v>
      </c>
      <c r="N26" s="1">
        <v>1735.83</v>
      </c>
      <c r="O26" s="1">
        <v>23824364</v>
      </c>
      <c r="P26" s="1">
        <v>23940916</v>
      </c>
      <c r="Q26" s="1">
        <v>116.55</v>
      </c>
      <c r="R26" s="1" t="s">
        <v>16</v>
      </c>
    </row>
    <row r="27" spans="1:20" x14ac:dyDescent="0.35">
      <c r="A27" s="13">
        <v>22</v>
      </c>
      <c r="B27" s="8">
        <v>4</v>
      </c>
      <c r="C27" s="8">
        <v>17</v>
      </c>
      <c r="D27" s="8">
        <v>121874457</v>
      </c>
      <c r="E27" s="8">
        <v>162486501</v>
      </c>
      <c r="F27" s="8">
        <v>1885778</v>
      </c>
      <c r="G27" s="8">
        <v>44906446</v>
      </c>
      <c r="H27" s="8" t="s">
        <v>12</v>
      </c>
      <c r="I27" s="8" t="s">
        <v>25</v>
      </c>
      <c r="J27" s="8">
        <v>40.61</v>
      </c>
      <c r="K27" s="8">
        <v>43.02</v>
      </c>
      <c r="L27" s="8">
        <v>155406088</v>
      </c>
      <c r="M27" s="8">
        <v>155439493</v>
      </c>
      <c r="N27" s="8">
        <v>33.409999999999997</v>
      </c>
      <c r="O27" s="8">
        <v>36620637</v>
      </c>
      <c r="P27" s="8">
        <v>36627635</v>
      </c>
      <c r="Q27" s="8">
        <v>7</v>
      </c>
      <c r="R27" s="8" t="s">
        <v>24</v>
      </c>
      <c r="S27" s="8">
        <f>(D27-MIN($D$27:$D$28))+(MAX($E$27:$E$28)-E27)</f>
        <v>0</v>
      </c>
      <c r="T27" s="26">
        <f>((MAX($J$27:$J$28)*10^6)-S27)/(MAX($J$27:$J$28)*10^6)</f>
        <v>1</v>
      </c>
    </row>
    <row r="28" spans="1:20" ht="15" thickBot="1" x14ac:dyDescent="0.4">
      <c r="A28" s="14">
        <v>22</v>
      </c>
      <c r="B28" s="10">
        <v>4</v>
      </c>
      <c r="C28" s="10">
        <v>17</v>
      </c>
      <c r="D28" s="10">
        <v>121887276</v>
      </c>
      <c r="E28" s="10">
        <v>162486455</v>
      </c>
      <c r="F28" s="10">
        <v>1696724</v>
      </c>
      <c r="G28" s="10">
        <v>43570209</v>
      </c>
      <c r="H28" s="10" t="s">
        <v>12</v>
      </c>
      <c r="I28" s="10" t="s">
        <v>14</v>
      </c>
      <c r="J28" s="10">
        <v>40.6</v>
      </c>
      <c r="K28" s="10">
        <v>41.87</v>
      </c>
      <c r="L28" s="10">
        <v>155406237</v>
      </c>
      <c r="M28" s="10">
        <v>155439498</v>
      </c>
      <c r="N28" s="10">
        <v>33.26</v>
      </c>
      <c r="O28" s="10">
        <v>35491242</v>
      </c>
      <c r="P28" s="10">
        <v>35513181</v>
      </c>
      <c r="Q28" s="10">
        <v>21.94</v>
      </c>
      <c r="R28" s="10" t="s">
        <v>13</v>
      </c>
      <c r="S28" s="10">
        <f>(D28-MIN($D$27:$D$28))+(MAX($E$27:$E$28)-E28)</f>
        <v>12865</v>
      </c>
      <c r="T28" s="27">
        <f>((MAX($J$27:$J$28)*10^6)-S28)/(MAX($J$27:$J$28)*10^6)</f>
        <v>0.99968320610687023</v>
      </c>
    </row>
    <row r="29" spans="1:20" x14ac:dyDescent="0.35">
      <c r="A29" s="1">
        <v>23</v>
      </c>
      <c r="B29" s="1">
        <v>5</v>
      </c>
      <c r="C29" s="1">
        <v>2</v>
      </c>
      <c r="D29" s="1">
        <v>35503648</v>
      </c>
      <c r="E29" s="1">
        <v>37160100</v>
      </c>
      <c r="F29" s="1">
        <v>77365768</v>
      </c>
      <c r="G29" s="1">
        <v>79522194</v>
      </c>
      <c r="H29" s="1" t="s">
        <v>12</v>
      </c>
      <c r="I29" s="1" t="s">
        <v>19</v>
      </c>
      <c r="J29" s="1">
        <v>1.66</v>
      </c>
      <c r="K29" s="1">
        <v>2.16</v>
      </c>
      <c r="L29" s="1">
        <v>36489361</v>
      </c>
      <c r="M29" s="1">
        <v>36491566</v>
      </c>
      <c r="N29" s="1">
        <v>2.2000000000000002</v>
      </c>
      <c r="O29" s="1">
        <v>78362794</v>
      </c>
      <c r="P29" s="1">
        <v>78930576</v>
      </c>
      <c r="Q29" s="1">
        <v>567.78</v>
      </c>
      <c r="R29" s="1" t="s">
        <v>18</v>
      </c>
    </row>
    <row r="30" spans="1:20" x14ac:dyDescent="0.35">
      <c r="A30" s="1">
        <v>24</v>
      </c>
      <c r="B30" s="1">
        <v>5</v>
      </c>
      <c r="C30" s="1">
        <v>2</v>
      </c>
      <c r="D30" s="1">
        <v>44628129</v>
      </c>
      <c r="E30" s="1">
        <v>51751001</v>
      </c>
      <c r="F30" s="1">
        <v>66742599</v>
      </c>
      <c r="G30" s="1">
        <v>69849193</v>
      </c>
      <c r="H30" s="1" t="s">
        <v>12</v>
      </c>
      <c r="I30" s="1" t="s">
        <v>19</v>
      </c>
      <c r="J30" s="1">
        <v>7.12</v>
      </c>
      <c r="K30" s="1">
        <v>3.11</v>
      </c>
      <c r="L30" s="1">
        <v>51480538</v>
      </c>
      <c r="M30" s="1">
        <v>51481223</v>
      </c>
      <c r="N30" s="1">
        <v>0.69</v>
      </c>
      <c r="O30" s="1">
        <v>69564631</v>
      </c>
      <c r="P30" s="1">
        <v>69578745</v>
      </c>
      <c r="Q30" s="1">
        <v>14.11</v>
      </c>
      <c r="R30" s="1" t="s">
        <v>18</v>
      </c>
    </row>
    <row r="31" spans="1:20" x14ac:dyDescent="0.35">
      <c r="A31" s="1">
        <v>25</v>
      </c>
      <c r="B31" s="1">
        <v>5</v>
      </c>
      <c r="C31" s="1">
        <v>9</v>
      </c>
      <c r="D31" s="1">
        <v>103752345</v>
      </c>
      <c r="E31" s="1">
        <v>106727104</v>
      </c>
      <c r="F31" s="1">
        <v>106063483</v>
      </c>
      <c r="G31" s="1">
        <v>108897063</v>
      </c>
      <c r="H31" s="1" t="s">
        <v>12</v>
      </c>
      <c r="I31" s="1" t="s">
        <v>19</v>
      </c>
      <c r="J31" s="1">
        <v>2.97</v>
      </c>
      <c r="K31" s="1">
        <v>2.83</v>
      </c>
      <c r="L31" s="1">
        <v>104354209</v>
      </c>
      <c r="M31" s="1">
        <v>104400425</v>
      </c>
      <c r="N31" s="1">
        <v>46.22</v>
      </c>
      <c r="O31" s="1">
        <v>106625400</v>
      </c>
      <c r="P31" s="1">
        <v>106772781</v>
      </c>
      <c r="Q31" s="1">
        <v>147.38</v>
      </c>
      <c r="R31" s="1" t="s">
        <v>18</v>
      </c>
    </row>
    <row r="32" spans="1:20" ht="15" thickBot="1" x14ac:dyDescent="0.4">
      <c r="A32" s="1">
        <v>26</v>
      </c>
      <c r="B32" s="1">
        <v>5</v>
      </c>
      <c r="C32" s="1">
        <v>18</v>
      </c>
      <c r="D32" s="1">
        <v>117967464</v>
      </c>
      <c r="E32" s="1">
        <v>118807946</v>
      </c>
      <c r="F32" s="1">
        <v>42807927</v>
      </c>
      <c r="G32" s="1">
        <v>43669192</v>
      </c>
      <c r="H32" s="1" t="s">
        <v>15</v>
      </c>
      <c r="I32" s="1" t="s">
        <v>19</v>
      </c>
      <c r="J32" s="1">
        <v>0.84</v>
      </c>
      <c r="K32" s="1">
        <v>0.86</v>
      </c>
      <c r="L32" s="1">
        <v>118316415</v>
      </c>
      <c r="M32" s="1">
        <v>118316466</v>
      </c>
      <c r="N32" s="1">
        <v>0.05</v>
      </c>
      <c r="O32" s="1">
        <v>43287670</v>
      </c>
      <c r="P32" s="1">
        <v>43292488</v>
      </c>
      <c r="Q32" s="1">
        <v>4.82</v>
      </c>
      <c r="R32" s="1" t="s">
        <v>18</v>
      </c>
    </row>
    <row r="33" spans="1:20" x14ac:dyDescent="0.35">
      <c r="A33" s="13">
        <v>27</v>
      </c>
      <c r="B33" s="8">
        <v>5</v>
      </c>
      <c r="C33" s="8">
        <v>18</v>
      </c>
      <c r="D33" s="8">
        <v>119655329</v>
      </c>
      <c r="E33" s="8">
        <v>120367565</v>
      </c>
      <c r="F33" s="8">
        <v>44284911</v>
      </c>
      <c r="G33" s="8">
        <v>45061186</v>
      </c>
      <c r="H33" s="8" t="s">
        <v>12</v>
      </c>
      <c r="I33" s="8" t="s">
        <v>19</v>
      </c>
      <c r="J33" s="8">
        <v>0.71</v>
      </c>
      <c r="K33" s="8">
        <v>0.78</v>
      </c>
      <c r="L33" s="8">
        <v>119833902</v>
      </c>
      <c r="M33" s="8">
        <v>119866291</v>
      </c>
      <c r="N33" s="8">
        <v>32.39</v>
      </c>
      <c r="O33" s="8">
        <v>44491503</v>
      </c>
      <c r="P33" s="8">
        <v>44495668</v>
      </c>
      <c r="Q33" s="8">
        <v>4.16</v>
      </c>
      <c r="R33" s="8" t="s">
        <v>18</v>
      </c>
      <c r="S33" s="8">
        <f>(D33-MIN($D$33:$D$34))+(MAX($E$33:$E$34)-E33)</f>
        <v>23</v>
      </c>
      <c r="T33" s="26">
        <f>((MAX($J$33:$J$34)*10^6)-S33)/(MAX($J$33:$J$34)*10^6)</f>
        <v>0.99996760563380283</v>
      </c>
    </row>
    <row r="34" spans="1:20" ht="15" thickBot="1" x14ac:dyDescent="0.4">
      <c r="A34" s="14">
        <v>27</v>
      </c>
      <c r="B34" s="10">
        <v>5</v>
      </c>
      <c r="C34" s="10">
        <v>18</v>
      </c>
      <c r="D34" s="10">
        <v>119655808</v>
      </c>
      <c r="E34" s="10">
        <v>120367588</v>
      </c>
      <c r="F34" s="10">
        <v>50312038</v>
      </c>
      <c r="G34" s="10">
        <v>51018403</v>
      </c>
      <c r="H34" s="10" t="s">
        <v>12</v>
      </c>
      <c r="I34" s="10" t="s">
        <v>27</v>
      </c>
      <c r="J34" s="10">
        <v>0.71</v>
      </c>
      <c r="K34" s="10">
        <v>0.71</v>
      </c>
      <c r="L34" s="10">
        <v>119833925</v>
      </c>
      <c r="M34" s="10">
        <v>119866827</v>
      </c>
      <c r="N34" s="10">
        <v>32.9</v>
      </c>
      <c r="O34" s="10">
        <v>50473761</v>
      </c>
      <c r="P34" s="10">
        <v>50478340</v>
      </c>
      <c r="Q34" s="10">
        <v>4.58</v>
      </c>
      <c r="R34" s="10" t="s">
        <v>26</v>
      </c>
      <c r="S34" s="10">
        <f>(D34-MIN($D$33:$D$34))+(MAX($E$33:$E$34)-E34)</f>
        <v>479</v>
      </c>
      <c r="T34" s="27">
        <f>((MAX($J$33:$J$34)*10^6)-S34)/(MAX($J$33:$J$34)*10^6)</f>
        <v>0.99932535211267604</v>
      </c>
    </row>
    <row r="35" spans="1:20" x14ac:dyDescent="0.35">
      <c r="A35" s="1">
        <v>28</v>
      </c>
      <c r="B35" s="1">
        <v>5</v>
      </c>
      <c r="C35" s="1">
        <v>17</v>
      </c>
      <c r="D35" s="1">
        <v>134895576</v>
      </c>
      <c r="E35" s="1">
        <v>135716171</v>
      </c>
      <c r="F35" s="1">
        <v>10827022</v>
      </c>
      <c r="G35" s="1">
        <v>11523296</v>
      </c>
      <c r="H35" s="1" t="s">
        <v>12</v>
      </c>
      <c r="I35" s="1" t="s">
        <v>19</v>
      </c>
      <c r="J35" s="1">
        <v>0.82</v>
      </c>
      <c r="K35" s="1">
        <v>0.7</v>
      </c>
      <c r="L35" s="1">
        <v>135281224</v>
      </c>
      <c r="M35" s="1">
        <v>135303168</v>
      </c>
      <c r="N35" s="1">
        <v>21.94</v>
      </c>
      <c r="O35" s="1">
        <v>11149607</v>
      </c>
      <c r="P35" s="1">
        <v>11153038</v>
      </c>
      <c r="Q35" s="1">
        <v>3.43</v>
      </c>
      <c r="R35" s="1" t="s">
        <v>18</v>
      </c>
    </row>
    <row r="36" spans="1:20" x14ac:dyDescent="0.35">
      <c r="A36" s="1">
        <v>29</v>
      </c>
      <c r="B36" s="1">
        <v>5</v>
      </c>
      <c r="C36" s="1">
        <v>17</v>
      </c>
      <c r="D36" s="1">
        <v>174334416</v>
      </c>
      <c r="E36" s="1">
        <v>175324397</v>
      </c>
      <c r="F36" s="1">
        <v>13355798</v>
      </c>
      <c r="G36" s="1">
        <v>13803071</v>
      </c>
      <c r="H36" s="1" t="s">
        <v>15</v>
      </c>
      <c r="I36" s="1" t="s">
        <v>19</v>
      </c>
      <c r="J36" s="1">
        <v>0.99</v>
      </c>
      <c r="K36" s="1">
        <v>0.45</v>
      </c>
      <c r="L36" s="1">
        <v>174746556</v>
      </c>
      <c r="M36" s="1">
        <v>175001821</v>
      </c>
      <c r="N36" s="1">
        <v>255.26</v>
      </c>
      <c r="O36" s="1">
        <v>13499493</v>
      </c>
      <c r="P36" s="1">
        <v>13500815</v>
      </c>
      <c r="Q36" s="1">
        <v>1.32</v>
      </c>
      <c r="R36" s="1" t="s">
        <v>18</v>
      </c>
    </row>
    <row r="37" spans="1:20" x14ac:dyDescent="0.35">
      <c r="A37" s="1">
        <v>30</v>
      </c>
      <c r="B37" s="1">
        <v>6</v>
      </c>
      <c r="C37" s="1">
        <v>17</v>
      </c>
      <c r="D37" s="1">
        <v>10514814</v>
      </c>
      <c r="E37" s="1">
        <v>12653655</v>
      </c>
      <c r="F37" s="1">
        <v>23310646</v>
      </c>
      <c r="G37" s="1">
        <v>25160340</v>
      </c>
      <c r="H37" s="1" t="s">
        <v>12</v>
      </c>
      <c r="I37" s="1" t="s">
        <v>19</v>
      </c>
      <c r="J37" s="1">
        <v>2.14</v>
      </c>
      <c r="K37" s="1">
        <v>1.85</v>
      </c>
      <c r="L37" s="1">
        <v>11145659</v>
      </c>
      <c r="M37" s="1">
        <v>11160685</v>
      </c>
      <c r="N37" s="1">
        <v>15.03</v>
      </c>
      <c r="O37" s="1">
        <v>23734539</v>
      </c>
      <c r="P37" s="1">
        <v>23741259</v>
      </c>
      <c r="Q37" s="1">
        <v>6.72</v>
      </c>
      <c r="R37" s="1" t="s">
        <v>18</v>
      </c>
    </row>
    <row r="38" spans="1:20" x14ac:dyDescent="0.35">
      <c r="A38" s="1">
        <v>31</v>
      </c>
      <c r="B38" s="1">
        <v>6</v>
      </c>
      <c r="C38" s="1">
        <v>1</v>
      </c>
      <c r="D38" s="1">
        <v>166408244</v>
      </c>
      <c r="E38" s="1">
        <v>167973161</v>
      </c>
      <c r="F38" s="1">
        <v>54311952</v>
      </c>
      <c r="G38" s="1">
        <v>55188713</v>
      </c>
      <c r="H38" s="1" t="s">
        <v>12</v>
      </c>
      <c r="I38" s="1" t="s">
        <v>19</v>
      </c>
      <c r="J38" s="1">
        <v>1.56</v>
      </c>
      <c r="K38" s="1">
        <v>0.88</v>
      </c>
      <c r="L38" s="1">
        <v>167138622</v>
      </c>
      <c r="M38" s="1">
        <v>167677058</v>
      </c>
      <c r="N38" s="1">
        <v>538.44000000000005</v>
      </c>
      <c r="O38" s="1">
        <v>54748788</v>
      </c>
      <c r="P38" s="1">
        <v>54954548</v>
      </c>
      <c r="Q38" s="1">
        <v>205.76</v>
      </c>
      <c r="R38" s="1" t="s">
        <v>18</v>
      </c>
    </row>
    <row r="39" spans="1:20" x14ac:dyDescent="0.35">
      <c r="A39" s="1">
        <v>32</v>
      </c>
      <c r="B39" s="1">
        <v>7</v>
      </c>
      <c r="C39" s="1">
        <v>4</v>
      </c>
      <c r="D39" s="1">
        <v>7866231</v>
      </c>
      <c r="E39" s="1">
        <v>10281306</v>
      </c>
      <c r="F39" s="1">
        <v>15866145</v>
      </c>
      <c r="G39" s="1">
        <v>18404382</v>
      </c>
      <c r="H39" s="1" t="s">
        <v>15</v>
      </c>
      <c r="I39" s="1" t="s">
        <v>25</v>
      </c>
      <c r="J39" s="1">
        <v>2.42</v>
      </c>
      <c r="K39" s="1">
        <v>2.54</v>
      </c>
      <c r="L39" s="1">
        <v>9151103</v>
      </c>
      <c r="M39" s="1">
        <v>9156107</v>
      </c>
      <c r="N39" s="1">
        <v>5</v>
      </c>
      <c r="O39" s="1">
        <v>16920564</v>
      </c>
      <c r="P39" s="1">
        <v>16923372</v>
      </c>
      <c r="Q39" s="1">
        <v>2.81</v>
      </c>
      <c r="R39" s="1" t="s">
        <v>24</v>
      </c>
    </row>
    <row r="40" spans="1:20" ht="15" thickBot="1" x14ac:dyDescent="0.4">
      <c r="A40" s="1">
        <v>33</v>
      </c>
      <c r="B40" s="1">
        <v>7</v>
      </c>
      <c r="C40" s="1">
        <v>4</v>
      </c>
      <c r="D40" s="1">
        <v>11783783</v>
      </c>
      <c r="E40" s="1">
        <v>13294483</v>
      </c>
      <c r="F40" s="1">
        <v>19846662</v>
      </c>
      <c r="G40" s="1">
        <v>21388208</v>
      </c>
      <c r="H40" s="1" t="s">
        <v>15</v>
      </c>
      <c r="I40" s="1" t="s">
        <v>25</v>
      </c>
      <c r="J40" s="1">
        <v>1.51</v>
      </c>
      <c r="K40" s="1">
        <v>1.54</v>
      </c>
      <c r="L40" s="1">
        <v>12175530</v>
      </c>
      <c r="M40" s="1">
        <v>12185405</v>
      </c>
      <c r="N40" s="1">
        <v>9.8800000000000008</v>
      </c>
      <c r="O40" s="1">
        <v>20981673</v>
      </c>
      <c r="P40" s="1">
        <v>21006423</v>
      </c>
      <c r="Q40" s="1">
        <v>24.75</v>
      </c>
      <c r="R40" s="1" t="s">
        <v>24</v>
      </c>
    </row>
    <row r="41" spans="1:20" x14ac:dyDescent="0.35">
      <c r="A41" s="22" t="s">
        <v>56</v>
      </c>
      <c r="B41" s="23">
        <v>7</v>
      </c>
      <c r="C41" s="23">
        <v>2</v>
      </c>
      <c r="D41" s="23">
        <v>65731113</v>
      </c>
      <c r="E41" s="23">
        <v>72838846</v>
      </c>
      <c r="F41" s="23">
        <v>507792405</v>
      </c>
      <c r="G41" s="23">
        <v>513623723</v>
      </c>
      <c r="H41" s="23" t="s">
        <v>12</v>
      </c>
      <c r="I41" s="23" t="s">
        <v>17</v>
      </c>
      <c r="J41" s="23">
        <v>7.11</v>
      </c>
      <c r="K41" s="23">
        <v>5.83</v>
      </c>
      <c r="L41" s="23">
        <v>66958598</v>
      </c>
      <c r="M41" s="23">
        <v>67403905</v>
      </c>
      <c r="N41" s="23">
        <v>445.31</v>
      </c>
      <c r="O41" s="23">
        <v>508416294</v>
      </c>
      <c r="P41" s="23">
        <v>508559243</v>
      </c>
      <c r="Q41" s="23">
        <v>142.94999999999999</v>
      </c>
      <c r="R41" s="23" t="s">
        <v>16</v>
      </c>
      <c r="S41" s="23">
        <f t="shared" ref="S41:S46" si="0">(D41-MIN($D$41:$D$46))+(MAX($E$41:$E$46)-E41)</f>
        <v>2031101</v>
      </c>
      <c r="T41" s="30">
        <f t="shared" ref="T41:T46" si="1">((MAX($J$41:$J$46)*10^6)-S41)/(MAX($J$41:$J$46)*10^6)</f>
        <v>0.73097999999999996</v>
      </c>
    </row>
    <row r="42" spans="1:20" x14ac:dyDescent="0.35">
      <c r="A42" s="11">
        <v>34</v>
      </c>
      <c r="B42" s="11">
        <v>7</v>
      </c>
      <c r="C42" s="11">
        <v>3</v>
      </c>
      <c r="D42" s="11">
        <v>67317045</v>
      </c>
      <c r="E42" s="11">
        <v>74869947</v>
      </c>
      <c r="F42" s="11">
        <v>51168019</v>
      </c>
      <c r="G42" s="11">
        <v>58599132</v>
      </c>
      <c r="H42" s="11" t="s">
        <v>15</v>
      </c>
      <c r="I42" s="11" t="s">
        <v>23</v>
      </c>
      <c r="J42" s="11">
        <v>7.55</v>
      </c>
      <c r="K42" s="11">
        <v>7.43</v>
      </c>
      <c r="L42" s="11">
        <v>72844768</v>
      </c>
      <c r="M42" s="11">
        <v>73293131</v>
      </c>
      <c r="N42" s="11">
        <v>448.36</v>
      </c>
      <c r="O42" s="11">
        <v>52769921</v>
      </c>
      <c r="P42" s="11">
        <v>52936765</v>
      </c>
      <c r="Q42" s="11">
        <v>166.84</v>
      </c>
      <c r="R42" s="11" t="s">
        <v>22</v>
      </c>
      <c r="S42" s="11">
        <f t="shared" si="0"/>
        <v>1585932</v>
      </c>
      <c r="T42" s="28">
        <f t="shared" si="1"/>
        <v>0.78994278145695362</v>
      </c>
    </row>
    <row r="43" spans="1:20" x14ac:dyDescent="0.35">
      <c r="A43" s="15">
        <v>34</v>
      </c>
      <c r="B43" s="11">
        <v>7</v>
      </c>
      <c r="C43" s="11">
        <v>6</v>
      </c>
      <c r="D43" s="11">
        <v>67339310</v>
      </c>
      <c r="E43" s="11">
        <v>74866461</v>
      </c>
      <c r="F43" s="11">
        <v>1243967</v>
      </c>
      <c r="G43" s="11">
        <v>6908787</v>
      </c>
      <c r="H43" s="11" t="s">
        <v>12</v>
      </c>
      <c r="I43" s="11" t="s">
        <v>31</v>
      </c>
      <c r="J43" s="11">
        <v>7.53</v>
      </c>
      <c r="K43" s="11">
        <v>5.66</v>
      </c>
      <c r="L43" s="11">
        <v>72842659</v>
      </c>
      <c r="M43" s="11">
        <v>73292822</v>
      </c>
      <c r="N43" s="11">
        <v>450.16</v>
      </c>
      <c r="O43" s="11">
        <v>5480706</v>
      </c>
      <c r="P43" s="11">
        <v>5635860</v>
      </c>
      <c r="Q43" s="11">
        <v>155.15</v>
      </c>
      <c r="R43" s="11" t="s">
        <v>28</v>
      </c>
      <c r="S43" s="11">
        <f t="shared" si="0"/>
        <v>1611683</v>
      </c>
      <c r="T43" s="28">
        <f t="shared" si="1"/>
        <v>0.7865320529801324</v>
      </c>
    </row>
    <row r="44" spans="1:20" x14ac:dyDescent="0.35">
      <c r="A44" s="15">
        <v>34</v>
      </c>
      <c r="B44" s="11">
        <v>7</v>
      </c>
      <c r="C44" s="11">
        <v>25</v>
      </c>
      <c r="D44" s="11">
        <v>67343046</v>
      </c>
      <c r="E44" s="11">
        <v>74869181</v>
      </c>
      <c r="F44" s="11">
        <v>28630337</v>
      </c>
      <c r="G44" s="11">
        <v>34347568</v>
      </c>
      <c r="H44" s="11" t="s">
        <v>12</v>
      </c>
      <c r="I44" s="11" t="s">
        <v>25</v>
      </c>
      <c r="J44" s="11">
        <v>7.53</v>
      </c>
      <c r="K44" s="11">
        <v>5.72</v>
      </c>
      <c r="L44" s="11">
        <v>72839003</v>
      </c>
      <c r="M44" s="11">
        <v>73292808</v>
      </c>
      <c r="N44" s="11">
        <v>453.8</v>
      </c>
      <c r="O44" s="11">
        <v>33073172</v>
      </c>
      <c r="P44" s="11">
        <v>33204522</v>
      </c>
      <c r="Q44" s="11">
        <v>131.35</v>
      </c>
      <c r="R44" s="11" t="s">
        <v>24</v>
      </c>
      <c r="S44" s="11">
        <f t="shared" si="0"/>
        <v>1612699</v>
      </c>
      <c r="T44" s="28">
        <f t="shared" si="1"/>
        <v>0.78639748344370863</v>
      </c>
    </row>
    <row r="45" spans="1:20" x14ac:dyDescent="0.35">
      <c r="A45" s="15">
        <v>34</v>
      </c>
      <c r="B45" s="11">
        <v>7</v>
      </c>
      <c r="C45" s="11">
        <v>24</v>
      </c>
      <c r="D45" s="11">
        <v>67343046</v>
      </c>
      <c r="E45" s="11">
        <v>74851818</v>
      </c>
      <c r="F45" s="11">
        <v>28277481</v>
      </c>
      <c r="G45" s="11">
        <v>33761171</v>
      </c>
      <c r="H45" s="11" t="s">
        <v>12</v>
      </c>
      <c r="I45" s="11" t="s">
        <v>14</v>
      </c>
      <c r="J45" s="11">
        <v>7.51</v>
      </c>
      <c r="K45" s="11">
        <v>5.48</v>
      </c>
      <c r="L45" s="11">
        <v>72839003</v>
      </c>
      <c r="M45" s="11">
        <v>73292372</v>
      </c>
      <c r="N45" s="11">
        <v>453.37</v>
      </c>
      <c r="O45" s="11">
        <v>32481449</v>
      </c>
      <c r="P45" s="11">
        <v>32619504</v>
      </c>
      <c r="Q45" s="11">
        <v>138.06</v>
      </c>
      <c r="R45" s="11" t="s">
        <v>13</v>
      </c>
      <c r="S45" s="11">
        <f t="shared" si="0"/>
        <v>1630062</v>
      </c>
      <c r="T45" s="28">
        <f t="shared" si="1"/>
        <v>0.78409774834437085</v>
      </c>
    </row>
    <row r="46" spans="1:20" ht="15" thickBot="1" x14ac:dyDescent="0.4">
      <c r="A46" s="14">
        <v>34</v>
      </c>
      <c r="B46" s="10">
        <v>7</v>
      </c>
      <c r="C46" s="10">
        <v>5</v>
      </c>
      <c r="D46" s="10">
        <v>67379893</v>
      </c>
      <c r="E46" s="10">
        <v>74825171</v>
      </c>
      <c r="F46" s="10">
        <v>130364387</v>
      </c>
      <c r="G46" s="10">
        <v>135385118</v>
      </c>
      <c r="H46" s="10" t="s">
        <v>12</v>
      </c>
      <c r="I46" s="10" t="s">
        <v>27</v>
      </c>
      <c r="J46" s="10">
        <v>7.45</v>
      </c>
      <c r="K46" s="10">
        <v>5.0199999999999996</v>
      </c>
      <c r="L46" s="10">
        <v>72476705</v>
      </c>
      <c r="M46" s="10">
        <v>73293287</v>
      </c>
      <c r="N46" s="10">
        <v>816.58</v>
      </c>
      <c r="O46" s="10">
        <v>134061336</v>
      </c>
      <c r="P46" s="10">
        <v>134194746</v>
      </c>
      <c r="Q46" s="10">
        <v>133.41</v>
      </c>
      <c r="R46" s="10" t="s">
        <v>26</v>
      </c>
      <c r="S46" s="10">
        <f t="shared" si="0"/>
        <v>1693556</v>
      </c>
      <c r="T46" s="27">
        <f t="shared" si="1"/>
        <v>0.77568794701986754</v>
      </c>
    </row>
    <row r="47" spans="1:20" x14ac:dyDescent="0.35">
      <c r="A47" s="1">
        <v>35</v>
      </c>
      <c r="B47" s="1">
        <v>7</v>
      </c>
      <c r="C47" s="1">
        <v>4</v>
      </c>
      <c r="D47" s="1">
        <v>78896903</v>
      </c>
      <c r="E47" s="1">
        <v>79975153</v>
      </c>
      <c r="F47" s="1">
        <v>41422088</v>
      </c>
      <c r="G47" s="1">
        <v>42551544</v>
      </c>
      <c r="H47" s="1" t="s">
        <v>12</v>
      </c>
      <c r="I47" s="1" t="s">
        <v>25</v>
      </c>
      <c r="J47" s="1">
        <v>1.08</v>
      </c>
      <c r="K47" s="1">
        <v>1.1299999999999999</v>
      </c>
      <c r="L47" s="1">
        <v>79420210</v>
      </c>
      <c r="M47" s="1">
        <v>79420523</v>
      </c>
      <c r="N47" s="1">
        <v>0.31</v>
      </c>
      <c r="O47" s="1">
        <v>41929151</v>
      </c>
      <c r="P47" s="1">
        <v>41949097</v>
      </c>
      <c r="Q47" s="1">
        <v>19.95</v>
      </c>
      <c r="R47" s="1" t="s">
        <v>24</v>
      </c>
    </row>
    <row r="48" spans="1:20" x14ac:dyDescent="0.35">
      <c r="A48" s="1">
        <v>36</v>
      </c>
      <c r="B48" s="1">
        <v>7</v>
      </c>
      <c r="C48" s="1">
        <v>14</v>
      </c>
      <c r="D48" s="1">
        <v>109880526</v>
      </c>
      <c r="E48" s="1">
        <v>110651818</v>
      </c>
      <c r="F48" s="1">
        <v>49864161</v>
      </c>
      <c r="G48" s="1">
        <v>50479892</v>
      </c>
      <c r="H48" s="1" t="s">
        <v>12</v>
      </c>
      <c r="I48" s="1" t="s">
        <v>31</v>
      </c>
      <c r="J48" s="1">
        <v>0.77</v>
      </c>
      <c r="K48" s="1">
        <v>0.62</v>
      </c>
      <c r="L48" s="1">
        <v>110224767</v>
      </c>
      <c r="M48" s="1">
        <v>110269572</v>
      </c>
      <c r="N48" s="1">
        <v>44.8</v>
      </c>
      <c r="O48" s="1">
        <v>50101236</v>
      </c>
      <c r="P48" s="1">
        <v>50127523</v>
      </c>
      <c r="Q48" s="1">
        <v>26.29</v>
      </c>
      <c r="R48" s="1" t="s">
        <v>28</v>
      </c>
    </row>
    <row r="49" spans="1:20" x14ac:dyDescent="0.35">
      <c r="A49" s="1">
        <v>37</v>
      </c>
      <c r="B49" s="1">
        <v>7</v>
      </c>
      <c r="C49" s="1">
        <v>4</v>
      </c>
      <c r="D49" s="1">
        <v>112030460</v>
      </c>
      <c r="E49" s="1">
        <v>113002242</v>
      </c>
      <c r="F49" s="1">
        <v>55728437</v>
      </c>
      <c r="G49" s="1">
        <v>56601885</v>
      </c>
      <c r="H49" s="1" t="s">
        <v>12</v>
      </c>
      <c r="I49" s="1" t="s">
        <v>25</v>
      </c>
      <c r="J49" s="1">
        <v>0.97</v>
      </c>
      <c r="K49" s="1">
        <v>0.87</v>
      </c>
      <c r="L49" s="1">
        <v>112641116</v>
      </c>
      <c r="M49" s="1">
        <v>112655199</v>
      </c>
      <c r="N49" s="1">
        <v>14.08</v>
      </c>
      <c r="O49" s="1">
        <v>56302273</v>
      </c>
      <c r="P49" s="1">
        <v>56303461</v>
      </c>
      <c r="Q49" s="1">
        <v>1.19</v>
      </c>
      <c r="R49" s="1" t="s">
        <v>24</v>
      </c>
    </row>
    <row r="50" spans="1:20" x14ac:dyDescent="0.35">
      <c r="A50" s="1">
        <v>38</v>
      </c>
      <c r="B50" s="1">
        <v>7</v>
      </c>
      <c r="C50" s="1">
        <v>4</v>
      </c>
      <c r="D50" s="1">
        <v>123791066</v>
      </c>
      <c r="E50" s="1">
        <v>125082009</v>
      </c>
      <c r="F50" s="1">
        <v>51584035</v>
      </c>
      <c r="G50" s="1">
        <v>52783207</v>
      </c>
      <c r="H50" s="1" t="s">
        <v>15</v>
      </c>
      <c r="I50" s="1" t="s">
        <v>19</v>
      </c>
      <c r="J50" s="1">
        <v>1.29</v>
      </c>
      <c r="K50" s="1">
        <v>1.2</v>
      </c>
      <c r="L50" s="1">
        <v>124719699</v>
      </c>
      <c r="M50" s="1">
        <v>124721701</v>
      </c>
      <c r="N50" s="1">
        <v>2</v>
      </c>
      <c r="O50" s="1">
        <v>51835713</v>
      </c>
      <c r="P50" s="1">
        <v>51861675</v>
      </c>
      <c r="Q50" s="1">
        <v>25.96</v>
      </c>
      <c r="R50" s="1" t="s">
        <v>18</v>
      </c>
    </row>
    <row r="51" spans="1:20" ht="15" thickBot="1" x14ac:dyDescent="0.4">
      <c r="A51" s="1">
        <v>39</v>
      </c>
      <c r="B51" s="1">
        <v>8</v>
      </c>
      <c r="C51" s="1">
        <v>8</v>
      </c>
      <c r="D51" s="1">
        <v>7055808</v>
      </c>
      <c r="E51" s="1">
        <v>12100747</v>
      </c>
      <c r="F51" s="1">
        <v>7929894</v>
      </c>
      <c r="G51" s="1">
        <v>12430857</v>
      </c>
      <c r="H51" s="1" t="s">
        <v>12</v>
      </c>
      <c r="I51" s="1" t="s">
        <v>23</v>
      </c>
      <c r="J51" s="1">
        <v>5.04</v>
      </c>
      <c r="K51" s="1">
        <v>4.5</v>
      </c>
      <c r="L51" s="1">
        <v>7542784</v>
      </c>
      <c r="M51" s="1">
        <v>8242362</v>
      </c>
      <c r="N51" s="1">
        <v>699.58</v>
      </c>
      <c r="O51" s="1">
        <v>8176507</v>
      </c>
      <c r="P51" s="1">
        <v>8681080</v>
      </c>
      <c r="Q51" s="1">
        <v>504.57</v>
      </c>
      <c r="R51" s="1" t="s">
        <v>22</v>
      </c>
    </row>
    <row r="52" spans="1:20" x14ac:dyDescent="0.35">
      <c r="A52" s="13">
        <v>40</v>
      </c>
      <c r="B52" s="8">
        <v>8</v>
      </c>
      <c r="C52" s="8">
        <v>8</v>
      </c>
      <c r="D52" s="8">
        <v>38104768</v>
      </c>
      <c r="E52" s="8">
        <v>43201886</v>
      </c>
      <c r="F52" s="8">
        <v>22462514</v>
      </c>
      <c r="G52" s="8">
        <v>26164209</v>
      </c>
      <c r="H52" s="8" t="s">
        <v>12</v>
      </c>
      <c r="I52" s="8" t="s">
        <v>27</v>
      </c>
      <c r="J52" s="8">
        <v>5.0999999999999996</v>
      </c>
      <c r="K52" s="8">
        <v>3.7</v>
      </c>
      <c r="L52" s="8">
        <v>42553636</v>
      </c>
      <c r="M52" s="8">
        <v>42836606</v>
      </c>
      <c r="N52" s="8">
        <v>282.97000000000003</v>
      </c>
      <c r="O52" s="8">
        <v>25841551</v>
      </c>
      <c r="P52" s="8">
        <v>25942408</v>
      </c>
      <c r="Q52" s="8">
        <v>100.86</v>
      </c>
      <c r="R52" s="8" t="s">
        <v>26</v>
      </c>
      <c r="S52" s="8">
        <f>(D52-MIN($D$52:$D$53))+(MAX($E$52:$E$53)-E52)</f>
        <v>0</v>
      </c>
      <c r="T52" s="26">
        <f>((MAX($J$52:$J$53)*10^6)-S52)/(MAX($J$52:$J$53)*10^6)</f>
        <v>1</v>
      </c>
    </row>
    <row r="53" spans="1:20" ht="15" thickBot="1" x14ac:dyDescent="0.4">
      <c r="A53" s="14">
        <v>40</v>
      </c>
      <c r="B53" s="10">
        <v>8</v>
      </c>
      <c r="C53" s="10">
        <v>16</v>
      </c>
      <c r="D53" s="10">
        <v>38104783</v>
      </c>
      <c r="E53" s="10">
        <v>43201036</v>
      </c>
      <c r="F53" s="10">
        <v>70321480</v>
      </c>
      <c r="G53" s="10">
        <v>74055889</v>
      </c>
      <c r="H53" s="10" t="s">
        <v>15</v>
      </c>
      <c r="I53" s="10" t="s">
        <v>19</v>
      </c>
      <c r="J53" s="10">
        <v>5.0999999999999996</v>
      </c>
      <c r="K53" s="10">
        <v>3.73</v>
      </c>
      <c r="L53" s="10">
        <v>42553616</v>
      </c>
      <c r="M53" s="10">
        <v>42835444</v>
      </c>
      <c r="N53" s="10">
        <v>281.83</v>
      </c>
      <c r="O53" s="10">
        <v>70573352</v>
      </c>
      <c r="P53" s="10">
        <v>70675293</v>
      </c>
      <c r="Q53" s="10">
        <v>101.94</v>
      </c>
      <c r="R53" s="10" t="s">
        <v>18</v>
      </c>
      <c r="S53" s="10">
        <f>(D53-MIN($D$52:$D$53))+(MAX($E$52:$E$53)-E53)</f>
        <v>865</v>
      </c>
      <c r="T53" s="27">
        <f>((MAX($J$52:$J$53)*10^6)-S53)/(MAX($J$52:$J$53)*10^6)</f>
        <v>0.99983039215686276</v>
      </c>
    </row>
    <row r="54" spans="1:20" x14ac:dyDescent="0.35">
      <c r="A54" s="1">
        <v>41</v>
      </c>
      <c r="B54" s="1">
        <v>8</v>
      </c>
      <c r="C54" s="1">
        <v>7</v>
      </c>
      <c r="D54" s="1">
        <v>139428182</v>
      </c>
      <c r="E54" s="1">
        <v>140291094</v>
      </c>
      <c r="F54" s="1">
        <v>113527126</v>
      </c>
      <c r="G54" s="1">
        <v>114148567</v>
      </c>
      <c r="H54" s="1" t="s">
        <v>15</v>
      </c>
      <c r="I54" s="1" t="s">
        <v>19</v>
      </c>
      <c r="J54" s="1">
        <v>0.86</v>
      </c>
      <c r="K54" s="1">
        <v>0.62</v>
      </c>
      <c r="L54" s="1">
        <v>140102459</v>
      </c>
      <c r="M54" s="1">
        <v>140105885</v>
      </c>
      <c r="N54" s="1">
        <v>3.43</v>
      </c>
      <c r="O54" s="1">
        <v>113662522</v>
      </c>
      <c r="P54" s="1">
        <v>113684473</v>
      </c>
      <c r="Q54" s="1">
        <v>21.95</v>
      </c>
      <c r="R54" s="1" t="s">
        <v>18</v>
      </c>
    </row>
    <row r="55" spans="1:20" x14ac:dyDescent="0.35">
      <c r="A55" s="1">
        <v>42</v>
      </c>
      <c r="B55" s="1">
        <v>9</v>
      </c>
      <c r="C55" s="1">
        <v>5</v>
      </c>
      <c r="D55" s="1">
        <v>9981654</v>
      </c>
      <c r="E55" s="1">
        <v>10497988</v>
      </c>
      <c r="F55" s="1">
        <v>98736730</v>
      </c>
      <c r="G55" s="1">
        <v>99274316</v>
      </c>
      <c r="H55" s="1" t="s">
        <v>15</v>
      </c>
      <c r="I55" s="1" t="s">
        <v>19</v>
      </c>
      <c r="J55" s="1">
        <v>0.52</v>
      </c>
      <c r="K55" s="1">
        <v>0.54</v>
      </c>
      <c r="L55" s="1">
        <v>10168799</v>
      </c>
      <c r="M55" s="1">
        <v>10175688</v>
      </c>
      <c r="N55" s="1">
        <v>6.89</v>
      </c>
      <c r="O55" s="1">
        <v>99086276</v>
      </c>
      <c r="P55" s="1">
        <v>99097571</v>
      </c>
      <c r="Q55" s="1">
        <v>11.3</v>
      </c>
      <c r="R55" s="1" t="s">
        <v>18</v>
      </c>
    </row>
    <row r="56" spans="1:20" ht="15" thickBot="1" x14ac:dyDescent="0.4">
      <c r="A56" s="1">
        <v>43</v>
      </c>
      <c r="B56" s="1">
        <v>9</v>
      </c>
      <c r="C56" s="1">
        <v>1</v>
      </c>
      <c r="D56" s="1">
        <v>87954460</v>
      </c>
      <c r="E56" s="1">
        <v>94334690</v>
      </c>
      <c r="F56" s="1">
        <v>94994235</v>
      </c>
      <c r="G56" s="1">
        <v>99114478</v>
      </c>
      <c r="H56" s="1" t="s">
        <v>12</v>
      </c>
      <c r="I56" s="1" t="s">
        <v>31</v>
      </c>
      <c r="J56" s="1">
        <v>6.38</v>
      </c>
      <c r="K56" s="1">
        <v>4.12</v>
      </c>
      <c r="L56" s="1">
        <v>92118749</v>
      </c>
      <c r="M56" s="1">
        <v>92209664</v>
      </c>
      <c r="N56" s="1">
        <v>90.92</v>
      </c>
      <c r="O56" s="1">
        <v>97681571</v>
      </c>
      <c r="P56" s="1">
        <v>97710356</v>
      </c>
      <c r="Q56" s="1">
        <v>28.78</v>
      </c>
      <c r="R56" s="1" t="s">
        <v>28</v>
      </c>
    </row>
    <row r="57" spans="1:20" x14ac:dyDescent="0.35">
      <c r="A57" s="13">
        <v>44</v>
      </c>
      <c r="B57" s="8">
        <v>9</v>
      </c>
      <c r="C57" s="8">
        <v>8</v>
      </c>
      <c r="D57" s="8">
        <v>92209678</v>
      </c>
      <c r="E57" s="8">
        <v>97072790</v>
      </c>
      <c r="F57" s="8">
        <v>82395010</v>
      </c>
      <c r="G57" s="8">
        <v>86976964</v>
      </c>
      <c r="H57" s="8" t="s">
        <v>15</v>
      </c>
      <c r="I57" s="8" t="s">
        <v>25</v>
      </c>
      <c r="J57" s="8">
        <v>4.8600000000000003</v>
      </c>
      <c r="K57" s="8">
        <v>4.58</v>
      </c>
      <c r="L57" s="8">
        <v>94303655</v>
      </c>
      <c r="M57" s="8">
        <v>94557407</v>
      </c>
      <c r="N57" s="8">
        <v>253.75</v>
      </c>
      <c r="O57" s="8">
        <v>84999272</v>
      </c>
      <c r="P57" s="8">
        <v>85268212</v>
      </c>
      <c r="Q57" s="8">
        <v>268.94</v>
      </c>
      <c r="R57" s="8" t="s">
        <v>24</v>
      </c>
      <c r="S57" s="8">
        <f>(D57-MIN($D$57:$D$59))+(MAX($E$57:$E$59)-E57)</f>
        <v>0</v>
      </c>
      <c r="T57" s="26">
        <f>((MAX($J$57:$J$59)*10^6)-S57)/(MAX($J$57:$J$59)*10^6)</f>
        <v>1</v>
      </c>
    </row>
    <row r="58" spans="1:20" x14ac:dyDescent="0.35">
      <c r="A58" s="15">
        <v>44</v>
      </c>
      <c r="B58" s="11">
        <v>9</v>
      </c>
      <c r="C58" s="11">
        <v>2</v>
      </c>
      <c r="D58" s="11">
        <v>92210226</v>
      </c>
      <c r="E58" s="11">
        <v>97072790</v>
      </c>
      <c r="F58" s="11">
        <v>27252548</v>
      </c>
      <c r="G58" s="11">
        <v>31764013</v>
      </c>
      <c r="H58" s="11" t="s">
        <v>12</v>
      </c>
      <c r="I58" s="11" t="s">
        <v>14</v>
      </c>
      <c r="J58" s="11">
        <v>4.8600000000000003</v>
      </c>
      <c r="K58" s="11">
        <v>4.51</v>
      </c>
      <c r="L58" s="11">
        <v>94303000</v>
      </c>
      <c r="M58" s="11">
        <v>94557424</v>
      </c>
      <c r="N58" s="11">
        <v>254.42</v>
      </c>
      <c r="O58" s="11">
        <v>28920998</v>
      </c>
      <c r="P58" s="11">
        <v>29167127</v>
      </c>
      <c r="Q58" s="11">
        <v>246.13</v>
      </c>
      <c r="R58" s="11" t="s">
        <v>13</v>
      </c>
      <c r="S58" s="11">
        <f>(D58-MIN($D$57:$D$59))+(MAX($E$57:$E$59)-E58)</f>
        <v>548</v>
      </c>
      <c r="T58" s="28">
        <f>((MAX($J$57:$J$59)*10^6)-S58)/(MAX($J$57:$J$59)*10^6)</f>
        <v>0.99988724279835395</v>
      </c>
    </row>
    <row r="59" spans="1:20" ht="15" thickBot="1" x14ac:dyDescent="0.4">
      <c r="A59" s="20" t="s">
        <v>57</v>
      </c>
      <c r="B59" s="21">
        <v>9</v>
      </c>
      <c r="C59" s="21">
        <v>17</v>
      </c>
      <c r="D59" s="21">
        <v>92209999</v>
      </c>
      <c r="E59" s="21">
        <v>93963216</v>
      </c>
      <c r="F59" s="21">
        <v>16778872</v>
      </c>
      <c r="G59" s="21">
        <v>18354751</v>
      </c>
      <c r="H59" s="21" t="s">
        <v>15</v>
      </c>
      <c r="I59" s="21" t="s">
        <v>19</v>
      </c>
      <c r="J59" s="21">
        <v>1.75</v>
      </c>
      <c r="K59" s="21">
        <v>1.58</v>
      </c>
      <c r="L59" s="21">
        <v>93700583</v>
      </c>
      <c r="M59" s="21">
        <v>93724411</v>
      </c>
      <c r="N59" s="21">
        <v>23.83</v>
      </c>
      <c r="O59" s="21">
        <v>16886251</v>
      </c>
      <c r="P59" s="21">
        <v>17414155</v>
      </c>
      <c r="Q59" s="21">
        <v>527.9</v>
      </c>
      <c r="R59" s="21" t="s">
        <v>18</v>
      </c>
      <c r="S59" s="21">
        <f>(D59-MIN($D$57:$D$59))+(MAX($E$57:$E$59)-E59)</f>
        <v>3109895</v>
      </c>
      <c r="T59" s="29">
        <f>((MAX($J$57:$J$59)*10^6)-S59)/(MAX($J$57:$J$59)*10^6)</f>
        <v>0.36010390946502058</v>
      </c>
    </row>
    <row r="60" spans="1:20" x14ac:dyDescent="0.35">
      <c r="A60" s="13">
        <v>45</v>
      </c>
      <c r="B60" s="8">
        <v>9</v>
      </c>
      <c r="C60" s="8">
        <v>2</v>
      </c>
      <c r="D60" s="8">
        <v>133331496</v>
      </c>
      <c r="E60" s="8">
        <v>136726891</v>
      </c>
      <c r="F60" s="8">
        <v>25776526</v>
      </c>
      <c r="G60" s="8">
        <v>28470104</v>
      </c>
      <c r="H60" s="8" t="s">
        <v>15</v>
      </c>
      <c r="I60" s="8" t="s">
        <v>27</v>
      </c>
      <c r="J60" s="8">
        <v>3.4</v>
      </c>
      <c r="K60" s="8">
        <v>2.69</v>
      </c>
      <c r="L60" s="8">
        <v>135504240</v>
      </c>
      <c r="M60" s="8">
        <v>135607497</v>
      </c>
      <c r="N60" s="8">
        <v>103.26</v>
      </c>
      <c r="O60" s="8">
        <v>26639333</v>
      </c>
      <c r="P60" s="8">
        <v>26891872</v>
      </c>
      <c r="Q60" s="8">
        <v>252.54</v>
      </c>
      <c r="R60" s="8" t="s">
        <v>26</v>
      </c>
      <c r="S60" s="8">
        <f>(D60-MIN($D$60:$D$62))+(MAX($E$60:$E$62)-E60)</f>
        <v>0</v>
      </c>
      <c r="T60" s="26">
        <f>((MAX($J$60:$J$62)*10^6)-S60)/(MAX($J$60:$J$62)*10^6)</f>
        <v>1</v>
      </c>
    </row>
    <row r="61" spans="1:20" x14ac:dyDescent="0.35">
      <c r="A61" s="15">
        <v>45</v>
      </c>
      <c r="B61" s="11">
        <v>9</v>
      </c>
      <c r="C61" s="11">
        <v>3</v>
      </c>
      <c r="D61" s="11">
        <v>133331822</v>
      </c>
      <c r="E61" s="11">
        <v>136726880</v>
      </c>
      <c r="F61" s="11">
        <v>979053</v>
      </c>
      <c r="G61" s="11">
        <v>3635753</v>
      </c>
      <c r="H61" s="11" t="s">
        <v>12</v>
      </c>
      <c r="I61" s="11" t="s">
        <v>14</v>
      </c>
      <c r="J61" s="11">
        <v>3.4</v>
      </c>
      <c r="K61" s="11">
        <v>2.66</v>
      </c>
      <c r="L61" s="11">
        <v>135502495</v>
      </c>
      <c r="M61" s="11">
        <v>135544787</v>
      </c>
      <c r="N61" s="11">
        <v>42.29</v>
      </c>
      <c r="O61" s="11">
        <v>2574346</v>
      </c>
      <c r="P61" s="11">
        <v>2689416</v>
      </c>
      <c r="Q61" s="11">
        <v>115.07</v>
      </c>
      <c r="R61" s="11" t="s">
        <v>13</v>
      </c>
      <c r="S61" s="11">
        <f>(D61-MIN($D$60:$D$62))+(MAX($E$60:$E$62)-E61)</f>
        <v>337</v>
      </c>
      <c r="T61" s="28">
        <f>((MAX($J$60:$J$62)*10^6)-S61)/(MAX($J$60:$J$62)*10^6)</f>
        <v>0.99990088235294117</v>
      </c>
    </row>
    <row r="62" spans="1:20" ht="15" thickBot="1" x14ac:dyDescent="0.4">
      <c r="A62" s="14">
        <v>45</v>
      </c>
      <c r="B62" s="10">
        <v>9</v>
      </c>
      <c r="C62" s="10">
        <v>3</v>
      </c>
      <c r="D62" s="10">
        <v>133331867</v>
      </c>
      <c r="E62" s="10">
        <v>136726885</v>
      </c>
      <c r="F62" s="10">
        <v>8597302</v>
      </c>
      <c r="G62" s="10">
        <v>12406197</v>
      </c>
      <c r="H62" s="10" t="s">
        <v>15</v>
      </c>
      <c r="I62" s="10" t="s">
        <v>19</v>
      </c>
      <c r="J62" s="10">
        <v>3.4</v>
      </c>
      <c r="K62" s="10">
        <v>3.81</v>
      </c>
      <c r="L62" s="10">
        <v>135504204</v>
      </c>
      <c r="M62" s="10">
        <v>135606718</v>
      </c>
      <c r="N62" s="10">
        <v>102.51</v>
      </c>
      <c r="O62" s="10">
        <v>9453404</v>
      </c>
      <c r="P62" s="10">
        <v>10804236</v>
      </c>
      <c r="Q62" s="10">
        <v>1350.83</v>
      </c>
      <c r="R62" s="10" t="s">
        <v>18</v>
      </c>
      <c r="S62" s="10">
        <f>(D62-MIN($D$60:$D$62))+(MAX($E$60:$E$62)-E62)</f>
        <v>377</v>
      </c>
      <c r="T62" s="27">
        <f>((MAX($J$60:$J$62)*10^6)-S62)/(MAX($J$60:$J$62)*10^6)</f>
        <v>0.99988911764705879</v>
      </c>
    </row>
    <row r="63" spans="1:20" x14ac:dyDescent="0.35">
      <c r="A63" s="2">
        <v>46</v>
      </c>
      <c r="B63" s="1">
        <v>9</v>
      </c>
      <c r="C63" s="1">
        <v>1</v>
      </c>
      <c r="D63" s="1">
        <v>137138166</v>
      </c>
      <c r="E63" s="1">
        <v>137590814</v>
      </c>
      <c r="F63" s="1">
        <v>469730400</v>
      </c>
      <c r="G63" s="1">
        <v>471065231</v>
      </c>
      <c r="H63" s="1" t="s">
        <v>12</v>
      </c>
      <c r="I63" s="1" t="s">
        <v>17</v>
      </c>
      <c r="J63" s="1">
        <v>0.45</v>
      </c>
      <c r="K63" s="1">
        <v>1.33</v>
      </c>
      <c r="L63" s="1">
        <v>137438341</v>
      </c>
      <c r="M63" s="1">
        <v>137438717</v>
      </c>
      <c r="N63" s="1">
        <v>0.38</v>
      </c>
      <c r="O63" s="1">
        <v>470631833</v>
      </c>
      <c r="P63" s="1">
        <v>470679587</v>
      </c>
      <c r="Q63" s="1">
        <v>47.75</v>
      </c>
      <c r="R63" s="1" t="s">
        <v>16</v>
      </c>
      <c r="S63" s="1"/>
      <c r="T63" s="31"/>
    </row>
    <row r="64" spans="1:20" x14ac:dyDescent="0.35">
      <c r="A64" s="3">
        <v>47</v>
      </c>
      <c r="B64" s="1">
        <v>10</v>
      </c>
      <c r="C64" s="1">
        <v>17</v>
      </c>
      <c r="D64" s="1">
        <v>2644139</v>
      </c>
      <c r="E64" s="1">
        <v>3010775</v>
      </c>
      <c r="F64" s="1">
        <v>68566361</v>
      </c>
      <c r="G64" s="1">
        <v>69012001</v>
      </c>
      <c r="H64" s="1" t="s">
        <v>15</v>
      </c>
      <c r="I64" s="1" t="s">
        <v>19</v>
      </c>
      <c r="J64" s="1">
        <v>0.37</v>
      </c>
      <c r="K64" s="1">
        <v>0.45</v>
      </c>
      <c r="L64" s="1">
        <v>2840738</v>
      </c>
      <c r="M64" s="1">
        <v>2845861</v>
      </c>
      <c r="N64" s="1">
        <v>5.12</v>
      </c>
      <c r="O64" s="1">
        <v>68774612</v>
      </c>
      <c r="P64" s="1">
        <v>68796734</v>
      </c>
      <c r="Q64" s="1">
        <v>22.12</v>
      </c>
      <c r="R64" s="1" t="s">
        <v>18</v>
      </c>
      <c r="S64" s="1"/>
      <c r="T64" s="31"/>
    </row>
    <row r="65" spans="1:20" ht="15" thickBot="1" x14ac:dyDescent="0.4">
      <c r="A65" s="4">
        <v>48</v>
      </c>
      <c r="B65" s="1">
        <v>10</v>
      </c>
      <c r="C65" s="1">
        <v>17</v>
      </c>
      <c r="D65" s="1">
        <v>27719977</v>
      </c>
      <c r="E65" s="1">
        <v>28624637</v>
      </c>
      <c r="F65" s="1">
        <v>61827890</v>
      </c>
      <c r="G65" s="1">
        <v>63036502</v>
      </c>
      <c r="H65" s="1" t="s">
        <v>12</v>
      </c>
      <c r="I65" s="1" t="s">
        <v>19</v>
      </c>
      <c r="J65" s="1">
        <v>0.9</v>
      </c>
      <c r="K65" s="1">
        <v>1.21</v>
      </c>
      <c r="L65" s="1">
        <v>28256197</v>
      </c>
      <c r="M65" s="1">
        <v>28278137</v>
      </c>
      <c r="N65" s="1">
        <v>21.94</v>
      </c>
      <c r="O65" s="1">
        <v>62357772</v>
      </c>
      <c r="P65" s="1">
        <v>62658569</v>
      </c>
      <c r="Q65" s="1">
        <v>300.8</v>
      </c>
      <c r="R65" s="1" t="s">
        <v>18</v>
      </c>
      <c r="S65" s="1"/>
      <c r="T65" s="31"/>
    </row>
    <row r="66" spans="1:20" x14ac:dyDescent="0.35">
      <c r="A66" s="13">
        <v>49</v>
      </c>
      <c r="B66" s="8">
        <v>10</v>
      </c>
      <c r="C66" s="8">
        <v>28</v>
      </c>
      <c r="D66" s="8">
        <v>46265274</v>
      </c>
      <c r="E66" s="8">
        <v>47421550</v>
      </c>
      <c r="F66" s="8">
        <v>42007638</v>
      </c>
      <c r="G66" s="8">
        <v>42957948</v>
      </c>
      <c r="H66" s="8" t="s">
        <v>12</v>
      </c>
      <c r="I66" s="8" t="s">
        <v>25</v>
      </c>
      <c r="J66" s="8">
        <v>1.1599999999999999</v>
      </c>
      <c r="K66" s="8">
        <v>0.95</v>
      </c>
      <c r="L66" s="8">
        <v>46686083</v>
      </c>
      <c r="M66" s="8">
        <v>46870210</v>
      </c>
      <c r="N66" s="8">
        <v>184.13</v>
      </c>
      <c r="O66" s="8">
        <v>42478653</v>
      </c>
      <c r="P66" s="8">
        <v>42531651</v>
      </c>
      <c r="Q66" s="8">
        <v>53</v>
      </c>
      <c r="R66" s="8" t="s">
        <v>24</v>
      </c>
      <c r="S66" s="8">
        <f>(D66-MIN($D$66:$D$70))+(MAX($E$66:$E$70)-E66)</f>
        <v>0</v>
      </c>
      <c r="T66" s="26">
        <f>((MAX($J$66:$J$70)*10^6)-S66)/(MAX($J$66:$J$70)*10^6)</f>
        <v>1</v>
      </c>
    </row>
    <row r="67" spans="1:20" x14ac:dyDescent="0.35">
      <c r="A67" s="15">
        <v>49</v>
      </c>
      <c r="B67" s="11">
        <v>10</v>
      </c>
      <c r="C67" s="11">
        <v>14</v>
      </c>
      <c r="D67" s="11">
        <v>46283657</v>
      </c>
      <c r="E67" s="11">
        <v>47384348</v>
      </c>
      <c r="F67" s="11">
        <v>33542208</v>
      </c>
      <c r="G67" s="11">
        <v>34296813</v>
      </c>
      <c r="H67" s="11" t="s">
        <v>15</v>
      </c>
      <c r="I67" s="11" t="s">
        <v>27</v>
      </c>
      <c r="J67" s="11">
        <v>1.1000000000000001</v>
      </c>
      <c r="K67" s="11">
        <v>0.75</v>
      </c>
      <c r="L67" s="11">
        <v>46683940</v>
      </c>
      <c r="M67" s="11">
        <v>46870209</v>
      </c>
      <c r="N67" s="11">
        <v>186.27</v>
      </c>
      <c r="O67" s="11">
        <v>33978829</v>
      </c>
      <c r="P67" s="11">
        <v>34049879</v>
      </c>
      <c r="Q67" s="11">
        <v>71.05</v>
      </c>
      <c r="R67" s="11" t="s">
        <v>26</v>
      </c>
      <c r="S67" s="11">
        <f>(D67-MIN($D$66:$D$70))+(MAX($E$66:$E$70)-E67)</f>
        <v>55585</v>
      </c>
      <c r="T67" s="28">
        <f>((MAX($J$66:$J$70)*10^6)-S67)/(MAX($J$66:$J$70)*10^6)</f>
        <v>0.95208189655172415</v>
      </c>
    </row>
    <row r="68" spans="1:20" x14ac:dyDescent="0.35">
      <c r="A68" s="15">
        <v>49</v>
      </c>
      <c r="B68" s="11">
        <v>10</v>
      </c>
      <c r="C68" s="11">
        <v>4</v>
      </c>
      <c r="D68" s="11">
        <v>46286512</v>
      </c>
      <c r="E68" s="11">
        <v>47421536</v>
      </c>
      <c r="F68" s="11">
        <v>34677258</v>
      </c>
      <c r="G68" s="11">
        <v>35139254</v>
      </c>
      <c r="H68" s="11" t="s">
        <v>12</v>
      </c>
      <c r="I68" s="11" t="s">
        <v>31</v>
      </c>
      <c r="J68" s="11">
        <v>1.1399999999999999</v>
      </c>
      <c r="K68" s="11">
        <v>0.46</v>
      </c>
      <c r="L68" s="11">
        <v>46686104</v>
      </c>
      <c r="M68" s="11">
        <v>47126472</v>
      </c>
      <c r="N68" s="11">
        <v>440.37</v>
      </c>
      <c r="O68" s="11">
        <v>34917333</v>
      </c>
      <c r="P68" s="11">
        <v>34932942</v>
      </c>
      <c r="Q68" s="11">
        <v>15.61</v>
      </c>
      <c r="R68" s="11" t="s">
        <v>28</v>
      </c>
      <c r="S68" s="11">
        <f>(D68-MIN($D$66:$D$70))+(MAX($E$66:$E$70)-E68)</f>
        <v>21252</v>
      </c>
      <c r="T68" s="28">
        <f>((MAX($J$66:$J$70)*10^6)-S68)/(MAX($J$66:$J$70)*10^6)</f>
        <v>0.98167931034482758</v>
      </c>
    </row>
    <row r="69" spans="1:20" x14ac:dyDescent="0.35">
      <c r="A69" s="15">
        <v>49</v>
      </c>
      <c r="B69" s="11">
        <v>10</v>
      </c>
      <c r="C69" s="11">
        <v>25</v>
      </c>
      <c r="D69" s="11">
        <v>46286512</v>
      </c>
      <c r="E69" s="11">
        <v>47421538</v>
      </c>
      <c r="F69" s="11">
        <v>41275645</v>
      </c>
      <c r="G69" s="11">
        <v>42184224</v>
      </c>
      <c r="H69" s="11" t="s">
        <v>12</v>
      </c>
      <c r="I69" s="11" t="s">
        <v>14</v>
      </c>
      <c r="J69" s="11">
        <v>1.1399999999999999</v>
      </c>
      <c r="K69" s="11">
        <v>0.91</v>
      </c>
      <c r="L69" s="11">
        <v>46686083</v>
      </c>
      <c r="M69" s="11">
        <v>46870210</v>
      </c>
      <c r="N69" s="11">
        <v>184.13</v>
      </c>
      <c r="O69" s="11">
        <v>41598854</v>
      </c>
      <c r="P69" s="11">
        <v>41765760</v>
      </c>
      <c r="Q69" s="11">
        <v>166.91</v>
      </c>
      <c r="R69" s="11" t="s">
        <v>13</v>
      </c>
      <c r="S69" s="11">
        <f>(D69-MIN($D$66:$D$70))+(MAX($E$66:$E$70)-E69)</f>
        <v>21250</v>
      </c>
      <c r="T69" s="28">
        <f>((MAX($J$66:$J$70)*10^6)-S69)/(MAX($J$66:$J$70)*10^6)</f>
        <v>0.98168103448275867</v>
      </c>
    </row>
    <row r="70" spans="1:20" ht="15" thickBot="1" x14ac:dyDescent="0.4">
      <c r="A70" s="14">
        <v>49</v>
      </c>
      <c r="B70" s="10">
        <v>10</v>
      </c>
      <c r="C70" s="10">
        <v>1</v>
      </c>
      <c r="D70" s="10">
        <v>46302541</v>
      </c>
      <c r="E70" s="10">
        <v>47368882</v>
      </c>
      <c r="F70" s="10">
        <v>66583995</v>
      </c>
      <c r="G70" s="10">
        <v>67816559</v>
      </c>
      <c r="H70" s="10" t="s">
        <v>12</v>
      </c>
      <c r="I70" s="10" t="s">
        <v>17</v>
      </c>
      <c r="J70" s="10">
        <v>1.07</v>
      </c>
      <c r="K70" s="10">
        <v>1.23</v>
      </c>
      <c r="L70" s="10">
        <v>46462713</v>
      </c>
      <c r="M70" s="10">
        <v>46870699</v>
      </c>
      <c r="N70" s="10">
        <v>407.99</v>
      </c>
      <c r="O70" s="10">
        <v>66799879</v>
      </c>
      <c r="P70" s="10">
        <v>66917933</v>
      </c>
      <c r="Q70" s="10">
        <v>118.05</v>
      </c>
      <c r="R70" s="10" t="s">
        <v>16</v>
      </c>
      <c r="S70" s="10">
        <f>(D70-MIN($D$66:$D$70))+(MAX($E$66:$E$70)-E70)</f>
        <v>89935</v>
      </c>
      <c r="T70" s="27">
        <f>((MAX($J$66:$J$70)*10^6)-S70)/(MAX($J$66:$J$70)*10^6)</f>
        <v>0.92246982758620688</v>
      </c>
    </row>
    <row r="71" spans="1:20" x14ac:dyDescent="0.35">
      <c r="A71" s="7">
        <v>50</v>
      </c>
      <c r="B71" s="11">
        <v>10</v>
      </c>
      <c r="C71" s="11">
        <v>25</v>
      </c>
      <c r="D71" s="11">
        <v>64264468</v>
      </c>
      <c r="E71" s="11">
        <v>65234905</v>
      </c>
      <c r="F71" s="11">
        <v>20281786</v>
      </c>
      <c r="G71" s="11">
        <v>21282459</v>
      </c>
      <c r="H71" s="11" t="s">
        <v>12</v>
      </c>
      <c r="I71" s="11" t="s">
        <v>14</v>
      </c>
      <c r="J71" s="11">
        <v>0.97</v>
      </c>
      <c r="K71" s="11">
        <v>1</v>
      </c>
      <c r="L71" s="11">
        <v>64788470</v>
      </c>
      <c r="M71" s="11">
        <v>64789829</v>
      </c>
      <c r="N71" s="11">
        <v>1.36</v>
      </c>
      <c r="O71" s="11">
        <v>20804580</v>
      </c>
      <c r="P71" s="11">
        <v>20807906</v>
      </c>
      <c r="Q71" s="11">
        <v>3.33</v>
      </c>
      <c r="R71" s="11" t="s">
        <v>13</v>
      </c>
      <c r="S71" s="11">
        <f>(D71-MIN($D$71:$D$72))+(MAX($E$71:$E$72)-E71)</f>
        <v>0</v>
      </c>
      <c r="T71" s="28">
        <f>((MAX($J$71:$J$72)*10^6)-S71)/(MAX($J$71:$J$72)*10^6)</f>
        <v>1</v>
      </c>
    </row>
    <row r="72" spans="1:20" ht="15" thickBot="1" x14ac:dyDescent="0.4">
      <c r="A72" s="9">
        <v>50</v>
      </c>
      <c r="B72" s="10">
        <v>10</v>
      </c>
      <c r="C72" s="10">
        <v>28</v>
      </c>
      <c r="D72" s="10">
        <v>64348779</v>
      </c>
      <c r="E72" s="10">
        <v>65234905</v>
      </c>
      <c r="F72" s="10">
        <v>20491589</v>
      </c>
      <c r="G72" s="10">
        <v>21505792</v>
      </c>
      <c r="H72" s="10" t="s">
        <v>12</v>
      </c>
      <c r="I72" s="10" t="s">
        <v>25</v>
      </c>
      <c r="J72" s="10">
        <v>0.89</v>
      </c>
      <c r="K72" s="10">
        <v>1.01</v>
      </c>
      <c r="L72" s="10">
        <v>64788467</v>
      </c>
      <c r="M72" s="10">
        <v>64789832</v>
      </c>
      <c r="N72" s="10">
        <v>1.36</v>
      </c>
      <c r="O72" s="10">
        <v>20948881</v>
      </c>
      <c r="P72" s="10">
        <v>21053949</v>
      </c>
      <c r="Q72" s="10">
        <v>105.07</v>
      </c>
      <c r="R72" s="10" t="s">
        <v>24</v>
      </c>
      <c r="S72" s="10">
        <f>(D72-MIN($D$71:$D$72))+(MAX($E$71:$E$72)-E72)</f>
        <v>84311</v>
      </c>
      <c r="T72" s="27">
        <f>((MAX($J$71:$J$72)*10^6)-S72)/(MAX($J$71:$J$72)*10^6)</f>
        <v>0.91308144329896912</v>
      </c>
    </row>
    <row r="73" spans="1:20" ht="15" thickBot="1" x14ac:dyDescent="0.4">
      <c r="A73" s="1">
        <v>51</v>
      </c>
      <c r="B73" s="1">
        <v>10</v>
      </c>
      <c r="C73" s="1">
        <v>1</v>
      </c>
      <c r="D73" s="1">
        <v>127214796</v>
      </c>
      <c r="E73" s="1">
        <v>132253630</v>
      </c>
      <c r="F73" s="1">
        <v>163</v>
      </c>
      <c r="G73" s="1">
        <v>4733026</v>
      </c>
      <c r="H73" s="1" t="s">
        <v>15</v>
      </c>
      <c r="I73" s="1" t="s">
        <v>17</v>
      </c>
      <c r="J73" s="1">
        <v>5.04</v>
      </c>
      <c r="K73" s="1">
        <v>4.7300000000000004</v>
      </c>
      <c r="L73" s="1">
        <v>128997678</v>
      </c>
      <c r="M73" s="1">
        <v>129956744</v>
      </c>
      <c r="N73" s="1">
        <v>959.07</v>
      </c>
      <c r="O73" s="1">
        <v>2841925</v>
      </c>
      <c r="P73" s="1">
        <v>2896705</v>
      </c>
      <c r="Q73" s="1">
        <v>54.78</v>
      </c>
      <c r="R73" s="1" t="s">
        <v>16</v>
      </c>
      <c r="S73" s="1"/>
      <c r="T73" s="31"/>
    </row>
    <row r="74" spans="1:20" x14ac:dyDescent="0.35">
      <c r="A74" s="13">
        <v>52</v>
      </c>
      <c r="B74" s="8">
        <v>11</v>
      </c>
      <c r="C74" s="8">
        <v>18</v>
      </c>
      <c r="D74" s="8">
        <v>30269535</v>
      </c>
      <c r="E74" s="8">
        <v>59751874</v>
      </c>
      <c r="F74" s="8">
        <v>25785249</v>
      </c>
      <c r="G74" s="8">
        <v>45167091</v>
      </c>
      <c r="H74" s="8" t="s">
        <v>12</v>
      </c>
      <c r="I74" s="8" t="s">
        <v>31</v>
      </c>
      <c r="J74" s="8">
        <v>29.48</v>
      </c>
      <c r="K74" s="8">
        <v>19.38</v>
      </c>
      <c r="L74" s="8">
        <v>44057894</v>
      </c>
      <c r="M74" s="8">
        <v>44058285</v>
      </c>
      <c r="N74" s="8">
        <v>0.39</v>
      </c>
      <c r="O74" s="8">
        <v>37025366</v>
      </c>
      <c r="P74" s="8">
        <v>37033722</v>
      </c>
      <c r="Q74" s="8">
        <v>8.36</v>
      </c>
      <c r="R74" s="8" t="s">
        <v>28</v>
      </c>
      <c r="S74" s="8">
        <f>(D74-MIN($D$74:$D$75))+(MAX($E$74:$E$75)-E74)</f>
        <v>0</v>
      </c>
      <c r="T74" s="26">
        <f>((MAX($J$74:$J$75)*10^6)-S74)/(MAX($J$74:$J$75)*10^6)</f>
        <v>1</v>
      </c>
    </row>
    <row r="75" spans="1:20" ht="15" thickBot="1" x14ac:dyDescent="0.4">
      <c r="A75" s="20" t="s">
        <v>58</v>
      </c>
      <c r="B75" s="21">
        <v>11</v>
      </c>
      <c r="C75" s="21">
        <v>3</v>
      </c>
      <c r="D75" s="21">
        <v>40440267</v>
      </c>
      <c r="E75" s="21">
        <v>41125125</v>
      </c>
      <c r="F75" s="21">
        <v>92454715</v>
      </c>
      <c r="G75" s="21">
        <v>93098805</v>
      </c>
      <c r="H75" s="21" t="s">
        <v>12</v>
      </c>
      <c r="I75" s="21" t="s">
        <v>19</v>
      </c>
      <c r="J75" s="21">
        <v>0.68</v>
      </c>
      <c r="K75" s="21">
        <v>0.64</v>
      </c>
      <c r="L75" s="21">
        <v>40721073</v>
      </c>
      <c r="M75" s="21">
        <v>40745431</v>
      </c>
      <c r="N75" s="21">
        <v>24.36</v>
      </c>
      <c r="O75" s="21">
        <v>92735323</v>
      </c>
      <c r="P75" s="21">
        <v>92750718</v>
      </c>
      <c r="Q75" s="21">
        <v>15.39</v>
      </c>
      <c r="R75" s="21" t="s">
        <v>18</v>
      </c>
      <c r="S75" s="21">
        <f>(D75-MIN($D$74:$D$75))+(MAX($E$74:$E$75)-E75)</f>
        <v>28797481</v>
      </c>
      <c r="T75" s="29">
        <f>((MAX($J$74:$J$75)*10^6)-S75)/(MAX($J$74:$J$75)*10^6)</f>
        <v>2.3151933514246947E-2</v>
      </c>
    </row>
    <row r="76" spans="1:20" ht="15" thickBot="1" x14ac:dyDescent="0.4">
      <c r="A76" s="1">
        <v>53</v>
      </c>
      <c r="B76" s="1">
        <v>11</v>
      </c>
      <c r="C76" s="1">
        <v>4</v>
      </c>
      <c r="D76" s="1">
        <v>76191556</v>
      </c>
      <c r="E76" s="1">
        <v>89698731</v>
      </c>
      <c r="F76" s="1">
        <v>323359915</v>
      </c>
      <c r="G76" s="1">
        <v>341751103</v>
      </c>
      <c r="H76" s="1" t="s">
        <v>12</v>
      </c>
      <c r="I76" s="1" t="s">
        <v>17</v>
      </c>
      <c r="J76" s="1">
        <v>13.51</v>
      </c>
      <c r="K76" s="1">
        <v>18.39</v>
      </c>
      <c r="L76" s="1">
        <v>87369659</v>
      </c>
      <c r="M76" s="1">
        <v>87371337</v>
      </c>
      <c r="N76" s="1">
        <v>1.68</v>
      </c>
      <c r="O76" s="1">
        <v>338483688</v>
      </c>
      <c r="P76" s="1">
        <v>338633816</v>
      </c>
      <c r="Q76" s="1">
        <v>150.13</v>
      </c>
      <c r="R76" s="1" t="s">
        <v>16</v>
      </c>
      <c r="S76" s="1"/>
      <c r="T76" s="31"/>
    </row>
    <row r="77" spans="1:20" x14ac:dyDescent="0.35">
      <c r="A77" s="7">
        <v>54</v>
      </c>
      <c r="B77" s="8">
        <v>11</v>
      </c>
      <c r="C77" s="8">
        <v>15</v>
      </c>
      <c r="D77" s="8">
        <v>94503321</v>
      </c>
      <c r="E77" s="8">
        <v>107458766</v>
      </c>
      <c r="F77" s="8">
        <v>1771553</v>
      </c>
      <c r="G77" s="8">
        <v>17154984</v>
      </c>
      <c r="H77" s="8" t="s">
        <v>12</v>
      </c>
      <c r="I77" s="8" t="s">
        <v>25</v>
      </c>
      <c r="J77" s="8">
        <v>12.96</v>
      </c>
      <c r="K77" s="8">
        <v>15.38</v>
      </c>
      <c r="L77" s="8">
        <v>106102307</v>
      </c>
      <c r="M77" s="8">
        <v>106646312</v>
      </c>
      <c r="N77" s="8">
        <v>544</v>
      </c>
      <c r="O77" s="8">
        <v>16313583</v>
      </c>
      <c r="P77" s="8">
        <v>16341754</v>
      </c>
      <c r="Q77" s="8">
        <v>28.17</v>
      </c>
      <c r="R77" s="8" t="s">
        <v>24</v>
      </c>
      <c r="S77" s="8">
        <f>(D77-MIN($D$77:$D$78))+(MAX($E$77:$E$78)-E77)</f>
        <v>0</v>
      </c>
      <c r="T77" s="26">
        <f>((MAX($J$77:$J$78)*10^6)-S77)/(MAX($J$77:$J$78)*10^6)</f>
        <v>1</v>
      </c>
    </row>
    <row r="78" spans="1:20" ht="15" thickBot="1" x14ac:dyDescent="0.4">
      <c r="A78" s="9">
        <v>54</v>
      </c>
      <c r="B78" s="10">
        <v>11</v>
      </c>
      <c r="C78" s="10">
        <v>15</v>
      </c>
      <c r="D78" s="10">
        <v>94503321</v>
      </c>
      <c r="E78" s="10">
        <v>107458430</v>
      </c>
      <c r="F78" s="10">
        <v>1104801</v>
      </c>
      <c r="G78" s="10">
        <v>16296692</v>
      </c>
      <c r="H78" s="10" t="s">
        <v>12</v>
      </c>
      <c r="I78" s="10" t="s">
        <v>14</v>
      </c>
      <c r="J78" s="10">
        <v>12.96</v>
      </c>
      <c r="K78" s="10">
        <v>15.19</v>
      </c>
      <c r="L78" s="10">
        <v>106103437</v>
      </c>
      <c r="M78" s="10">
        <v>106659870</v>
      </c>
      <c r="N78" s="10">
        <v>556.42999999999995</v>
      </c>
      <c r="O78" s="10">
        <v>15528956</v>
      </c>
      <c r="P78" s="10">
        <v>15548796</v>
      </c>
      <c r="Q78" s="10">
        <v>19.84</v>
      </c>
      <c r="R78" s="10" t="s">
        <v>13</v>
      </c>
      <c r="S78" s="10">
        <f>(D78-MIN($D$77:$D$78))+(MAX($E$77:$E$78)-E78)</f>
        <v>336</v>
      </c>
      <c r="T78" s="27">
        <f>((MAX($J$77:$J$78)*10^6)-S78)/(MAX($J$77:$J$78)*10^6)</f>
        <v>0.99997407407407413</v>
      </c>
    </row>
    <row r="79" spans="1:20" ht="15" thickBot="1" x14ac:dyDescent="0.4">
      <c r="A79" s="1">
        <v>55</v>
      </c>
      <c r="B79" s="1">
        <v>12</v>
      </c>
      <c r="C79" s="1">
        <v>8</v>
      </c>
      <c r="D79" s="1">
        <v>7788431</v>
      </c>
      <c r="E79" s="1">
        <v>9120813</v>
      </c>
      <c r="F79" s="1">
        <v>104397643</v>
      </c>
      <c r="G79" s="1">
        <v>105198972</v>
      </c>
      <c r="H79" s="1" t="s">
        <v>12</v>
      </c>
      <c r="I79" s="1" t="s">
        <v>17</v>
      </c>
      <c r="J79" s="1">
        <v>1.33</v>
      </c>
      <c r="K79" s="1">
        <v>0.8</v>
      </c>
      <c r="L79" s="1">
        <v>8098058</v>
      </c>
      <c r="M79" s="1">
        <v>8579389</v>
      </c>
      <c r="N79" s="1">
        <v>481.33</v>
      </c>
      <c r="O79" s="1">
        <v>104633263</v>
      </c>
      <c r="P79" s="1">
        <v>104680473</v>
      </c>
      <c r="Q79" s="1">
        <v>47.21</v>
      </c>
      <c r="R79" s="1" t="s">
        <v>16</v>
      </c>
      <c r="S79" s="1"/>
      <c r="T79" s="31"/>
    </row>
    <row r="80" spans="1:20" x14ac:dyDescent="0.35">
      <c r="A80" s="13">
        <v>56</v>
      </c>
      <c r="B80" s="8">
        <v>12</v>
      </c>
      <c r="C80" s="8">
        <v>5</v>
      </c>
      <c r="D80" s="8">
        <v>38651903</v>
      </c>
      <c r="E80" s="8">
        <v>70954322</v>
      </c>
      <c r="F80" s="8">
        <v>25453765</v>
      </c>
      <c r="G80" s="8">
        <v>60305177</v>
      </c>
      <c r="H80" s="8" t="s">
        <v>12</v>
      </c>
      <c r="I80" s="8" t="s">
        <v>25</v>
      </c>
      <c r="J80" s="8">
        <v>32.299999999999997</v>
      </c>
      <c r="K80" s="8">
        <v>34.85</v>
      </c>
      <c r="L80" s="8">
        <v>54859347</v>
      </c>
      <c r="M80" s="8">
        <v>54941417</v>
      </c>
      <c r="N80" s="8">
        <v>82.07</v>
      </c>
      <c r="O80" s="8">
        <v>42698694</v>
      </c>
      <c r="P80" s="8">
        <v>42803080</v>
      </c>
      <c r="Q80" s="8">
        <v>104.39</v>
      </c>
      <c r="R80" s="8" t="s">
        <v>24</v>
      </c>
      <c r="S80" s="8">
        <f>(D80-MIN($D$80:$D$83))+(MAX($E$80:$E$83)-E80)</f>
        <v>689</v>
      </c>
      <c r="T80" s="26">
        <f>((MAX($J$80:$J$83)*10^6)-S80)/(MAX($J$80:$J$83)*10^6)</f>
        <v>0.99997866873065011</v>
      </c>
    </row>
    <row r="81" spans="1:20" x14ac:dyDescent="0.35">
      <c r="A81" s="15">
        <v>56</v>
      </c>
      <c r="B81" s="11">
        <v>12</v>
      </c>
      <c r="C81" s="11">
        <v>3</v>
      </c>
      <c r="D81" s="11">
        <v>38651903</v>
      </c>
      <c r="E81" s="11">
        <v>70955011</v>
      </c>
      <c r="F81" s="11">
        <v>131666685</v>
      </c>
      <c r="G81" s="11">
        <v>164989431</v>
      </c>
      <c r="H81" s="11" t="s">
        <v>12</v>
      </c>
      <c r="I81" s="11" t="s">
        <v>14</v>
      </c>
      <c r="J81" s="11">
        <v>32.299999999999997</v>
      </c>
      <c r="K81" s="11">
        <v>33.32</v>
      </c>
      <c r="L81" s="11">
        <v>54763988</v>
      </c>
      <c r="M81" s="11">
        <v>54941434</v>
      </c>
      <c r="N81" s="11">
        <v>177.45</v>
      </c>
      <c r="O81" s="11">
        <v>148514897</v>
      </c>
      <c r="P81" s="11">
        <v>148634122</v>
      </c>
      <c r="Q81" s="11">
        <v>119.22</v>
      </c>
      <c r="R81" s="11" t="s">
        <v>13</v>
      </c>
      <c r="S81" s="11">
        <f>(D81-MIN($D$80:$D$83))+(MAX($E$80:$E$83)-E81)</f>
        <v>0</v>
      </c>
      <c r="T81" s="28">
        <f>((MAX($J$80:$J$83)*10^6)-S81)/(MAX($J$80:$J$83)*10^6)</f>
        <v>1</v>
      </c>
    </row>
    <row r="82" spans="1:20" x14ac:dyDescent="0.35">
      <c r="A82" s="24" t="s">
        <v>59</v>
      </c>
      <c r="B82" s="25">
        <v>12</v>
      </c>
      <c r="C82" s="25">
        <v>7</v>
      </c>
      <c r="D82" s="25">
        <v>47542144</v>
      </c>
      <c r="E82" s="25">
        <v>48628978</v>
      </c>
      <c r="F82" s="25">
        <v>138735060</v>
      </c>
      <c r="G82" s="25">
        <v>139682054</v>
      </c>
      <c r="H82" s="25" t="s">
        <v>15</v>
      </c>
      <c r="I82" s="25" t="s">
        <v>19</v>
      </c>
      <c r="J82" s="25">
        <v>1.0900000000000001</v>
      </c>
      <c r="K82" s="25">
        <v>0.95</v>
      </c>
      <c r="L82" s="25">
        <v>48009830</v>
      </c>
      <c r="M82" s="25">
        <v>48010651</v>
      </c>
      <c r="N82" s="25">
        <v>0.82</v>
      </c>
      <c r="O82" s="25">
        <v>139251170</v>
      </c>
      <c r="P82" s="25">
        <v>139264811</v>
      </c>
      <c r="Q82" s="25">
        <v>13.64</v>
      </c>
      <c r="R82" s="25" t="s">
        <v>18</v>
      </c>
      <c r="S82" s="25">
        <f>(D82-MIN($D$80:$D$83))+(MAX($E$80:$E$83)-E82)</f>
        <v>31216274</v>
      </c>
      <c r="T82" s="32">
        <f>((MAX($J$80:$J$83)*10^6)-S82)/(MAX($J$80:$J$83)*10^6)</f>
        <v>3.355188854489153E-2</v>
      </c>
    </row>
    <row r="83" spans="1:20" ht="15" thickBot="1" x14ac:dyDescent="0.4">
      <c r="A83" s="20" t="s">
        <v>60</v>
      </c>
      <c r="B83" s="21">
        <v>12</v>
      </c>
      <c r="C83" s="21">
        <v>8</v>
      </c>
      <c r="D83" s="21">
        <v>65545753</v>
      </c>
      <c r="E83" s="21">
        <v>67898260</v>
      </c>
      <c r="F83" s="21">
        <v>32149896</v>
      </c>
      <c r="G83" s="21">
        <v>35374815</v>
      </c>
      <c r="H83" s="21" t="s">
        <v>12</v>
      </c>
      <c r="I83" s="21" t="s">
        <v>17</v>
      </c>
      <c r="J83" s="21">
        <v>2.35</v>
      </c>
      <c r="K83" s="21">
        <v>3.22</v>
      </c>
      <c r="L83" s="21">
        <v>66379458</v>
      </c>
      <c r="M83" s="21">
        <v>66823944</v>
      </c>
      <c r="N83" s="21">
        <v>444.49</v>
      </c>
      <c r="O83" s="21">
        <v>33294089</v>
      </c>
      <c r="P83" s="21">
        <v>34071744</v>
      </c>
      <c r="Q83" s="21">
        <v>777.66</v>
      </c>
      <c r="R83" s="21" t="s">
        <v>16</v>
      </c>
      <c r="S83" s="21">
        <f>(D83-MIN($D$80:$D$83))+(MAX($E$80:$E$83)-E83)</f>
        <v>29950601</v>
      </c>
      <c r="T83" s="29">
        <f>((MAX($J$80:$J$83)*10^6)-S83)/(MAX($J$80:$J$83)*10^6)</f>
        <v>7.2736811145510727E-2</v>
      </c>
    </row>
    <row r="84" spans="1:20" ht="15" thickBot="1" x14ac:dyDescent="0.4">
      <c r="A84" s="1">
        <v>57</v>
      </c>
      <c r="B84" s="1">
        <v>12</v>
      </c>
      <c r="C84" s="1">
        <v>7</v>
      </c>
      <c r="D84" s="1">
        <v>87490238</v>
      </c>
      <c r="E84" s="1">
        <v>89908118</v>
      </c>
      <c r="F84" s="1">
        <v>40181179</v>
      </c>
      <c r="G84" s="1">
        <v>42531304</v>
      </c>
      <c r="H84" s="1" t="s">
        <v>12</v>
      </c>
      <c r="I84" s="1" t="s">
        <v>19</v>
      </c>
      <c r="J84" s="1">
        <v>2.42</v>
      </c>
      <c r="K84" s="1">
        <v>2.35</v>
      </c>
      <c r="L84" s="1">
        <v>88268023</v>
      </c>
      <c r="M84" s="1">
        <v>88270531</v>
      </c>
      <c r="N84" s="1">
        <v>2.5099999999999998</v>
      </c>
      <c r="O84" s="1">
        <v>40911520</v>
      </c>
      <c r="P84" s="1">
        <v>40952858</v>
      </c>
      <c r="Q84" s="1">
        <v>41.34</v>
      </c>
      <c r="R84" s="1" t="s">
        <v>18</v>
      </c>
      <c r="S84" s="1"/>
      <c r="T84" s="31"/>
    </row>
    <row r="85" spans="1:20" x14ac:dyDescent="0.35">
      <c r="A85" s="13">
        <v>58</v>
      </c>
      <c r="B85" s="8">
        <v>13</v>
      </c>
      <c r="C85" s="8">
        <v>7</v>
      </c>
      <c r="D85" s="8">
        <v>65767160</v>
      </c>
      <c r="E85" s="8">
        <v>83070252</v>
      </c>
      <c r="F85" s="8">
        <v>122757206</v>
      </c>
      <c r="G85" s="8">
        <v>147265666</v>
      </c>
      <c r="H85" s="8" t="s">
        <v>15</v>
      </c>
      <c r="I85" s="8" t="s">
        <v>17</v>
      </c>
      <c r="J85" s="8">
        <v>17.3</v>
      </c>
      <c r="K85" s="8">
        <v>24.51</v>
      </c>
      <c r="L85" s="8">
        <v>66620079</v>
      </c>
      <c r="M85" s="8">
        <v>66631192</v>
      </c>
      <c r="N85" s="8">
        <v>11.11</v>
      </c>
      <c r="O85" s="8">
        <v>145927704</v>
      </c>
      <c r="P85" s="8">
        <v>146185342</v>
      </c>
      <c r="Q85" s="8">
        <v>257.64</v>
      </c>
      <c r="R85" s="8" t="s">
        <v>16</v>
      </c>
      <c r="S85" s="8">
        <f>(D85-MIN($D$85:$D$87))+(MAX($E$85:$E$87)-E85)</f>
        <v>1001494</v>
      </c>
      <c r="T85" s="26">
        <f>((MAX($J$85:$J$87)*10^6)-S85)/(MAX($J$85:$J$87)*10^6)</f>
        <v>0.94211017341040459</v>
      </c>
    </row>
    <row r="86" spans="1:20" x14ac:dyDescent="0.35">
      <c r="A86" s="24" t="s">
        <v>61</v>
      </c>
      <c r="B86" s="25">
        <v>13</v>
      </c>
      <c r="C86" s="25">
        <v>15</v>
      </c>
      <c r="D86" s="25">
        <v>73663855</v>
      </c>
      <c r="E86" s="25">
        <v>75921912</v>
      </c>
      <c r="F86" s="25">
        <v>87760914</v>
      </c>
      <c r="G86" s="25">
        <v>89972685</v>
      </c>
      <c r="H86" s="25" t="s">
        <v>15</v>
      </c>
      <c r="I86" s="25" t="s">
        <v>19</v>
      </c>
      <c r="J86" s="25">
        <v>2.2599999999999998</v>
      </c>
      <c r="K86" s="25">
        <v>2.21</v>
      </c>
      <c r="L86" s="25">
        <v>75609963</v>
      </c>
      <c r="M86" s="25">
        <v>75619956</v>
      </c>
      <c r="N86" s="25">
        <v>9.99</v>
      </c>
      <c r="O86" s="25">
        <v>88062798</v>
      </c>
      <c r="P86" s="25">
        <v>88066933</v>
      </c>
      <c r="Q86" s="25">
        <v>4.1399999999999997</v>
      </c>
      <c r="R86" s="25" t="s">
        <v>18</v>
      </c>
      <c r="S86" s="25">
        <f>(D86-MIN($D$85:$D$87))+(MAX($E$85:$E$87)-E86)</f>
        <v>16046529</v>
      </c>
      <c r="T86" s="32">
        <f>((MAX($J$85:$J$87)*10^6)-S86)/(MAX($J$85:$J$87)*10^6)</f>
        <v>7.2454971098265902E-2</v>
      </c>
    </row>
    <row r="87" spans="1:20" ht="15" thickBot="1" x14ac:dyDescent="0.4">
      <c r="A87" s="20" t="s">
        <v>62</v>
      </c>
      <c r="B87" s="21">
        <v>13</v>
      </c>
      <c r="C87" s="21">
        <v>15</v>
      </c>
      <c r="D87" s="21">
        <v>76900416</v>
      </c>
      <c r="E87" s="21">
        <v>84071746</v>
      </c>
      <c r="F87" s="21">
        <v>90901122</v>
      </c>
      <c r="G87" s="21">
        <v>97234917</v>
      </c>
      <c r="H87" s="21" t="s">
        <v>15</v>
      </c>
      <c r="I87" s="21" t="s">
        <v>19</v>
      </c>
      <c r="J87" s="21">
        <v>7.17</v>
      </c>
      <c r="K87" s="21">
        <v>6.33</v>
      </c>
      <c r="L87" s="21">
        <v>77133439</v>
      </c>
      <c r="M87" s="21">
        <v>77133536</v>
      </c>
      <c r="N87" s="21">
        <v>0.1</v>
      </c>
      <c r="O87" s="21">
        <v>97005192</v>
      </c>
      <c r="P87" s="21">
        <v>97046731</v>
      </c>
      <c r="Q87" s="21">
        <v>41.54</v>
      </c>
      <c r="R87" s="21" t="s">
        <v>18</v>
      </c>
      <c r="S87" s="21">
        <f>(D87-MIN($D$85:$D$87))+(MAX($E$85:$E$87)-E87)</f>
        <v>11133256</v>
      </c>
      <c r="T87" s="29">
        <f>((MAX($J$85:$J$87)*10^6)-S87)/(MAX($J$85:$J$87)*10^6)</f>
        <v>0.35645919075144511</v>
      </c>
    </row>
    <row r="88" spans="1:20" x14ac:dyDescent="0.35">
      <c r="A88" s="1">
        <v>59</v>
      </c>
      <c r="B88" s="1">
        <v>14</v>
      </c>
      <c r="C88" s="1">
        <v>10</v>
      </c>
      <c r="D88" s="1">
        <v>67614737</v>
      </c>
      <c r="E88" s="1">
        <v>68149592</v>
      </c>
      <c r="F88" s="1">
        <v>79832439</v>
      </c>
      <c r="G88" s="1">
        <v>80293728</v>
      </c>
      <c r="H88" s="1" t="s">
        <v>15</v>
      </c>
      <c r="I88" s="1" t="s">
        <v>25</v>
      </c>
      <c r="J88" s="1">
        <v>0.53</v>
      </c>
      <c r="K88" s="1">
        <v>0.46</v>
      </c>
      <c r="L88" s="1">
        <v>67889367</v>
      </c>
      <c r="M88" s="1">
        <v>67889367</v>
      </c>
      <c r="N88" s="1">
        <v>0</v>
      </c>
      <c r="O88" s="1">
        <v>80066998</v>
      </c>
      <c r="P88" s="1">
        <v>80072226</v>
      </c>
      <c r="Q88" s="1">
        <v>5.23</v>
      </c>
      <c r="R88" s="1" t="s">
        <v>24</v>
      </c>
      <c r="S88" s="1"/>
      <c r="T88" s="31"/>
    </row>
    <row r="89" spans="1:20" x14ac:dyDescent="0.35">
      <c r="A89" s="1">
        <v>60</v>
      </c>
      <c r="B89" s="1">
        <v>14</v>
      </c>
      <c r="C89" s="1">
        <v>6</v>
      </c>
      <c r="D89" s="1">
        <v>79561316</v>
      </c>
      <c r="E89" s="1">
        <v>82010690</v>
      </c>
      <c r="F89" s="1">
        <v>122792559</v>
      </c>
      <c r="G89" s="1">
        <v>125145047</v>
      </c>
      <c r="H89" s="1" t="s">
        <v>15</v>
      </c>
      <c r="I89" s="1" t="s">
        <v>19</v>
      </c>
      <c r="J89" s="1">
        <v>2.4500000000000002</v>
      </c>
      <c r="K89" s="1">
        <v>2.35</v>
      </c>
      <c r="L89" s="1">
        <v>81775124</v>
      </c>
      <c r="M89" s="1">
        <v>81775190</v>
      </c>
      <c r="N89" s="1">
        <v>7.0000000000000007E-2</v>
      </c>
      <c r="O89" s="1">
        <v>123007549</v>
      </c>
      <c r="P89" s="1">
        <v>123075278</v>
      </c>
      <c r="Q89" s="1">
        <v>67.73</v>
      </c>
      <c r="R89" s="1" t="s">
        <v>18</v>
      </c>
      <c r="S89" s="1"/>
      <c r="T89" s="31"/>
    </row>
    <row r="90" spans="1:20" ht="15" thickBot="1" x14ac:dyDescent="0.4">
      <c r="A90" s="1">
        <v>61</v>
      </c>
      <c r="B90" s="1">
        <v>15</v>
      </c>
      <c r="C90" s="1">
        <v>15</v>
      </c>
      <c r="D90" s="1">
        <v>21324053</v>
      </c>
      <c r="E90" s="1">
        <v>23089310</v>
      </c>
      <c r="F90" s="1">
        <v>7003729</v>
      </c>
      <c r="G90" s="1">
        <v>7915837</v>
      </c>
      <c r="H90" s="1" t="s">
        <v>15</v>
      </c>
      <c r="I90" s="1" t="s">
        <v>21</v>
      </c>
      <c r="J90" s="1">
        <v>1.77</v>
      </c>
      <c r="K90" s="1">
        <v>0.91</v>
      </c>
      <c r="L90" s="1">
        <v>21608151</v>
      </c>
      <c r="M90" s="1">
        <v>22597904</v>
      </c>
      <c r="N90" s="1">
        <v>989.75</v>
      </c>
      <c r="O90" s="1">
        <v>7471423</v>
      </c>
      <c r="P90" s="1">
        <v>7630525</v>
      </c>
      <c r="Q90" s="1">
        <v>159.1</v>
      </c>
      <c r="R90" s="1" t="s">
        <v>20</v>
      </c>
      <c r="S90" s="1"/>
      <c r="T90" s="31"/>
    </row>
    <row r="91" spans="1:20" x14ac:dyDescent="0.35">
      <c r="A91" s="13">
        <v>62</v>
      </c>
      <c r="B91" s="8">
        <v>15</v>
      </c>
      <c r="C91" s="8">
        <v>7</v>
      </c>
      <c r="D91" s="8">
        <v>22786529</v>
      </c>
      <c r="E91" s="8">
        <v>28321491</v>
      </c>
      <c r="F91" s="8">
        <v>53217203</v>
      </c>
      <c r="G91" s="8">
        <v>58724133</v>
      </c>
      <c r="H91" s="8" t="s">
        <v>12</v>
      </c>
      <c r="I91" s="8" t="s">
        <v>17</v>
      </c>
      <c r="J91" s="8">
        <v>5.53</v>
      </c>
      <c r="K91" s="8">
        <v>5.51</v>
      </c>
      <c r="L91" s="8">
        <v>23039543</v>
      </c>
      <c r="M91" s="8">
        <v>25327338</v>
      </c>
      <c r="N91" s="8">
        <v>2287.8000000000002</v>
      </c>
      <c r="O91" s="8">
        <v>53539785</v>
      </c>
      <c r="P91" s="8">
        <v>53688822</v>
      </c>
      <c r="Q91" s="8">
        <v>149.04</v>
      </c>
      <c r="R91" s="8" t="s">
        <v>16</v>
      </c>
      <c r="S91" s="8">
        <f>(D91-MIN($D$91:$D$92))+(MAX($E$91:$E$92)-E91)</f>
        <v>919</v>
      </c>
      <c r="T91" s="26">
        <f>((MAX($J$91:$J$92)*10^6)-S91)/(MAX($J$91:$J$92)*10^6)</f>
        <v>0.99983381555153705</v>
      </c>
    </row>
    <row r="92" spans="1:20" ht="15" thickBot="1" x14ac:dyDescent="0.4">
      <c r="A92" s="14">
        <v>62</v>
      </c>
      <c r="B92" s="10">
        <v>15</v>
      </c>
      <c r="C92" s="10">
        <v>7</v>
      </c>
      <c r="D92" s="10">
        <v>22810452</v>
      </c>
      <c r="E92" s="10">
        <v>28322410</v>
      </c>
      <c r="F92" s="10">
        <v>55793903</v>
      </c>
      <c r="G92" s="10">
        <v>62424391</v>
      </c>
      <c r="H92" s="10" t="s">
        <v>12</v>
      </c>
      <c r="I92" s="10" t="s">
        <v>27</v>
      </c>
      <c r="J92" s="10">
        <v>5.51</v>
      </c>
      <c r="K92" s="10">
        <v>6.63</v>
      </c>
      <c r="L92" s="10">
        <v>23039846</v>
      </c>
      <c r="M92" s="10">
        <v>23561414</v>
      </c>
      <c r="N92" s="10">
        <v>521.57000000000005</v>
      </c>
      <c r="O92" s="10">
        <v>55998940</v>
      </c>
      <c r="P92" s="10">
        <v>56049948</v>
      </c>
      <c r="Q92" s="10">
        <v>51.01</v>
      </c>
      <c r="R92" s="10" t="s">
        <v>26</v>
      </c>
      <c r="S92" s="10">
        <f>(D92-MIN($D$91:$D$92))+(MAX($E$91:$E$92)-E92)</f>
        <v>23923</v>
      </c>
      <c r="T92" s="27">
        <f>((MAX($J$91:$J$92)*10^6)-S92)/(MAX($J$91:$J$92)*10^6)</f>
        <v>0.99567396021699817</v>
      </c>
    </row>
    <row r="93" spans="1:20" x14ac:dyDescent="0.35">
      <c r="A93" s="12">
        <v>63</v>
      </c>
      <c r="B93" s="11">
        <v>15</v>
      </c>
      <c r="C93" s="11">
        <v>21</v>
      </c>
      <c r="D93" s="11">
        <v>28860921</v>
      </c>
      <c r="E93" s="11">
        <v>31464854</v>
      </c>
      <c r="F93" s="11">
        <v>27910615</v>
      </c>
      <c r="G93" s="11">
        <v>29293516</v>
      </c>
      <c r="H93" s="11" t="s">
        <v>15</v>
      </c>
      <c r="I93" s="11" t="s">
        <v>25</v>
      </c>
      <c r="J93" s="11">
        <v>2.6</v>
      </c>
      <c r="K93" s="11">
        <v>1.38</v>
      </c>
      <c r="L93" s="11">
        <v>30075521</v>
      </c>
      <c r="M93" s="11">
        <v>30899430</v>
      </c>
      <c r="N93" s="11">
        <v>823.91</v>
      </c>
      <c r="O93" s="11">
        <v>28265183</v>
      </c>
      <c r="P93" s="11">
        <v>28476847</v>
      </c>
      <c r="Q93" s="11">
        <v>211.66</v>
      </c>
      <c r="R93" s="11" t="s">
        <v>24</v>
      </c>
      <c r="S93" s="11">
        <f>(D93-MIN($D$93:$D$94))+(MAX($E$93:$E$94)-E93)</f>
        <v>0</v>
      </c>
      <c r="T93" s="28">
        <f>((MAX($J$93:$J$94)*10^6)-S93)/(MAX($J$93:$J$94)*10^6)</f>
        <v>1</v>
      </c>
    </row>
    <row r="94" spans="1:20" ht="15" thickBot="1" x14ac:dyDescent="0.4">
      <c r="A94" s="9">
        <v>63</v>
      </c>
      <c r="B94" s="10">
        <v>15</v>
      </c>
      <c r="C94" s="10">
        <v>18</v>
      </c>
      <c r="D94" s="10">
        <v>28860958</v>
      </c>
      <c r="E94" s="10">
        <v>31464203</v>
      </c>
      <c r="F94" s="10">
        <v>26380368</v>
      </c>
      <c r="G94" s="10">
        <v>27806364</v>
      </c>
      <c r="H94" s="10" t="s">
        <v>15</v>
      </c>
      <c r="I94" s="10" t="s">
        <v>14</v>
      </c>
      <c r="J94" s="10">
        <v>2.6</v>
      </c>
      <c r="K94" s="10">
        <v>1.43</v>
      </c>
      <c r="L94" s="10">
        <v>30075521</v>
      </c>
      <c r="M94" s="10">
        <v>30899430</v>
      </c>
      <c r="N94" s="10">
        <v>823.91</v>
      </c>
      <c r="O94" s="10">
        <v>26744596</v>
      </c>
      <c r="P94" s="10">
        <v>26996309</v>
      </c>
      <c r="Q94" s="10">
        <v>251.71</v>
      </c>
      <c r="R94" s="10" t="s">
        <v>13</v>
      </c>
      <c r="S94" s="10">
        <f>(D94-MIN($D$93:$D$94))+(MAX($E$93:$E$94)-E94)</f>
        <v>688</v>
      </c>
      <c r="T94" s="27">
        <f>((MAX($J$93:$J$94)*10^6)-S94)/(MAX($J$93:$J$94)*10^6)</f>
        <v>0.99973538461538458</v>
      </c>
    </row>
    <row r="95" spans="1:20" x14ac:dyDescent="0.35">
      <c r="A95" s="7">
        <v>64</v>
      </c>
      <c r="B95" s="8">
        <v>15</v>
      </c>
      <c r="C95" s="8">
        <v>21</v>
      </c>
      <c r="D95" s="8">
        <v>75796934</v>
      </c>
      <c r="E95" s="8">
        <v>78710460</v>
      </c>
      <c r="F95" s="8">
        <v>31024531</v>
      </c>
      <c r="G95" s="8">
        <v>33604725</v>
      </c>
      <c r="H95" s="8" t="s">
        <v>15</v>
      </c>
      <c r="I95" s="8" t="s">
        <v>25</v>
      </c>
      <c r="J95" s="8">
        <v>2.91</v>
      </c>
      <c r="K95" s="8">
        <v>2.58</v>
      </c>
      <c r="L95" s="8">
        <v>77906195</v>
      </c>
      <c r="M95" s="8">
        <v>78121227</v>
      </c>
      <c r="N95" s="8">
        <v>215.03</v>
      </c>
      <c r="O95" s="8">
        <v>31615236</v>
      </c>
      <c r="P95" s="8">
        <v>31601019</v>
      </c>
      <c r="Q95" s="8">
        <v>0</v>
      </c>
      <c r="R95" s="8" t="s">
        <v>24</v>
      </c>
      <c r="S95" s="8">
        <f>(D95-MIN($D$95:$D$99))+(MAX($E$95:$E$99)-E95)</f>
        <v>438</v>
      </c>
      <c r="T95" s="26">
        <f>((MAX($J$95:$J$99)*10^6)-S95)/(MAX($J$95:$J$99)*10^6)</f>
        <v>0.99984948453608247</v>
      </c>
    </row>
    <row r="96" spans="1:20" x14ac:dyDescent="0.35">
      <c r="A96" s="12">
        <v>64</v>
      </c>
      <c r="B96" s="11">
        <v>15</v>
      </c>
      <c r="C96" s="11">
        <v>18</v>
      </c>
      <c r="D96" s="11">
        <v>75796939</v>
      </c>
      <c r="E96" s="11">
        <v>78710460</v>
      </c>
      <c r="F96" s="11">
        <v>29402447</v>
      </c>
      <c r="G96" s="11">
        <v>32107819</v>
      </c>
      <c r="H96" s="11" t="s">
        <v>15</v>
      </c>
      <c r="I96" s="11" t="s">
        <v>14</v>
      </c>
      <c r="J96" s="11">
        <v>2.91</v>
      </c>
      <c r="K96" s="11">
        <v>2.71</v>
      </c>
      <c r="L96" s="11">
        <v>77906195</v>
      </c>
      <c r="M96" s="11">
        <v>77970358</v>
      </c>
      <c r="N96" s="11">
        <v>64.16</v>
      </c>
      <c r="O96" s="11">
        <v>30135078</v>
      </c>
      <c r="P96" s="11">
        <v>30126447</v>
      </c>
      <c r="Q96" s="11">
        <v>0</v>
      </c>
      <c r="R96" s="11" t="s">
        <v>13</v>
      </c>
      <c r="S96" s="11">
        <f>(D96-MIN($D$95:$D$99))+(MAX($E$95:$E$99)-E96)</f>
        <v>443</v>
      </c>
      <c r="T96" s="28">
        <f>((MAX($J$95:$J$99)*10^6)-S96)/(MAX($J$95:$J$99)*10^6)</f>
        <v>0.99984776632302408</v>
      </c>
    </row>
    <row r="97" spans="1:20" x14ac:dyDescent="0.35">
      <c r="A97" s="12">
        <v>64</v>
      </c>
      <c r="B97" s="11">
        <v>15</v>
      </c>
      <c r="C97" s="11">
        <v>9</v>
      </c>
      <c r="D97" s="11">
        <v>75799252</v>
      </c>
      <c r="E97" s="11">
        <v>78710774</v>
      </c>
      <c r="F97" s="11">
        <v>54528430</v>
      </c>
      <c r="G97" s="11">
        <v>56894372</v>
      </c>
      <c r="H97" s="11" t="s">
        <v>15</v>
      </c>
      <c r="I97" s="11" t="s">
        <v>27</v>
      </c>
      <c r="J97" s="11">
        <v>2.91</v>
      </c>
      <c r="K97" s="11">
        <v>2.37</v>
      </c>
      <c r="L97" s="11">
        <v>77906195</v>
      </c>
      <c r="M97" s="11">
        <v>78087714</v>
      </c>
      <c r="N97" s="11">
        <v>181.52</v>
      </c>
      <c r="O97" s="11">
        <v>55111863</v>
      </c>
      <c r="P97" s="11">
        <v>55106403</v>
      </c>
      <c r="Q97" s="11">
        <v>0</v>
      </c>
      <c r="R97" s="11" t="s">
        <v>26</v>
      </c>
      <c r="S97" s="11">
        <f>(D97-MIN($D$95:$D$99))+(MAX($E$95:$E$99)-E97)</f>
        <v>2442</v>
      </c>
      <c r="T97" s="28">
        <f>((MAX($J$95:$J$99)*10^6)-S97)/(MAX($J$95:$J$99)*10^6)</f>
        <v>0.99916082474226808</v>
      </c>
    </row>
    <row r="98" spans="1:20" x14ac:dyDescent="0.35">
      <c r="A98" s="12">
        <v>64</v>
      </c>
      <c r="B98" s="11">
        <v>15</v>
      </c>
      <c r="C98" s="11">
        <v>8</v>
      </c>
      <c r="D98" s="11">
        <v>75799316</v>
      </c>
      <c r="E98" s="11">
        <v>78710898</v>
      </c>
      <c r="F98" s="11">
        <v>57686648</v>
      </c>
      <c r="G98" s="11">
        <v>60130494</v>
      </c>
      <c r="H98" s="11" t="s">
        <v>15</v>
      </c>
      <c r="I98" s="11" t="s">
        <v>19</v>
      </c>
      <c r="J98" s="11">
        <v>2.91</v>
      </c>
      <c r="K98" s="11">
        <v>2.44</v>
      </c>
      <c r="L98" s="11">
        <v>77906195</v>
      </c>
      <c r="M98" s="11">
        <v>78087809</v>
      </c>
      <c r="N98" s="11">
        <v>181.61</v>
      </c>
      <c r="O98" s="11">
        <v>58262902</v>
      </c>
      <c r="P98" s="11">
        <v>58258010</v>
      </c>
      <c r="Q98" s="11">
        <v>0</v>
      </c>
      <c r="R98" s="11" t="s">
        <v>18</v>
      </c>
      <c r="S98" s="11">
        <f>(D98-MIN($D$95:$D$99))+(MAX($E$95:$E$99)-E98)</f>
        <v>2382</v>
      </c>
      <c r="T98" s="28">
        <f>((MAX($J$95:$J$99)*10^6)-S98)/(MAX($J$95:$J$99)*10^6)</f>
        <v>0.99918144329896907</v>
      </c>
    </row>
    <row r="99" spans="1:20" ht="15" thickBot="1" x14ac:dyDescent="0.4">
      <c r="A99" s="9">
        <v>64</v>
      </c>
      <c r="B99" s="10">
        <v>15</v>
      </c>
      <c r="C99" s="10">
        <v>1</v>
      </c>
      <c r="D99" s="10">
        <v>75833664</v>
      </c>
      <c r="E99" s="10">
        <v>78637924</v>
      </c>
      <c r="F99" s="10">
        <v>6086090</v>
      </c>
      <c r="G99" s="10">
        <v>9755022</v>
      </c>
      <c r="H99" s="10" t="s">
        <v>12</v>
      </c>
      <c r="I99" s="10" t="s">
        <v>17</v>
      </c>
      <c r="J99" s="10">
        <v>2.8</v>
      </c>
      <c r="K99" s="10">
        <v>3.67</v>
      </c>
      <c r="L99" s="10">
        <v>77874846</v>
      </c>
      <c r="M99" s="10">
        <v>77976014</v>
      </c>
      <c r="N99" s="10">
        <v>101.17</v>
      </c>
      <c r="O99" s="10">
        <v>8723041</v>
      </c>
      <c r="P99" s="10">
        <v>8858480</v>
      </c>
      <c r="Q99" s="10">
        <v>135.44</v>
      </c>
      <c r="R99" s="10" t="s">
        <v>16</v>
      </c>
      <c r="S99" s="10">
        <f>(D99-MIN($D$95:$D$99))+(MAX($E$95:$E$99)-E99)</f>
        <v>109704</v>
      </c>
      <c r="T99" s="27">
        <f>((MAX($J$95:$J$99)*10^6)-S99)/(MAX($J$95:$J$99)*10^6)</f>
        <v>0.96230103092783503</v>
      </c>
    </row>
    <row r="100" spans="1:20" ht="15" thickBot="1" x14ac:dyDescent="0.4">
      <c r="A100" s="1">
        <v>65</v>
      </c>
      <c r="B100" s="1">
        <v>15</v>
      </c>
      <c r="C100" s="1">
        <v>21</v>
      </c>
      <c r="D100" s="1">
        <v>81480549</v>
      </c>
      <c r="E100" s="1">
        <v>83015387</v>
      </c>
      <c r="F100" s="1">
        <v>23300928</v>
      </c>
      <c r="G100" s="1">
        <v>24544033</v>
      </c>
      <c r="H100" s="1" t="s">
        <v>15</v>
      </c>
      <c r="I100" s="1" t="s">
        <v>25</v>
      </c>
      <c r="J100" s="1">
        <v>1.53</v>
      </c>
      <c r="K100" s="1">
        <v>1.24</v>
      </c>
      <c r="L100" s="1">
        <v>82287834</v>
      </c>
      <c r="M100" s="1">
        <v>82536244</v>
      </c>
      <c r="N100" s="1">
        <v>248.41</v>
      </c>
      <c r="O100" s="1">
        <v>23729416</v>
      </c>
      <c r="P100" s="1">
        <v>23955027</v>
      </c>
      <c r="Q100" s="1">
        <v>225.61</v>
      </c>
      <c r="R100" s="1" t="s">
        <v>24</v>
      </c>
      <c r="S100" s="1"/>
      <c r="T100" s="31"/>
    </row>
    <row r="101" spans="1:20" x14ac:dyDescent="0.35">
      <c r="A101" s="7">
        <v>66</v>
      </c>
      <c r="B101" s="8">
        <v>15</v>
      </c>
      <c r="C101" s="8">
        <v>7</v>
      </c>
      <c r="D101" s="8">
        <v>82385406</v>
      </c>
      <c r="E101" s="8">
        <v>85170013</v>
      </c>
      <c r="F101" s="8">
        <v>61471928</v>
      </c>
      <c r="G101" s="8">
        <v>64089260</v>
      </c>
      <c r="H101" s="8" t="s">
        <v>12</v>
      </c>
      <c r="I101" s="8" t="s">
        <v>23</v>
      </c>
      <c r="J101" s="8">
        <v>2.78</v>
      </c>
      <c r="K101" s="8">
        <v>2.62</v>
      </c>
      <c r="L101" s="8">
        <v>84389832</v>
      </c>
      <c r="M101" s="8">
        <v>84649285</v>
      </c>
      <c r="N101" s="8">
        <v>259.45</v>
      </c>
      <c r="O101" s="8">
        <v>63528428</v>
      </c>
      <c r="P101" s="8">
        <v>63559287</v>
      </c>
      <c r="Q101" s="8">
        <v>30.86</v>
      </c>
      <c r="R101" s="8" t="s">
        <v>22</v>
      </c>
      <c r="S101" s="8">
        <f t="shared" ref="S101:S106" si="2">(D101-MIN($D$101:$D$106))+(MAX($E$101:$E$106)-E101)</f>
        <v>0</v>
      </c>
      <c r="T101" s="26">
        <f t="shared" ref="T101:T106" si="3">((MAX($J$101:$J$106)*10^6)-S101)/(MAX($J$101:$J$106)*10^6)</f>
        <v>1</v>
      </c>
    </row>
    <row r="102" spans="1:20" x14ac:dyDescent="0.35">
      <c r="A102" s="12">
        <v>66</v>
      </c>
      <c r="B102" s="11">
        <v>15</v>
      </c>
      <c r="C102" s="11">
        <v>18</v>
      </c>
      <c r="D102" s="11">
        <v>82536247</v>
      </c>
      <c r="E102" s="11">
        <v>85156532</v>
      </c>
      <c r="F102" s="11">
        <v>21373787</v>
      </c>
      <c r="G102" s="11">
        <v>23508854</v>
      </c>
      <c r="H102" s="11" t="s">
        <v>15</v>
      </c>
      <c r="I102" s="11" t="s">
        <v>14</v>
      </c>
      <c r="J102" s="11">
        <v>2.62</v>
      </c>
      <c r="K102" s="11">
        <v>2.14</v>
      </c>
      <c r="L102" s="11">
        <v>84150500</v>
      </c>
      <c r="M102" s="11">
        <v>84598039</v>
      </c>
      <c r="N102" s="11">
        <v>447.54</v>
      </c>
      <c r="O102" s="11">
        <v>21914801</v>
      </c>
      <c r="P102" s="11">
        <v>21944205</v>
      </c>
      <c r="Q102" s="11">
        <v>29.4</v>
      </c>
      <c r="R102" s="11" t="s">
        <v>13</v>
      </c>
      <c r="S102" s="11">
        <f t="shared" si="2"/>
        <v>164322</v>
      </c>
      <c r="T102" s="28">
        <f t="shared" si="3"/>
        <v>0.94089136690647479</v>
      </c>
    </row>
    <row r="103" spans="1:20" x14ac:dyDescent="0.35">
      <c r="A103" s="12">
        <v>66</v>
      </c>
      <c r="B103" s="11">
        <v>15</v>
      </c>
      <c r="C103" s="11">
        <v>7</v>
      </c>
      <c r="D103" s="11">
        <v>82536713</v>
      </c>
      <c r="E103" s="11">
        <v>85140156</v>
      </c>
      <c r="F103" s="11">
        <v>80856746</v>
      </c>
      <c r="G103" s="11">
        <v>82721698</v>
      </c>
      <c r="H103" s="11" t="s">
        <v>15</v>
      </c>
      <c r="I103" s="11" t="s">
        <v>27</v>
      </c>
      <c r="J103" s="11">
        <v>2.6</v>
      </c>
      <c r="K103" s="11">
        <v>1.86</v>
      </c>
      <c r="L103" s="11">
        <v>84150501</v>
      </c>
      <c r="M103" s="11">
        <v>84598720</v>
      </c>
      <c r="N103" s="11">
        <v>448.22</v>
      </c>
      <c r="O103" s="11">
        <v>81335031</v>
      </c>
      <c r="P103" s="11">
        <v>81342692</v>
      </c>
      <c r="Q103" s="11">
        <v>7.66</v>
      </c>
      <c r="R103" s="11" t="s">
        <v>26</v>
      </c>
      <c r="S103" s="11">
        <f t="shared" si="2"/>
        <v>181164</v>
      </c>
      <c r="T103" s="28">
        <f t="shared" si="3"/>
        <v>0.93483309352517985</v>
      </c>
    </row>
    <row r="104" spans="1:20" s="5" customFormat="1" x14ac:dyDescent="0.35">
      <c r="A104" s="11">
        <v>66</v>
      </c>
      <c r="B104" s="11">
        <v>15</v>
      </c>
      <c r="C104" s="11">
        <v>1</v>
      </c>
      <c r="D104" s="11">
        <v>82536713</v>
      </c>
      <c r="E104" s="11">
        <v>85139163</v>
      </c>
      <c r="F104" s="11">
        <v>143627838</v>
      </c>
      <c r="G104" s="11">
        <v>145601700</v>
      </c>
      <c r="H104" s="11" t="s">
        <v>15</v>
      </c>
      <c r="I104" s="11" t="s">
        <v>19</v>
      </c>
      <c r="J104" s="11">
        <v>2.6</v>
      </c>
      <c r="K104" s="11">
        <v>1.97</v>
      </c>
      <c r="L104" s="11">
        <v>84150500</v>
      </c>
      <c r="M104" s="11">
        <v>84598761</v>
      </c>
      <c r="N104" s="11">
        <v>448.26</v>
      </c>
      <c r="O104" s="11">
        <v>144102770</v>
      </c>
      <c r="P104" s="11">
        <v>144109644</v>
      </c>
      <c r="Q104" s="11">
        <v>6.87</v>
      </c>
      <c r="R104" s="11" t="s">
        <v>18</v>
      </c>
      <c r="S104" s="11">
        <f t="shared" si="2"/>
        <v>182157</v>
      </c>
      <c r="T104" s="28">
        <f t="shared" si="3"/>
        <v>0.93447589928057551</v>
      </c>
    </row>
    <row r="105" spans="1:20" x14ac:dyDescent="0.35">
      <c r="A105" s="12">
        <v>66</v>
      </c>
      <c r="B105" s="11">
        <v>15</v>
      </c>
      <c r="C105" s="11">
        <v>3</v>
      </c>
      <c r="D105" s="11">
        <v>82640627</v>
      </c>
      <c r="E105" s="11">
        <v>85140008</v>
      </c>
      <c r="F105" s="11">
        <v>53863969</v>
      </c>
      <c r="G105" s="11">
        <v>55788027</v>
      </c>
      <c r="H105" s="11" t="s">
        <v>15</v>
      </c>
      <c r="I105" s="11" t="s">
        <v>31</v>
      </c>
      <c r="J105" s="11">
        <v>2.5</v>
      </c>
      <c r="K105" s="11">
        <v>1.92</v>
      </c>
      <c r="L105" s="11">
        <v>84150496</v>
      </c>
      <c r="M105" s="11">
        <v>84599820</v>
      </c>
      <c r="N105" s="11">
        <v>449.32</v>
      </c>
      <c r="O105" s="11">
        <v>54367990</v>
      </c>
      <c r="P105" s="11">
        <v>54492846</v>
      </c>
      <c r="Q105" s="11">
        <v>124.86</v>
      </c>
      <c r="R105" s="11" t="s">
        <v>28</v>
      </c>
      <c r="S105" s="11">
        <f t="shared" si="2"/>
        <v>285226</v>
      </c>
      <c r="T105" s="28">
        <f t="shared" si="3"/>
        <v>0.89740071942446042</v>
      </c>
    </row>
    <row r="106" spans="1:20" ht="15" thickBot="1" x14ac:dyDescent="0.4">
      <c r="A106" s="9">
        <v>66</v>
      </c>
      <c r="B106" s="10">
        <v>15</v>
      </c>
      <c r="C106" s="10">
        <v>1</v>
      </c>
      <c r="D106" s="10">
        <v>82754554</v>
      </c>
      <c r="E106" s="10">
        <v>85156140</v>
      </c>
      <c r="F106" s="10">
        <v>112114494</v>
      </c>
      <c r="G106" s="10">
        <v>115009678</v>
      </c>
      <c r="H106" s="10" t="s">
        <v>15</v>
      </c>
      <c r="I106" s="10" t="s">
        <v>17</v>
      </c>
      <c r="J106" s="10">
        <v>2.4</v>
      </c>
      <c r="K106" s="10">
        <v>2.9</v>
      </c>
      <c r="L106" s="10">
        <v>84150285</v>
      </c>
      <c r="M106" s="10">
        <v>84599886</v>
      </c>
      <c r="N106" s="10">
        <v>449.6</v>
      </c>
      <c r="O106" s="10">
        <v>112904379</v>
      </c>
      <c r="P106" s="10">
        <v>112936366</v>
      </c>
      <c r="Q106" s="10">
        <v>31.99</v>
      </c>
      <c r="R106" s="10" t="s">
        <v>16</v>
      </c>
      <c r="S106" s="10">
        <f t="shared" si="2"/>
        <v>383021</v>
      </c>
      <c r="T106" s="27">
        <f t="shared" si="3"/>
        <v>0.86222266187050356</v>
      </c>
    </row>
    <row r="107" spans="1:20" x14ac:dyDescent="0.35">
      <c r="A107" s="7">
        <v>67</v>
      </c>
      <c r="B107" s="11">
        <v>16</v>
      </c>
      <c r="C107" s="11">
        <v>6</v>
      </c>
      <c r="D107" s="11">
        <v>16571940</v>
      </c>
      <c r="E107" s="11">
        <v>19380787</v>
      </c>
      <c r="F107" s="11">
        <v>25848160</v>
      </c>
      <c r="G107" s="11">
        <v>27758425</v>
      </c>
      <c r="H107" s="11" t="s">
        <v>15</v>
      </c>
      <c r="I107" s="11" t="s">
        <v>31</v>
      </c>
      <c r="J107" s="11">
        <v>2.81</v>
      </c>
      <c r="K107" s="11">
        <v>1.91</v>
      </c>
      <c r="L107" s="11">
        <v>18436361</v>
      </c>
      <c r="M107" s="11">
        <v>18975430</v>
      </c>
      <c r="N107" s="11">
        <v>539.07000000000005</v>
      </c>
      <c r="O107" s="11">
        <v>26145690</v>
      </c>
      <c r="P107" s="11">
        <v>26330985</v>
      </c>
      <c r="Q107" s="11">
        <v>185.29</v>
      </c>
      <c r="R107" s="11" t="s">
        <v>28</v>
      </c>
      <c r="S107" s="11">
        <f>(D107-MIN($D$107:$D$111))+(MAX($E$107:$E$111)-E107)</f>
        <v>1747</v>
      </c>
      <c r="T107" s="28">
        <f>((MAX($J$107:$J$111)*10^6)-S107)/(MAX($J$107:$J$111)*10^6)</f>
        <v>0.99937829181494664</v>
      </c>
    </row>
    <row r="108" spans="1:20" x14ac:dyDescent="0.35">
      <c r="A108" s="12">
        <v>67</v>
      </c>
      <c r="B108" s="11">
        <v>16</v>
      </c>
      <c r="C108" s="11">
        <v>25</v>
      </c>
      <c r="D108" s="11">
        <v>16572050</v>
      </c>
      <c r="E108" s="11">
        <v>19382534</v>
      </c>
      <c r="F108" s="11">
        <v>14619747</v>
      </c>
      <c r="G108" s="11">
        <v>17110030</v>
      </c>
      <c r="H108" s="11" t="s">
        <v>12</v>
      </c>
      <c r="I108" s="11" t="s">
        <v>25</v>
      </c>
      <c r="J108" s="11">
        <v>2.81</v>
      </c>
      <c r="K108" s="11">
        <v>2.4900000000000002</v>
      </c>
      <c r="L108" s="11">
        <v>18595446</v>
      </c>
      <c r="M108" s="11">
        <v>18971328</v>
      </c>
      <c r="N108" s="11">
        <v>375.88</v>
      </c>
      <c r="O108" s="11">
        <v>16529637</v>
      </c>
      <c r="P108" s="11">
        <v>16713880</v>
      </c>
      <c r="Q108" s="11">
        <v>184.24</v>
      </c>
      <c r="R108" s="11" t="s">
        <v>24</v>
      </c>
      <c r="S108" s="11">
        <f>(D108-MIN($D$107:$D$111))+(MAX($E$107:$E$111)-E108)</f>
        <v>110</v>
      </c>
      <c r="T108" s="28">
        <f>((MAX($J$107:$J$111)*10^6)-S108)/(MAX($J$107:$J$111)*10^6)</f>
        <v>0.99996085409252666</v>
      </c>
    </row>
    <row r="109" spans="1:20" x14ac:dyDescent="0.35">
      <c r="A109" s="12">
        <v>67</v>
      </c>
      <c r="B109" s="11">
        <v>16</v>
      </c>
      <c r="C109" s="11">
        <v>24</v>
      </c>
      <c r="D109" s="11">
        <v>16572050</v>
      </c>
      <c r="E109" s="11">
        <v>19382534</v>
      </c>
      <c r="F109" s="11">
        <v>14562507</v>
      </c>
      <c r="G109" s="11">
        <v>16945676</v>
      </c>
      <c r="H109" s="11" t="s">
        <v>12</v>
      </c>
      <c r="I109" s="11" t="s">
        <v>14</v>
      </c>
      <c r="J109" s="11">
        <v>2.81</v>
      </c>
      <c r="K109" s="11">
        <v>2.38</v>
      </c>
      <c r="L109" s="11">
        <v>18436355</v>
      </c>
      <c r="M109" s="11">
        <v>18971350</v>
      </c>
      <c r="N109" s="11">
        <v>535</v>
      </c>
      <c r="O109" s="11">
        <v>16385138</v>
      </c>
      <c r="P109" s="11">
        <v>16565242</v>
      </c>
      <c r="Q109" s="11">
        <v>180.1</v>
      </c>
      <c r="R109" s="11" t="s">
        <v>13</v>
      </c>
      <c r="S109" s="11">
        <f>(D109-MIN($D$107:$D$111))+(MAX($E$107:$E$111)-E109)</f>
        <v>110</v>
      </c>
      <c r="T109" s="28">
        <f>((MAX($J$107:$J$111)*10^6)-S109)/(MAX($J$107:$J$111)*10^6)</f>
        <v>0.99996085409252666</v>
      </c>
    </row>
    <row r="110" spans="1:20" x14ac:dyDescent="0.35">
      <c r="A110" s="12">
        <v>67</v>
      </c>
      <c r="B110" s="11">
        <v>16</v>
      </c>
      <c r="C110" s="11">
        <v>7</v>
      </c>
      <c r="D110" s="11">
        <v>16587732</v>
      </c>
      <c r="E110" s="11">
        <v>19354659</v>
      </c>
      <c r="F110" s="11">
        <v>116609719</v>
      </c>
      <c r="G110" s="11">
        <v>118572063</v>
      </c>
      <c r="H110" s="11" t="s">
        <v>12</v>
      </c>
      <c r="I110" s="11" t="s">
        <v>27</v>
      </c>
      <c r="J110" s="11">
        <v>2.77</v>
      </c>
      <c r="K110" s="11">
        <v>1.96</v>
      </c>
      <c r="L110" s="11">
        <v>18231333</v>
      </c>
      <c r="M110" s="11">
        <v>19001011</v>
      </c>
      <c r="N110" s="11">
        <v>769.68</v>
      </c>
      <c r="O110" s="11">
        <v>118107853</v>
      </c>
      <c r="P110" s="11">
        <v>118312495</v>
      </c>
      <c r="Q110" s="11">
        <v>204.64</v>
      </c>
      <c r="R110" s="11" t="s">
        <v>26</v>
      </c>
      <c r="S110" s="11">
        <f>(D110-MIN($D$107:$D$111))+(MAX($E$107:$E$111)-E110)</f>
        <v>43667</v>
      </c>
      <c r="T110" s="28">
        <f>((MAX($J$107:$J$111)*10^6)-S110)/(MAX($J$107:$J$111)*10^6)</f>
        <v>0.98446014234875445</v>
      </c>
    </row>
    <row r="111" spans="1:20" ht="15" thickBot="1" x14ac:dyDescent="0.4">
      <c r="A111" s="9">
        <v>67</v>
      </c>
      <c r="B111" s="10">
        <v>16</v>
      </c>
      <c r="C111" s="10">
        <v>1</v>
      </c>
      <c r="D111" s="10">
        <v>16587846</v>
      </c>
      <c r="E111" s="10">
        <v>19354654</v>
      </c>
      <c r="F111" s="10">
        <v>193159522</v>
      </c>
      <c r="G111" s="10">
        <v>195177918</v>
      </c>
      <c r="H111" s="10" t="s">
        <v>12</v>
      </c>
      <c r="I111" s="10" t="s">
        <v>19</v>
      </c>
      <c r="J111" s="10">
        <v>2.77</v>
      </c>
      <c r="K111" s="10">
        <v>2.02</v>
      </c>
      <c r="L111" s="10">
        <v>18224938</v>
      </c>
      <c r="M111" s="10">
        <v>19000879</v>
      </c>
      <c r="N111" s="10">
        <v>775.94</v>
      </c>
      <c r="O111" s="10">
        <v>194712753</v>
      </c>
      <c r="P111" s="10">
        <v>194905741</v>
      </c>
      <c r="Q111" s="10">
        <v>192.99</v>
      </c>
      <c r="R111" s="10" t="s">
        <v>18</v>
      </c>
      <c r="S111" s="10">
        <f>(D111-MIN($D$107:$D$111))+(MAX($E$107:$E$111)-E111)</f>
        <v>43786</v>
      </c>
      <c r="T111" s="27">
        <f>((MAX($J$107:$J$111)*10^6)-S111)/(MAX($J$107:$J$111)*10^6)</f>
        <v>0.98441779359430603</v>
      </c>
    </row>
    <row r="112" spans="1:20" x14ac:dyDescent="0.35">
      <c r="A112" s="7">
        <v>68</v>
      </c>
      <c r="B112" s="11">
        <v>16</v>
      </c>
      <c r="C112" s="11">
        <v>20</v>
      </c>
      <c r="D112" s="11">
        <v>21558796</v>
      </c>
      <c r="E112" s="11">
        <v>22419474</v>
      </c>
      <c r="F112" s="11">
        <v>20413227</v>
      </c>
      <c r="G112" s="11">
        <v>21132166</v>
      </c>
      <c r="H112" s="11" t="s">
        <v>15</v>
      </c>
      <c r="I112" s="11" t="s">
        <v>23</v>
      </c>
      <c r="J112" s="11">
        <v>0.86</v>
      </c>
      <c r="K112" s="11">
        <v>0.72</v>
      </c>
      <c r="L112" s="11">
        <v>21797508</v>
      </c>
      <c r="M112" s="11">
        <v>21937584</v>
      </c>
      <c r="N112" s="11">
        <v>140.08000000000001</v>
      </c>
      <c r="O112" s="11">
        <v>20897060</v>
      </c>
      <c r="P112" s="11">
        <v>20897063</v>
      </c>
      <c r="Q112" s="11">
        <v>0</v>
      </c>
      <c r="R112" s="11" t="s">
        <v>22</v>
      </c>
      <c r="S112" s="11">
        <f>(D112-MIN($D$112:$D$113))+(MAX($E$112:$E$113)-E112)</f>
        <v>0</v>
      </c>
      <c r="T112" s="28">
        <f>((MAX($J$112:$J$113)*10^6)-S112)/(MAX($J$112:$J$113)*10^6)</f>
        <v>1</v>
      </c>
    </row>
    <row r="113" spans="1:20" ht="15" thickBot="1" x14ac:dyDescent="0.4">
      <c r="A113" s="9">
        <v>68</v>
      </c>
      <c r="B113" s="10">
        <v>16</v>
      </c>
      <c r="C113" s="10">
        <v>6</v>
      </c>
      <c r="D113" s="10">
        <v>21560262</v>
      </c>
      <c r="E113" s="10">
        <v>22407478</v>
      </c>
      <c r="F113" s="10">
        <v>61168643</v>
      </c>
      <c r="G113" s="10">
        <v>61942197</v>
      </c>
      <c r="H113" s="10" t="s">
        <v>15</v>
      </c>
      <c r="I113" s="10" t="s">
        <v>17</v>
      </c>
      <c r="J113" s="10">
        <v>0.85</v>
      </c>
      <c r="K113" s="10">
        <v>0.77</v>
      </c>
      <c r="L113" s="10">
        <v>21757314</v>
      </c>
      <c r="M113" s="10">
        <v>21946844</v>
      </c>
      <c r="N113" s="10">
        <v>189.53</v>
      </c>
      <c r="O113" s="10">
        <v>61735038</v>
      </c>
      <c r="P113" s="10">
        <v>61739600</v>
      </c>
      <c r="Q113" s="10">
        <v>4.5599999999999996</v>
      </c>
      <c r="R113" s="10" t="s">
        <v>16</v>
      </c>
      <c r="S113" s="10">
        <f>(D113-MIN($D$112:$D$113))+(MAX($E$112:$E$113)-E113)</f>
        <v>13462</v>
      </c>
      <c r="T113" s="27">
        <f>((MAX($J$112:$J$113)*10^6)-S113)/(MAX($J$112:$J$113)*10^6)</f>
        <v>0.98434651162790698</v>
      </c>
    </row>
    <row r="114" spans="1:20" x14ac:dyDescent="0.35">
      <c r="A114" s="13">
        <v>69</v>
      </c>
      <c r="B114" s="8">
        <v>16</v>
      </c>
      <c r="C114" s="8">
        <v>16</v>
      </c>
      <c r="D114" s="8">
        <v>22499921</v>
      </c>
      <c r="E114" s="8">
        <v>30246262</v>
      </c>
      <c r="F114" s="8">
        <v>23003482</v>
      </c>
      <c r="G114" s="8">
        <v>29844149</v>
      </c>
      <c r="H114" s="8" t="s">
        <v>15</v>
      </c>
      <c r="I114" s="8" t="s">
        <v>21</v>
      </c>
      <c r="J114" s="8">
        <v>7.75</v>
      </c>
      <c r="K114" s="8">
        <v>6.84</v>
      </c>
      <c r="L114" s="8">
        <v>28363907</v>
      </c>
      <c r="M114" s="8">
        <v>29713564</v>
      </c>
      <c r="N114" s="8">
        <v>1349.66</v>
      </c>
      <c r="O114" s="8">
        <v>23538262</v>
      </c>
      <c r="P114" s="8">
        <v>23966997</v>
      </c>
      <c r="Q114" s="8">
        <v>428.74</v>
      </c>
      <c r="R114" s="8" t="s">
        <v>20</v>
      </c>
      <c r="S114" s="8">
        <f>(D114-MIN($D$114:$D$115))+(MAX($E$114:$E$115)-E114)</f>
        <v>0</v>
      </c>
      <c r="T114" s="26">
        <f>((MAX($J$114:$J$115)*10^6)-S114)/(MAX($J$114:$J$115)*10^6)</f>
        <v>1</v>
      </c>
    </row>
    <row r="115" spans="1:20" ht="15" thickBot="1" x14ac:dyDescent="0.4">
      <c r="A115" s="20" t="s">
        <v>63</v>
      </c>
      <c r="B115" s="21">
        <v>16</v>
      </c>
      <c r="C115" s="21">
        <v>6</v>
      </c>
      <c r="D115" s="21">
        <v>23824001</v>
      </c>
      <c r="E115" s="21">
        <v>25228742</v>
      </c>
      <c r="F115" s="21">
        <v>143277540</v>
      </c>
      <c r="G115" s="21">
        <v>145440742</v>
      </c>
      <c r="H115" s="21" t="s">
        <v>15</v>
      </c>
      <c r="I115" s="21" t="s">
        <v>17</v>
      </c>
      <c r="J115" s="21">
        <v>1.4</v>
      </c>
      <c r="K115" s="21">
        <v>2.16</v>
      </c>
      <c r="L115" s="21">
        <v>24826280</v>
      </c>
      <c r="M115" s="21">
        <v>24858637</v>
      </c>
      <c r="N115" s="21">
        <v>32.36</v>
      </c>
      <c r="O115" s="21">
        <v>143693997</v>
      </c>
      <c r="P115" s="21">
        <v>143835236</v>
      </c>
      <c r="Q115" s="21">
        <v>141.24</v>
      </c>
      <c r="R115" s="21" t="s">
        <v>16</v>
      </c>
      <c r="S115" s="21">
        <f>(D115-MIN($D$114:$D$115))+(MAX($E$114:$E$115)-E115)</f>
        <v>6341600</v>
      </c>
      <c r="T115" s="29">
        <f>((MAX($J$114:$J$115)*10^6)-S115)/(MAX($J$114:$J$115)*10^6)</f>
        <v>0.18172903225806453</v>
      </c>
    </row>
    <row r="116" spans="1:20" x14ac:dyDescent="0.35">
      <c r="A116" s="1">
        <v>70</v>
      </c>
      <c r="B116" s="1">
        <v>16</v>
      </c>
      <c r="C116" s="1">
        <v>19</v>
      </c>
      <c r="D116" s="1">
        <v>46800583</v>
      </c>
      <c r="E116" s="1">
        <v>51806614</v>
      </c>
      <c r="F116" s="1">
        <v>30042673</v>
      </c>
      <c r="G116" s="1">
        <v>34430530</v>
      </c>
      <c r="H116" s="1" t="s">
        <v>12</v>
      </c>
      <c r="I116" s="1" t="s">
        <v>19</v>
      </c>
      <c r="J116" s="1">
        <v>5.01</v>
      </c>
      <c r="K116" s="1">
        <v>4.3899999999999997</v>
      </c>
      <c r="L116" s="1">
        <v>51093932</v>
      </c>
      <c r="M116" s="1">
        <v>51096652</v>
      </c>
      <c r="N116" s="1">
        <v>2.72</v>
      </c>
      <c r="O116" s="1">
        <v>33746269</v>
      </c>
      <c r="P116" s="1">
        <v>33778774</v>
      </c>
      <c r="Q116" s="1">
        <v>32.51</v>
      </c>
      <c r="R116" s="1" t="s">
        <v>18</v>
      </c>
      <c r="S116" s="1"/>
      <c r="T116" s="31"/>
    </row>
    <row r="117" spans="1:20" ht="15" thickBot="1" x14ac:dyDescent="0.4">
      <c r="A117" s="1">
        <v>71</v>
      </c>
      <c r="B117" s="1">
        <v>16</v>
      </c>
      <c r="C117" s="1">
        <v>19</v>
      </c>
      <c r="D117" s="1">
        <v>55899451</v>
      </c>
      <c r="E117" s="1">
        <v>59434715</v>
      </c>
      <c r="F117" s="1">
        <v>9017664</v>
      </c>
      <c r="G117" s="1">
        <v>23451784</v>
      </c>
      <c r="H117" s="1" t="s">
        <v>12</v>
      </c>
      <c r="I117" s="1" t="s">
        <v>19</v>
      </c>
      <c r="J117" s="1">
        <v>3.54</v>
      </c>
      <c r="K117" s="1">
        <v>14.43</v>
      </c>
      <c r="L117" s="1">
        <v>59272586</v>
      </c>
      <c r="M117" s="1">
        <v>59275159</v>
      </c>
      <c r="N117" s="1">
        <v>2.57</v>
      </c>
      <c r="O117" s="1">
        <v>11889926</v>
      </c>
      <c r="P117" s="1">
        <v>23230018</v>
      </c>
      <c r="Q117" s="1">
        <v>11340.09</v>
      </c>
      <c r="R117" s="1" t="s">
        <v>18</v>
      </c>
      <c r="S117" s="1"/>
      <c r="T117" s="31"/>
    </row>
    <row r="118" spans="1:20" x14ac:dyDescent="0.35">
      <c r="A118" s="13">
        <v>72</v>
      </c>
      <c r="B118" s="8">
        <v>16</v>
      </c>
      <c r="C118" s="8">
        <v>19</v>
      </c>
      <c r="D118" s="8">
        <v>70080002</v>
      </c>
      <c r="E118" s="8">
        <v>73009728</v>
      </c>
      <c r="F118" s="8">
        <v>51685133</v>
      </c>
      <c r="G118" s="8">
        <v>54270715</v>
      </c>
      <c r="H118" s="8" t="s">
        <v>15</v>
      </c>
      <c r="I118" s="8" t="s">
        <v>19</v>
      </c>
      <c r="J118" s="8">
        <v>2.93</v>
      </c>
      <c r="K118" s="8">
        <v>2.59</v>
      </c>
      <c r="L118" s="8">
        <v>70584708</v>
      </c>
      <c r="M118" s="8">
        <v>70609698</v>
      </c>
      <c r="N118" s="8">
        <v>24.99</v>
      </c>
      <c r="O118" s="8">
        <v>53790773</v>
      </c>
      <c r="P118" s="8">
        <v>53850711</v>
      </c>
      <c r="Q118" s="8">
        <v>59.94</v>
      </c>
      <c r="R118" s="8" t="s">
        <v>18</v>
      </c>
      <c r="S118" s="8">
        <f>(D118-MIN($D$118:$D$119))+(MAX($E$118:$E$119)-E118)</f>
        <v>473723</v>
      </c>
      <c r="T118" s="26">
        <f>((MAX($J$118:$J$119)*10^6)-S118)/(MAX($J$118:$J$119)*10^6)</f>
        <v>0.83831979522184297</v>
      </c>
    </row>
    <row r="119" spans="1:20" ht="15" thickBot="1" x14ac:dyDescent="0.4">
      <c r="A119" s="14">
        <v>72</v>
      </c>
      <c r="B119" s="10">
        <v>16</v>
      </c>
      <c r="C119" s="10">
        <v>19</v>
      </c>
      <c r="D119" s="10">
        <v>70609698</v>
      </c>
      <c r="E119" s="10">
        <v>73483451</v>
      </c>
      <c r="F119" s="10">
        <v>51241502</v>
      </c>
      <c r="G119" s="10">
        <v>53790773</v>
      </c>
      <c r="H119" s="10" t="s">
        <v>15</v>
      </c>
      <c r="I119" s="10" t="s">
        <v>19</v>
      </c>
      <c r="J119" s="10">
        <v>2.87</v>
      </c>
      <c r="K119" s="10">
        <v>2.5499999999999998</v>
      </c>
      <c r="L119" s="10">
        <v>73009728</v>
      </c>
      <c r="M119" s="10">
        <v>73010063</v>
      </c>
      <c r="N119" s="10">
        <v>0.34</v>
      </c>
      <c r="O119" s="10">
        <v>51674154</v>
      </c>
      <c r="P119" s="10">
        <v>51685133</v>
      </c>
      <c r="Q119" s="10">
        <v>10.98</v>
      </c>
      <c r="R119" s="10" t="s">
        <v>18</v>
      </c>
      <c r="S119" s="10">
        <f>(D119-MIN($D$118:$D$119))+(MAX($E$118:$E$119)-E119)</f>
        <v>529696</v>
      </c>
      <c r="T119" s="27">
        <f>((MAX($J$118:$J$119)*10^6)-S119)/(MAX($J$118:$J$119)*10^6)</f>
        <v>0.81921638225255977</v>
      </c>
    </row>
    <row r="120" spans="1:20" ht="15" thickBot="1" x14ac:dyDescent="0.4">
      <c r="A120" s="1">
        <v>73</v>
      </c>
      <c r="B120" s="1">
        <v>16</v>
      </c>
      <c r="C120" s="1">
        <v>19</v>
      </c>
      <c r="D120" s="1">
        <v>85040965</v>
      </c>
      <c r="E120" s="1">
        <v>87424066</v>
      </c>
      <c r="F120" s="1">
        <v>63520215</v>
      </c>
      <c r="G120" s="1">
        <v>65151201</v>
      </c>
      <c r="H120" s="1" t="s">
        <v>15</v>
      </c>
      <c r="I120" s="1" t="s">
        <v>19</v>
      </c>
      <c r="J120" s="1">
        <v>2.38</v>
      </c>
      <c r="K120" s="1">
        <v>1.63</v>
      </c>
      <c r="L120" s="1">
        <v>86132038</v>
      </c>
      <c r="M120" s="1">
        <v>86142186</v>
      </c>
      <c r="N120" s="1">
        <v>10.15</v>
      </c>
      <c r="O120" s="1">
        <v>64394403</v>
      </c>
      <c r="P120" s="1">
        <v>64432229</v>
      </c>
      <c r="Q120" s="1">
        <v>37.83</v>
      </c>
      <c r="R120" s="1" t="s">
        <v>18</v>
      </c>
      <c r="S120" s="1"/>
      <c r="T120" s="31"/>
    </row>
    <row r="121" spans="1:20" x14ac:dyDescent="0.35">
      <c r="A121" s="22" t="s">
        <v>55</v>
      </c>
      <c r="B121" s="23">
        <v>17</v>
      </c>
      <c r="C121" s="23">
        <v>17</v>
      </c>
      <c r="D121" s="23">
        <v>15756347</v>
      </c>
      <c r="E121" s="23">
        <v>18077264</v>
      </c>
      <c r="F121" s="23">
        <v>32242641</v>
      </c>
      <c r="G121" s="23">
        <v>34999330</v>
      </c>
      <c r="H121" s="23" t="s">
        <v>12</v>
      </c>
      <c r="I121" s="23" t="s">
        <v>21</v>
      </c>
      <c r="J121" s="23">
        <v>2.3199999999999998</v>
      </c>
      <c r="K121" s="23">
        <v>2.76</v>
      </c>
      <c r="L121" s="23">
        <v>16682099</v>
      </c>
      <c r="M121" s="23">
        <v>16682099</v>
      </c>
      <c r="N121" s="23">
        <v>0</v>
      </c>
      <c r="O121" s="23">
        <v>33155711</v>
      </c>
      <c r="P121" s="23">
        <v>33705737</v>
      </c>
      <c r="Q121" s="23">
        <v>550.03</v>
      </c>
      <c r="R121" s="23" t="s">
        <v>20</v>
      </c>
      <c r="S121" s="23">
        <f>(D121-MIN($D$121:$D$124))+(MAX($E$121:$E$124)-E121)</f>
        <v>2242131</v>
      </c>
      <c r="T121" s="30">
        <f>((MAX($J$121:$J$124)*10^6)-S121)/(MAX($J$121:$J$124)*10^6)</f>
        <v>0.50063897550111358</v>
      </c>
    </row>
    <row r="122" spans="1:20" x14ac:dyDescent="0.35">
      <c r="A122" s="15">
        <v>74</v>
      </c>
      <c r="B122" s="11">
        <v>17</v>
      </c>
      <c r="C122" s="11">
        <v>5</v>
      </c>
      <c r="D122" s="11">
        <v>15828218</v>
      </c>
      <c r="E122" s="11">
        <v>20319299</v>
      </c>
      <c r="F122" s="11">
        <v>39286055</v>
      </c>
      <c r="G122" s="11">
        <v>42485029</v>
      </c>
      <c r="H122" s="11" t="s">
        <v>12</v>
      </c>
      <c r="I122" s="11" t="s">
        <v>31</v>
      </c>
      <c r="J122" s="11">
        <v>4.49</v>
      </c>
      <c r="K122" s="11">
        <v>3.2</v>
      </c>
      <c r="L122" s="11">
        <v>16654118</v>
      </c>
      <c r="M122" s="11">
        <v>16936877</v>
      </c>
      <c r="N122" s="11">
        <v>282.76</v>
      </c>
      <c r="O122" s="11">
        <v>40033878</v>
      </c>
      <c r="P122" s="11">
        <v>39936576</v>
      </c>
      <c r="Q122" s="11">
        <v>0</v>
      </c>
      <c r="R122" s="11" t="s">
        <v>28</v>
      </c>
      <c r="S122" s="11">
        <f>(D122-MIN($D$121:$D$124))+(MAX($E$121:$E$124)-E122)</f>
        <v>71967</v>
      </c>
      <c r="T122" s="28">
        <f>((MAX($J$121:$J$124)*10^6)-S122)/(MAX($J$121:$J$124)*10^6)</f>
        <v>0.98397171492204905</v>
      </c>
    </row>
    <row r="123" spans="1:20" x14ac:dyDescent="0.35">
      <c r="A123" s="15">
        <v>74</v>
      </c>
      <c r="B123" s="11">
        <v>17</v>
      </c>
      <c r="C123" s="11">
        <v>19</v>
      </c>
      <c r="D123" s="11">
        <v>15828258</v>
      </c>
      <c r="E123" s="11">
        <v>20319395</v>
      </c>
      <c r="F123" s="11">
        <v>33771195</v>
      </c>
      <c r="G123" s="11">
        <v>35724538</v>
      </c>
      <c r="H123" s="11" t="s">
        <v>12</v>
      </c>
      <c r="I123" s="11" t="s">
        <v>25</v>
      </c>
      <c r="J123" s="11">
        <v>4.49</v>
      </c>
      <c r="K123" s="11">
        <v>1.95</v>
      </c>
      <c r="L123" s="11">
        <v>16504210</v>
      </c>
      <c r="M123" s="11">
        <v>16936401</v>
      </c>
      <c r="N123" s="11">
        <v>432.19</v>
      </c>
      <c r="O123" s="11">
        <v>34185058</v>
      </c>
      <c r="P123" s="11">
        <v>34121212</v>
      </c>
      <c r="Q123" s="11">
        <v>0</v>
      </c>
      <c r="R123" s="11" t="s">
        <v>24</v>
      </c>
      <c r="S123" s="11">
        <f>(D123-MIN($D$121:$D$124))+(MAX($E$121:$E$124)-E123)</f>
        <v>71911</v>
      </c>
      <c r="T123" s="28">
        <f>((MAX($J$121:$J$124)*10^6)-S123)/(MAX($J$121:$J$124)*10^6)</f>
        <v>0.98398418708240531</v>
      </c>
    </row>
    <row r="124" spans="1:20" ht="15" thickBot="1" x14ac:dyDescent="0.4">
      <c r="A124" s="14">
        <v>74</v>
      </c>
      <c r="B124" s="10">
        <v>17</v>
      </c>
      <c r="C124" s="10">
        <v>11</v>
      </c>
      <c r="D124" s="10">
        <v>15829037</v>
      </c>
      <c r="E124" s="10">
        <v>20319395</v>
      </c>
      <c r="F124" s="10">
        <v>32648366</v>
      </c>
      <c r="G124" s="10">
        <v>34660228</v>
      </c>
      <c r="H124" s="10" t="s">
        <v>12</v>
      </c>
      <c r="I124" s="10" t="s">
        <v>14</v>
      </c>
      <c r="J124" s="10">
        <v>4.49</v>
      </c>
      <c r="K124" s="10">
        <v>2.0099999999999998</v>
      </c>
      <c r="L124" s="10">
        <v>16654114</v>
      </c>
      <c r="M124" s="10">
        <v>16937085</v>
      </c>
      <c r="N124" s="10">
        <v>282.97000000000003</v>
      </c>
      <c r="O124" s="10">
        <v>33138294</v>
      </c>
      <c r="P124" s="10">
        <v>33077327</v>
      </c>
      <c r="Q124" s="10">
        <v>0</v>
      </c>
      <c r="R124" s="10" t="s">
        <v>13</v>
      </c>
      <c r="S124" s="10">
        <f>(D124-MIN($D$121:$D$124))+(MAX($E$121:$E$124)-E124)</f>
        <v>72690</v>
      </c>
      <c r="T124" s="27">
        <f>((MAX($J$121:$J$124)*10^6)-S124)/(MAX($J$121:$J$124)*10^6)</f>
        <v>0.9838106904231626</v>
      </c>
    </row>
    <row r="125" spans="1:20" x14ac:dyDescent="0.35">
      <c r="A125" s="7">
        <v>75</v>
      </c>
      <c r="B125" s="11">
        <v>17</v>
      </c>
      <c r="C125" s="11">
        <v>16</v>
      </c>
      <c r="D125" s="11">
        <v>30730967</v>
      </c>
      <c r="E125" s="11">
        <v>32001252</v>
      </c>
      <c r="F125" s="11">
        <v>26958959</v>
      </c>
      <c r="G125" s="11">
        <v>28245086</v>
      </c>
      <c r="H125" s="11" t="s">
        <v>15</v>
      </c>
      <c r="I125" s="11" t="s">
        <v>23</v>
      </c>
      <c r="J125" s="11">
        <v>1.27</v>
      </c>
      <c r="K125" s="11">
        <v>1.29</v>
      </c>
      <c r="L125" s="11">
        <v>31005825</v>
      </c>
      <c r="M125" s="11">
        <v>31051203</v>
      </c>
      <c r="N125" s="11">
        <v>45.38</v>
      </c>
      <c r="O125" s="11">
        <v>27974982</v>
      </c>
      <c r="P125" s="11">
        <v>27905893</v>
      </c>
      <c r="Q125" s="11">
        <v>0</v>
      </c>
      <c r="R125" s="11" t="s">
        <v>22</v>
      </c>
      <c r="S125" s="11">
        <f t="shared" ref="S125:S130" si="4">(D125-MIN($D$125:$D$130))+(MAX($E$125:$E$130)-E125)</f>
        <v>144</v>
      </c>
      <c r="T125" s="28">
        <f t="shared" ref="T125:T130" si="5">((MAX($J$125:$J$130)*10^6)-S125)/(MAX($J$125:$J$130)*10^6)</f>
        <v>0.99988661417322833</v>
      </c>
    </row>
    <row r="126" spans="1:20" x14ac:dyDescent="0.35">
      <c r="A126" s="12">
        <v>75</v>
      </c>
      <c r="B126" s="11">
        <v>17</v>
      </c>
      <c r="C126" s="11">
        <v>19</v>
      </c>
      <c r="D126" s="11">
        <v>30731224</v>
      </c>
      <c r="E126" s="11">
        <v>32001252</v>
      </c>
      <c r="F126" s="11">
        <v>18326141</v>
      </c>
      <c r="G126" s="11">
        <v>19273073</v>
      </c>
      <c r="H126" s="11" t="s">
        <v>12</v>
      </c>
      <c r="I126" s="11" t="s">
        <v>25</v>
      </c>
      <c r="J126" s="11">
        <v>1.27</v>
      </c>
      <c r="K126" s="11">
        <v>0.95</v>
      </c>
      <c r="L126" s="11">
        <v>31005355</v>
      </c>
      <c r="M126" s="11">
        <v>31051412</v>
      </c>
      <c r="N126" s="11">
        <v>46.06</v>
      </c>
      <c r="O126" s="11">
        <v>18546105</v>
      </c>
      <c r="P126" s="11">
        <v>18505588</v>
      </c>
      <c r="Q126" s="11">
        <v>0</v>
      </c>
      <c r="R126" s="11" t="s">
        <v>24</v>
      </c>
      <c r="S126" s="11">
        <f t="shared" si="4"/>
        <v>401</v>
      </c>
      <c r="T126" s="28">
        <f t="shared" si="5"/>
        <v>0.99968425196850397</v>
      </c>
    </row>
    <row r="127" spans="1:20" x14ac:dyDescent="0.35">
      <c r="A127" s="12">
        <v>75</v>
      </c>
      <c r="B127" s="11">
        <v>17</v>
      </c>
      <c r="C127" s="11">
        <v>9</v>
      </c>
      <c r="D127" s="11">
        <v>30731225</v>
      </c>
      <c r="E127" s="11">
        <v>32001396</v>
      </c>
      <c r="F127" s="11">
        <v>40790808</v>
      </c>
      <c r="G127" s="11">
        <v>41790169</v>
      </c>
      <c r="H127" s="11" t="s">
        <v>12</v>
      </c>
      <c r="I127" s="11" t="s">
        <v>31</v>
      </c>
      <c r="J127" s="11">
        <v>1.27</v>
      </c>
      <c r="K127" s="11">
        <v>1</v>
      </c>
      <c r="L127" s="11">
        <v>31005339</v>
      </c>
      <c r="M127" s="11">
        <v>31051413</v>
      </c>
      <c r="N127" s="11">
        <v>46.07</v>
      </c>
      <c r="O127" s="11">
        <v>41039615</v>
      </c>
      <c r="P127" s="11">
        <v>40992422</v>
      </c>
      <c r="Q127" s="11">
        <v>0</v>
      </c>
      <c r="R127" s="11" t="s">
        <v>28</v>
      </c>
      <c r="S127" s="11">
        <f t="shared" si="4"/>
        <v>258</v>
      </c>
      <c r="T127" s="28">
        <f t="shared" si="5"/>
        <v>0.99979685039370081</v>
      </c>
    </row>
    <row r="128" spans="1:20" x14ac:dyDescent="0.35">
      <c r="A128" s="12">
        <v>75</v>
      </c>
      <c r="B128" s="11">
        <v>17</v>
      </c>
      <c r="C128" s="11">
        <v>11</v>
      </c>
      <c r="D128" s="11">
        <v>30731229</v>
      </c>
      <c r="E128" s="11">
        <v>32001253</v>
      </c>
      <c r="F128" s="11">
        <v>17612150</v>
      </c>
      <c r="G128" s="11">
        <v>18530057</v>
      </c>
      <c r="H128" s="11" t="s">
        <v>12</v>
      </c>
      <c r="I128" s="11" t="s">
        <v>14</v>
      </c>
      <c r="J128" s="11">
        <v>1.27</v>
      </c>
      <c r="K128" s="11">
        <v>0.92</v>
      </c>
      <c r="L128" s="11">
        <v>31005344</v>
      </c>
      <c r="M128" s="11">
        <v>31052070</v>
      </c>
      <c r="N128" s="11">
        <v>46.73</v>
      </c>
      <c r="O128" s="11">
        <v>17823344</v>
      </c>
      <c r="P128" s="11">
        <v>17783409</v>
      </c>
      <c r="Q128" s="11">
        <v>0</v>
      </c>
      <c r="R128" s="11" t="s">
        <v>13</v>
      </c>
      <c r="S128" s="11">
        <f t="shared" si="4"/>
        <v>405</v>
      </c>
      <c r="T128" s="28">
        <f t="shared" si="5"/>
        <v>0.99968110236220475</v>
      </c>
    </row>
    <row r="129" spans="1:20" x14ac:dyDescent="0.35">
      <c r="A129" s="12">
        <v>75</v>
      </c>
      <c r="B129" s="11">
        <v>17</v>
      </c>
      <c r="C129" s="11">
        <v>11</v>
      </c>
      <c r="D129" s="11">
        <v>30731358</v>
      </c>
      <c r="E129" s="11">
        <v>32001213</v>
      </c>
      <c r="F129" s="11">
        <v>79305714</v>
      </c>
      <c r="G129" s="11">
        <v>80199866</v>
      </c>
      <c r="H129" s="11" t="s">
        <v>15</v>
      </c>
      <c r="I129" s="11" t="s">
        <v>27</v>
      </c>
      <c r="J129" s="11">
        <v>1.27</v>
      </c>
      <c r="K129" s="11">
        <v>0.89</v>
      </c>
      <c r="L129" s="11">
        <v>31000016</v>
      </c>
      <c r="M129" s="11">
        <v>31051534</v>
      </c>
      <c r="N129" s="11">
        <v>51.52</v>
      </c>
      <c r="O129" s="11">
        <v>80034277</v>
      </c>
      <c r="P129" s="11">
        <v>79992798</v>
      </c>
      <c r="Q129" s="11">
        <v>0</v>
      </c>
      <c r="R129" s="11" t="s">
        <v>26</v>
      </c>
      <c r="S129" s="11">
        <f t="shared" si="4"/>
        <v>574</v>
      </c>
      <c r="T129" s="28">
        <f t="shared" si="5"/>
        <v>0.99954803149606297</v>
      </c>
    </row>
    <row r="130" spans="1:20" ht="15" thickBot="1" x14ac:dyDescent="0.4">
      <c r="A130" s="9">
        <v>75</v>
      </c>
      <c r="B130" s="10">
        <v>17</v>
      </c>
      <c r="C130" s="10">
        <v>2</v>
      </c>
      <c r="D130" s="10">
        <v>30731394</v>
      </c>
      <c r="E130" s="10">
        <v>32001111</v>
      </c>
      <c r="F130" s="10">
        <v>503687148</v>
      </c>
      <c r="G130" s="10">
        <v>504885518</v>
      </c>
      <c r="H130" s="10" t="s">
        <v>12</v>
      </c>
      <c r="I130" s="10" t="s">
        <v>17</v>
      </c>
      <c r="J130" s="10">
        <v>1.27</v>
      </c>
      <c r="K130" s="10">
        <v>1.2</v>
      </c>
      <c r="L130" s="10">
        <v>30971531</v>
      </c>
      <c r="M130" s="10">
        <v>31067548</v>
      </c>
      <c r="N130" s="10">
        <v>96.02</v>
      </c>
      <c r="O130" s="10">
        <v>503909940</v>
      </c>
      <c r="P130" s="10">
        <v>503869898</v>
      </c>
      <c r="Q130" s="10">
        <v>0</v>
      </c>
      <c r="R130" s="10" t="s">
        <v>16</v>
      </c>
      <c r="S130" s="10">
        <f t="shared" si="4"/>
        <v>712</v>
      </c>
      <c r="T130" s="27">
        <f t="shared" si="5"/>
        <v>0.99943937007874017</v>
      </c>
    </row>
    <row r="131" spans="1:20" ht="15" thickBot="1" x14ac:dyDescent="0.4">
      <c r="A131" s="1">
        <v>76</v>
      </c>
      <c r="B131" s="1">
        <v>17</v>
      </c>
      <c r="C131" s="1">
        <v>10</v>
      </c>
      <c r="D131" s="1">
        <v>60578937</v>
      </c>
      <c r="E131" s="1">
        <v>61047969</v>
      </c>
      <c r="F131" s="1">
        <v>72640446</v>
      </c>
      <c r="G131" s="1">
        <v>72913998</v>
      </c>
      <c r="H131" s="1" t="s">
        <v>15</v>
      </c>
      <c r="I131" s="1" t="s">
        <v>19</v>
      </c>
      <c r="J131" s="1">
        <v>0.47</v>
      </c>
      <c r="K131" s="1">
        <v>0.27</v>
      </c>
      <c r="L131" s="1">
        <v>60790620</v>
      </c>
      <c r="M131" s="1">
        <v>60824068</v>
      </c>
      <c r="N131" s="1">
        <v>33.450000000000003</v>
      </c>
      <c r="O131" s="1">
        <v>72765550</v>
      </c>
      <c r="P131" s="1">
        <v>72782255</v>
      </c>
      <c r="Q131" s="1">
        <v>16.7</v>
      </c>
      <c r="R131" s="1" t="s">
        <v>18</v>
      </c>
      <c r="S131" s="1"/>
      <c r="T131" s="31"/>
    </row>
    <row r="132" spans="1:20" x14ac:dyDescent="0.35">
      <c r="A132" s="7">
        <v>77</v>
      </c>
      <c r="B132" s="8">
        <v>17</v>
      </c>
      <c r="C132" s="8">
        <v>19</v>
      </c>
      <c r="D132" s="8">
        <v>67337830</v>
      </c>
      <c r="E132" s="8">
        <v>83229996</v>
      </c>
      <c r="F132" s="8">
        <v>49486668</v>
      </c>
      <c r="G132" s="8">
        <v>62534920</v>
      </c>
      <c r="H132" s="8" t="s">
        <v>12</v>
      </c>
      <c r="I132" s="8" t="s">
        <v>25</v>
      </c>
      <c r="J132" s="8">
        <v>15.89</v>
      </c>
      <c r="K132" s="8">
        <v>13.05</v>
      </c>
      <c r="L132" s="8">
        <v>68113236</v>
      </c>
      <c r="M132" s="8">
        <v>68223141</v>
      </c>
      <c r="N132" s="8">
        <v>109.9</v>
      </c>
      <c r="O132" s="8">
        <v>50136776</v>
      </c>
      <c r="P132" s="8">
        <v>50146445</v>
      </c>
      <c r="Q132" s="8">
        <v>9.67</v>
      </c>
      <c r="R132" s="8" t="s">
        <v>24</v>
      </c>
      <c r="S132" s="8">
        <f>(D132-MIN($D$132:$D$133))+(MAX($E$132:$E$133)-E132)</f>
        <v>0</v>
      </c>
      <c r="T132" s="26">
        <f>((MAX($J$132:$J$133)*10^6)-S132)/(MAX($J$132:$J$133)*10^6)</f>
        <v>1</v>
      </c>
    </row>
    <row r="133" spans="1:20" ht="15" thickBot="1" x14ac:dyDescent="0.4">
      <c r="A133" s="9">
        <v>77</v>
      </c>
      <c r="B133" s="10">
        <v>17</v>
      </c>
      <c r="C133" s="10">
        <v>11</v>
      </c>
      <c r="D133" s="10">
        <v>67337830</v>
      </c>
      <c r="E133" s="10">
        <v>83205569</v>
      </c>
      <c r="F133" s="10">
        <v>48252853</v>
      </c>
      <c r="G133" s="10">
        <v>60806961</v>
      </c>
      <c r="H133" s="10" t="s">
        <v>12</v>
      </c>
      <c r="I133" s="10" t="s">
        <v>14</v>
      </c>
      <c r="J133" s="10">
        <v>15.87</v>
      </c>
      <c r="K133" s="10">
        <v>12.55</v>
      </c>
      <c r="L133" s="10">
        <v>68113236</v>
      </c>
      <c r="M133" s="10">
        <v>68223141</v>
      </c>
      <c r="N133" s="10">
        <v>109.9</v>
      </c>
      <c r="O133" s="10">
        <v>48901393</v>
      </c>
      <c r="P133" s="10">
        <v>48916678</v>
      </c>
      <c r="Q133" s="10">
        <v>15.29</v>
      </c>
      <c r="R133" s="10" t="s">
        <v>13</v>
      </c>
      <c r="S133" s="10">
        <f>(D133-MIN($D$132:$D$133))+(MAX($E$132:$E$133)-E133)</f>
        <v>24427</v>
      </c>
      <c r="T133" s="27">
        <f>((MAX($J$132:$J$133)*10^6)-S133)/(MAX($J$132:$J$133)*10^6)</f>
        <v>0.99846274386406542</v>
      </c>
    </row>
    <row r="134" spans="1:20" x14ac:dyDescent="0.35">
      <c r="A134" s="1">
        <v>78</v>
      </c>
      <c r="B134" s="1">
        <v>19</v>
      </c>
      <c r="C134" s="1">
        <v>8</v>
      </c>
      <c r="D134" s="1">
        <v>16066508</v>
      </c>
      <c r="E134" s="1">
        <v>17688469</v>
      </c>
      <c r="F134" s="1">
        <v>71272109</v>
      </c>
      <c r="G134" s="1">
        <v>72763463</v>
      </c>
      <c r="H134" s="1" t="s">
        <v>15</v>
      </c>
      <c r="I134" s="1" t="s">
        <v>27</v>
      </c>
      <c r="J134" s="1">
        <v>1.62</v>
      </c>
      <c r="K134" s="1">
        <v>1.49</v>
      </c>
      <c r="L134" s="1">
        <v>16890743</v>
      </c>
      <c r="M134" s="1">
        <v>17075220</v>
      </c>
      <c r="N134" s="1">
        <v>184.48</v>
      </c>
      <c r="O134" s="1">
        <v>71671848</v>
      </c>
      <c r="P134" s="1">
        <v>72129401</v>
      </c>
      <c r="Q134" s="1">
        <v>457.55</v>
      </c>
      <c r="R134" s="1" t="s">
        <v>26</v>
      </c>
      <c r="S134" s="1"/>
      <c r="T134" s="31"/>
    </row>
    <row r="135" spans="1:20" x14ac:dyDescent="0.35">
      <c r="A135" s="1">
        <v>79</v>
      </c>
      <c r="B135" s="1">
        <v>19</v>
      </c>
      <c r="C135" s="1">
        <v>3</v>
      </c>
      <c r="D135" s="1">
        <v>18068382</v>
      </c>
      <c r="E135" s="1">
        <v>19546141</v>
      </c>
      <c r="F135" s="1">
        <v>449328640</v>
      </c>
      <c r="G135" s="1">
        <v>452688837</v>
      </c>
      <c r="H135" s="1" t="s">
        <v>15</v>
      </c>
      <c r="I135" s="1" t="s">
        <v>17</v>
      </c>
      <c r="J135" s="1">
        <v>1.48</v>
      </c>
      <c r="K135" s="1">
        <v>3.36</v>
      </c>
      <c r="L135" s="1">
        <v>19153442</v>
      </c>
      <c r="M135" s="1">
        <v>19180592</v>
      </c>
      <c r="N135" s="1">
        <v>27.15</v>
      </c>
      <c r="O135" s="1">
        <v>450069704</v>
      </c>
      <c r="P135" s="1">
        <v>450761685</v>
      </c>
      <c r="Q135" s="1">
        <v>691.98</v>
      </c>
      <c r="R135" s="1" t="s">
        <v>16</v>
      </c>
      <c r="S135" s="1"/>
      <c r="T135" s="31"/>
    </row>
    <row r="136" spans="1:20" x14ac:dyDescent="0.35">
      <c r="A136" s="1">
        <v>80</v>
      </c>
      <c r="B136" s="1">
        <v>19</v>
      </c>
      <c r="C136" s="1">
        <v>19</v>
      </c>
      <c r="D136" s="1">
        <v>22562149</v>
      </c>
      <c r="E136" s="1">
        <v>24206536</v>
      </c>
      <c r="F136" s="1">
        <v>22875466</v>
      </c>
      <c r="G136" s="1">
        <v>25054109</v>
      </c>
      <c r="H136" s="1" t="s">
        <v>15</v>
      </c>
      <c r="I136" s="1" t="s">
        <v>21</v>
      </c>
      <c r="J136" s="1">
        <v>1.64</v>
      </c>
      <c r="K136" s="1">
        <v>2.1800000000000002</v>
      </c>
      <c r="L136" s="1">
        <v>23094707</v>
      </c>
      <c r="M136" s="1">
        <v>23145809</v>
      </c>
      <c r="N136" s="1">
        <v>51.1</v>
      </c>
      <c r="O136" s="1">
        <v>23952571</v>
      </c>
      <c r="P136" s="1">
        <v>24582462</v>
      </c>
      <c r="Q136" s="1">
        <v>629.89</v>
      </c>
      <c r="R136" s="1" t="s">
        <v>20</v>
      </c>
      <c r="S136" s="1"/>
      <c r="T136" s="31"/>
    </row>
    <row r="137" spans="1:20" x14ac:dyDescent="0.35">
      <c r="A137" s="1">
        <v>81</v>
      </c>
      <c r="B137" s="1">
        <v>19</v>
      </c>
      <c r="C137" s="1">
        <v>14</v>
      </c>
      <c r="D137" s="1">
        <v>41173331</v>
      </c>
      <c r="E137" s="1">
        <v>42422014</v>
      </c>
      <c r="F137" s="1">
        <v>49596042</v>
      </c>
      <c r="G137" s="1">
        <v>50569719</v>
      </c>
      <c r="H137" s="1" t="s">
        <v>12</v>
      </c>
      <c r="I137" s="1" t="s">
        <v>14</v>
      </c>
      <c r="J137" s="1">
        <v>1.25</v>
      </c>
      <c r="K137" s="1">
        <v>0.97</v>
      </c>
      <c r="L137" s="1">
        <v>41440011</v>
      </c>
      <c r="M137" s="1">
        <v>41746881</v>
      </c>
      <c r="N137" s="1">
        <v>306.87</v>
      </c>
      <c r="O137" s="1">
        <v>49798822</v>
      </c>
      <c r="P137" s="1">
        <v>49934383</v>
      </c>
      <c r="Q137" s="1">
        <v>135.56</v>
      </c>
      <c r="R137" s="1" t="s">
        <v>13</v>
      </c>
      <c r="S137" s="1"/>
      <c r="T137" s="31"/>
    </row>
    <row r="138" spans="1:20" x14ac:dyDescent="0.35">
      <c r="A138" s="1">
        <v>82</v>
      </c>
      <c r="B138" s="1">
        <v>20</v>
      </c>
      <c r="C138" s="1">
        <v>20</v>
      </c>
      <c r="D138" s="1">
        <v>29314203</v>
      </c>
      <c r="E138" s="1">
        <v>29822764</v>
      </c>
      <c r="F138" s="1">
        <v>27643739</v>
      </c>
      <c r="G138" s="1">
        <v>28260291</v>
      </c>
      <c r="H138" s="1" t="s">
        <v>15</v>
      </c>
      <c r="I138" s="1" t="s">
        <v>21</v>
      </c>
      <c r="J138" s="1">
        <v>0.51</v>
      </c>
      <c r="K138" s="1">
        <v>0.62</v>
      </c>
      <c r="L138" s="1">
        <v>29469331</v>
      </c>
      <c r="M138" s="1">
        <v>29474410</v>
      </c>
      <c r="N138" s="1">
        <v>5.08</v>
      </c>
      <c r="O138" s="1">
        <v>28143738</v>
      </c>
      <c r="P138" s="1">
        <v>28072154</v>
      </c>
      <c r="Q138" s="1">
        <v>0</v>
      </c>
      <c r="R138" s="1" t="s">
        <v>20</v>
      </c>
      <c r="S138" s="1"/>
      <c r="T138" s="31"/>
    </row>
    <row r="139" spans="1:20" x14ac:dyDescent="0.35">
      <c r="A139" s="1">
        <v>83</v>
      </c>
      <c r="B139" s="1">
        <v>20</v>
      </c>
      <c r="C139" s="1">
        <v>20</v>
      </c>
      <c r="D139" s="1">
        <v>29474410</v>
      </c>
      <c r="E139" s="1">
        <v>30661541</v>
      </c>
      <c r="F139" s="1">
        <v>27173590</v>
      </c>
      <c r="G139" s="1">
        <v>28143738</v>
      </c>
      <c r="H139" s="1" t="s">
        <v>15</v>
      </c>
      <c r="I139" s="1" t="s">
        <v>21</v>
      </c>
      <c r="J139" s="1">
        <v>1.19</v>
      </c>
      <c r="K139" s="1">
        <v>0.97</v>
      </c>
      <c r="L139" s="1">
        <v>29822764</v>
      </c>
      <c r="M139" s="1">
        <v>30467985</v>
      </c>
      <c r="N139" s="1">
        <v>645.22</v>
      </c>
      <c r="O139" s="1">
        <v>27367504</v>
      </c>
      <c r="P139" s="1">
        <v>27643739</v>
      </c>
      <c r="Q139" s="1">
        <v>276.24</v>
      </c>
      <c r="R139" s="1" t="s">
        <v>20</v>
      </c>
      <c r="S139" s="1"/>
      <c r="T139" s="31"/>
    </row>
    <row r="140" spans="1:20" x14ac:dyDescent="0.35">
      <c r="A140" s="1">
        <v>84</v>
      </c>
      <c r="B140" s="1">
        <v>20</v>
      </c>
      <c r="C140" s="1">
        <v>3</v>
      </c>
      <c r="D140" s="1">
        <v>35767857</v>
      </c>
      <c r="E140" s="1">
        <v>39714644</v>
      </c>
      <c r="F140" s="1">
        <v>158123334</v>
      </c>
      <c r="G140" s="1">
        <v>161626550</v>
      </c>
      <c r="H140" s="1" t="s">
        <v>12</v>
      </c>
      <c r="I140" s="1" t="s">
        <v>19</v>
      </c>
      <c r="J140" s="1">
        <v>3.95</v>
      </c>
      <c r="K140" s="1">
        <v>3.5</v>
      </c>
      <c r="L140" s="1">
        <v>37405830</v>
      </c>
      <c r="M140" s="1">
        <v>37412500</v>
      </c>
      <c r="N140" s="1">
        <v>6.67</v>
      </c>
      <c r="O140" s="1">
        <v>159427241</v>
      </c>
      <c r="P140" s="1">
        <v>159609231</v>
      </c>
      <c r="Q140" s="1">
        <v>181.99</v>
      </c>
      <c r="R140" s="1" t="s">
        <v>18</v>
      </c>
      <c r="S140" s="1"/>
      <c r="T140" s="31"/>
    </row>
    <row r="141" spans="1:20" x14ac:dyDescent="0.35">
      <c r="A141" s="1">
        <v>85</v>
      </c>
      <c r="B141" s="1">
        <v>21</v>
      </c>
      <c r="C141" s="1">
        <v>4</v>
      </c>
      <c r="D141" s="1">
        <v>31118379</v>
      </c>
      <c r="E141" s="1">
        <v>36146529</v>
      </c>
      <c r="F141" s="1">
        <v>10623873</v>
      </c>
      <c r="G141" s="1">
        <v>16291428</v>
      </c>
      <c r="H141" s="1" t="s">
        <v>12</v>
      </c>
      <c r="I141" s="1" t="s">
        <v>17</v>
      </c>
      <c r="J141" s="1">
        <v>5.03</v>
      </c>
      <c r="K141" s="1">
        <v>5.67</v>
      </c>
      <c r="L141" s="1">
        <v>31736150</v>
      </c>
      <c r="M141" s="1">
        <v>31872952</v>
      </c>
      <c r="N141" s="1">
        <v>136.80000000000001</v>
      </c>
      <c r="O141" s="1">
        <v>11126401</v>
      </c>
      <c r="P141" s="1">
        <v>11163913</v>
      </c>
      <c r="Q141" s="1">
        <v>37.51</v>
      </c>
      <c r="R141" s="1" t="s">
        <v>16</v>
      </c>
      <c r="S141" s="1"/>
      <c r="T141" s="31"/>
    </row>
    <row r="142" spans="1:20" x14ac:dyDescent="0.35">
      <c r="A142" s="1">
        <v>86</v>
      </c>
      <c r="B142" s="1">
        <v>21</v>
      </c>
      <c r="C142" s="1">
        <v>1</v>
      </c>
      <c r="D142" s="1">
        <v>43337401</v>
      </c>
      <c r="E142" s="1">
        <v>44786138</v>
      </c>
      <c r="F142" s="1">
        <v>145648081</v>
      </c>
      <c r="G142" s="1">
        <v>146882899</v>
      </c>
      <c r="H142" s="1" t="s">
        <v>15</v>
      </c>
      <c r="I142" s="1" t="s">
        <v>25</v>
      </c>
      <c r="J142" s="1">
        <v>1.45</v>
      </c>
      <c r="K142" s="1">
        <v>1.23</v>
      </c>
      <c r="L142" s="1">
        <v>44167696</v>
      </c>
      <c r="M142" s="1">
        <v>44180263</v>
      </c>
      <c r="N142" s="1">
        <v>12.57</v>
      </c>
      <c r="O142" s="1">
        <v>146129217</v>
      </c>
      <c r="P142" s="1">
        <v>146138108</v>
      </c>
      <c r="Q142" s="1">
        <v>8.89</v>
      </c>
      <c r="R142" s="1" t="s">
        <v>24</v>
      </c>
      <c r="S142" s="1"/>
      <c r="T142" s="31"/>
    </row>
    <row r="143" spans="1:20" ht="15" thickBot="1" x14ac:dyDescent="0.4">
      <c r="A143" s="1">
        <v>87</v>
      </c>
      <c r="B143" s="1">
        <v>21</v>
      </c>
      <c r="C143" s="1">
        <v>1</v>
      </c>
      <c r="D143" s="1">
        <v>44180263</v>
      </c>
      <c r="E143" s="1">
        <v>45328343</v>
      </c>
      <c r="F143" s="1">
        <v>145018447</v>
      </c>
      <c r="G143" s="1">
        <v>146129217</v>
      </c>
      <c r="H143" s="1" t="s">
        <v>15</v>
      </c>
      <c r="I143" s="1" t="s">
        <v>25</v>
      </c>
      <c r="J143" s="1">
        <v>1.1499999999999999</v>
      </c>
      <c r="K143" s="1">
        <v>1.1100000000000001</v>
      </c>
      <c r="L143" s="1">
        <v>44786138</v>
      </c>
      <c r="M143" s="1">
        <v>44786244</v>
      </c>
      <c r="N143" s="1">
        <v>0.11</v>
      </c>
      <c r="O143" s="1">
        <v>145642262</v>
      </c>
      <c r="P143" s="1">
        <v>145648081</v>
      </c>
      <c r="Q143" s="1">
        <v>5.82</v>
      </c>
      <c r="R143" s="1" t="s">
        <v>24</v>
      </c>
      <c r="S143" s="1"/>
      <c r="T143" s="31"/>
    </row>
    <row r="144" spans="1:20" x14ac:dyDescent="0.35">
      <c r="A144" s="13">
        <v>88</v>
      </c>
      <c r="B144" s="8">
        <v>22</v>
      </c>
      <c r="C144" s="8">
        <v>17</v>
      </c>
      <c r="D144" s="8">
        <v>18913392</v>
      </c>
      <c r="E144" s="8">
        <v>21002816</v>
      </c>
      <c r="F144" s="8">
        <v>74194544</v>
      </c>
      <c r="G144" s="8">
        <v>75135451</v>
      </c>
      <c r="H144" s="8" t="s">
        <v>15</v>
      </c>
      <c r="I144" s="8" t="s">
        <v>25</v>
      </c>
      <c r="J144" s="8">
        <v>2.09</v>
      </c>
      <c r="K144" s="8">
        <v>0.94</v>
      </c>
      <c r="L144" s="8">
        <v>20282506</v>
      </c>
      <c r="M144" s="8">
        <v>20702060</v>
      </c>
      <c r="N144" s="8">
        <v>419.55</v>
      </c>
      <c r="O144" s="8">
        <v>74335940</v>
      </c>
      <c r="P144" s="8">
        <v>74439030</v>
      </c>
      <c r="Q144" s="8">
        <v>103.09</v>
      </c>
      <c r="R144" s="8" t="s">
        <v>24</v>
      </c>
      <c r="S144" s="8">
        <f>(D144-MIN($D$144:$D$146))+(MAX($E$144:$E$146)-E144)</f>
        <v>29394</v>
      </c>
      <c r="T144" s="26">
        <f>((MAX($J$144:$J$146)*10^6)-S144)/(MAX($J$144:$J$146)*10^6)</f>
        <v>0.98593588516746411</v>
      </c>
    </row>
    <row r="145" spans="1:20" x14ac:dyDescent="0.35">
      <c r="A145" s="15">
        <v>88</v>
      </c>
      <c r="B145" s="11">
        <v>22</v>
      </c>
      <c r="C145" s="11">
        <v>17</v>
      </c>
      <c r="D145" s="11">
        <v>19375577</v>
      </c>
      <c r="E145" s="11">
        <v>21032210</v>
      </c>
      <c r="F145" s="11">
        <v>71443185</v>
      </c>
      <c r="G145" s="11">
        <v>72285004</v>
      </c>
      <c r="H145" s="11" t="s">
        <v>15</v>
      </c>
      <c r="I145" s="11" t="s">
        <v>14</v>
      </c>
      <c r="J145" s="11">
        <v>1.66</v>
      </c>
      <c r="K145" s="11">
        <v>0.84</v>
      </c>
      <c r="L145" s="11">
        <v>20281321</v>
      </c>
      <c r="M145" s="11">
        <v>20701981</v>
      </c>
      <c r="N145" s="11">
        <v>420.66</v>
      </c>
      <c r="O145" s="11">
        <v>71623763</v>
      </c>
      <c r="P145" s="11">
        <v>71837269</v>
      </c>
      <c r="Q145" s="11">
        <v>213.51</v>
      </c>
      <c r="R145" s="11" t="s">
        <v>13</v>
      </c>
      <c r="S145" s="11">
        <f>(D145-MIN($D$144:$D$146))+(MAX($E$144:$E$146)-E145)</f>
        <v>462185</v>
      </c>
      <c r="T145" s="28">
        <f>((MAX($J$144:$J$146)*10^6)-S145)/(MAX($J$144:$J$146)*10^6)</f>
        <v>0.77885885167464108</v>
      </c>
    </row>
    <row r="146" spans="1:20" ht="15" thickBot="1" x14ac:dyDescent="0.4">
      <c r="A146" s="20" t="s">
        <v>64</v>
      </c>
      <c r="B146" s="21">
        <v>22</v>
      </c>
      <c r="C146" s="21">
        <v>11</v>
      </c>
      <c r="D146" s="21">
        <v>20393120</v>
      </c>
      <c r="E146" s="21">
        <v>20920160</v>
      </c>
      <c r="F146" s="21">
        <v>90577395</v>
      </c>
      <c r="G146" s="21">
        <v>91032265</v>
      </c>
      <c r="H146" s="21" t="s">
        <v>12</v>
      </c>
      <c r="I146" s="21" t="s">
        <v>19</v>
      </c>
      <c r="J146" s="21">
        <v>0.53</v>
      </c>
      <c r="K146" s="21">
        <v>0.45</v>
      </c>
      <c r="L146" s="21">
        <v>20627033</v>
      </c>
      <c r="M146" s="21">
        <v>20702061</v>
      </c>
      <c r="N146" s="21">
        <v>75.03</v>
      </c>
      <c r="O146" s="21">
        <v>90800295</v>
      </c>
      <c r="P146" s="21">
        <v>90865132</v>
      </c>
      <c r="Q146" s="21">
        <v>64.84</v>
      </c>
      <c r="R146" s="21" t="s">
        <v>18</v>
      </c>
      <c r="S146" s="21">
        <f>(D146-MIN($D$144:$D$146))+(MAX($E$144:$E$146)-E146)</f>
        <v>1591778</v>
      </c>
      <c r="T146" s="29">
        <f>((MAX($J$144:$J$146)*10^6)-S146)/(MAX($J$144:$J$146)*10^6)</f>
        <v>0.23838373205741617</v>
      </c>
    </row>
    <row r="147" spans="1:20" x14ac:dyDescent="0.35">
      <c r="A147" s="1">
        <v>89</v>
      </c>
      <c r="B147" s="1">
        <v>22</v>
      </c>
      <c r="C147" s="1">
        <v>3</v>
      </c>
      <c r="D147" s="1">
        <v>20696314</v>
      </c>
      <c r="E147" s="1">
        <v>21975728</v>
      </c>
      <c r="F147" s="1">
        <v>510534915</v>
      </c>
      <c r="G147" s="1">
        <v>511317196</v>
      </c>
      <c r="H147" s="1" t="s">
        <v>12</v>
      </c>
      <c r="I147" s="1" t="s">
        <v>17</v>
      </c>
      <c r="J147" s="1">
        <v>1.28</v>
      </c>
      <c r="K147" s="1">
        <v>0.78</v>
      </c>
      <c r="L147" s="1">
        <v>21013277</v>
      </c>
      <c r="M147" s="1">
        <v>21760299</v>
      </c>
      <c r="N147" s="1">
        <v>747.02</v>
      </c>
      <c r="O147" s="1">
        <v>510865545</v>
      </c>
      <c r="P147" s="1">
        <v>511138474</v>
      </c>
      <c r="Q147" s="1">
        <v>272.93</v>
      </c>
      <c r="R147" s="1" t="s">
        <v>16</v>
      </c>
      <c r="S147" s="1"/>
      <c r="T147" s="31"/>
    </row>
    <row r="148" spans="1:20" x14ac:dyDescent="0.35">
      <c r="A148" s="1">
        <v>90</v>
      </c>
      <c r="B148" s="1">
        <v>22</v>
      </c>
      <c r="C148" s="1">
        <v>5</v>
      </c>
      <c r="D148" s="1">
        <v>48993116</v>
      </c>
      <c r="E148" s="1">
        <v>50750139</v>
      </c>
      <c r="F148" s="1">
        <v>119768077</v>
      </c>
      <c r="G148" s="1">
        <v>121189491</v>
      </c>
      <c r="H148" s="1" t="s">
        <v>15</v>
      </c>
      <c r="I148" s="1" t="s">
        <v>25</v>
      </c>
      <c r="J148" s="1">
        <v>1.76</v>
      </c>
      <c r="K148" s="1">
        <v>1.42</v>
      </c>
      <c r="L148" s="1">
        <v>50199633</v>
      </c>
      <c r="M148" s="1">
        <v>50199747</v>
      </c>
      <c r="N148" s="1">
        <v>0.11</v>
      </c>
      <c r="O148" s="1">
        <v>120231917</v>
      </c>
      <c r="P148" s="1">
        <v>120295380</v>
      </c>
      <c r="Q148" s="1">
        <v>63.46</v>
      </c>
      <c r="R148" s="1" t="s">
        <v>24</v>
      </c>
      <c r="S148" s="1"/>
      <c r="T148" s="31"/>
    </row>
    <row r="149" spans="1:20" x14ac:dyDescent="0.35">
      <c r="A149" s="1">
        <v>91</v>
      </c>
      <c r="B149" s="1" t="s">
        <v>29</v>
      </c>
      <c r="C149" s="1" t="s">
        <v>29</v>
      </c>
      <c r="D149" s="1">
        <v>10283426</v>
      </c>
      <c r="E149" s="1">
        <v>13578241</v>
      </c>
      <c r="F149" s="1">
        <v>139707131</v>
      </c>
      <c r="G149" s="1">
        <v>142505595</v>
      </c>
      <c r="H149" s="1" t="s">
        <v>12</v>
      </c>
      <c r="I149" s="1" t="s">
        <v>25</v>
      </c>
      <c r="J149" s="1">
        <v>3.29</v>
      </c>
      <c r="K149" s="1">
        <v>2.8</v>
      </c>
      <c r="L149" s="1">
        <v>10622535</v>
      </c>
      <c r="M149" s="1">
        <v>11336899</v>
      </c>
      <c r="N149" s="1">
        <v>714.36</v>
      </c>
      <c r="O149" s="1">
        <v>140102729</v>
      </c>
      <c r="P149" s="1">
        <v>140441288</v>
      </c>
      <c r="Q149" s="1">
        <v>338.56</v>
      </c>
      <c r="R149" s="1" t="s">
        <v>24</v>
      </c>
      <c r="S149" s="1"/>
      <c r="T149" s="31"/>
    </row>
    <row r="150" spans="1:20" x14ac:dyDescent="0.35">
      <c r="A150" s="1">
        <v>92</v>
      </c>
      <c r="B150" s="1" t="s">
        <v>29</v>
      </c>
      <c r="C150" s="1" t="s">
        <v>29</v>
      </c>
      <c r="D150" s="1">
        <v>37559017</v>
      </c>
      <c r="E150" s="1">
        <v>38333908</v>
      </c>
      <c r="F150" s="1">
        <v>14460659</v>
      </c>
      <c r="G150" s="1">
        <v>15424846</v>
      </c>
      <c r="H150" s="1" t="s">
        <v>15</v>
      </c>
      <c r="I150" s="1" t="s">
        <v>19</v>
      </c>
      <c r="J150" s="1">
        <v>0.77</v>
      </c>
      <c r="K150" s="1">
        <v>0.96</v>
      </c>
      <c r="L150" s="1">
        <v>37848466</v>
      </c>
      <c r="M150" s="1">
        <v>37859547</v>
      </c>
      <c r="N150" s="1">
        <v>11.08</v>
      </c>
      <c r="O150" s="1">
        <v>15117856</v>
      </c>
      <c r="P150" s="1">
        <v>15122232</v>
      </c>
      <c r="Q150" s="1">
        <v>4.38</v>
      </c>
      <c r="R150" s="1" t="s">
        <v>18</v>
      </c>
      <c r="S150" s="1"/>
      <c r="T150" s="31"/>
    </row>
    <row r="151" spans="1:20" x14ac:dyDescent="0.35">
      <c r="A151" s="1">
        <v>93</v>
      </c>
      <c r="B151" s="1" t="s">
        <v>29</v>
      </c>
      <c r="C151" s="1" t="s">
        <v>29</v>
      </c>
      <c r="D151" s="1">
        <v>75227703</v>
      </c>
      <c r="E151" s="1">
        <v>87535170</v>
      </c>
      <c r="F151" s="1">
        <v>51070755</v>
      </c>
      <c r="G151" s="1">
        <v>58866135</v>
      </c>
      <c r="H151" s="1" t="s">
        <v>15</v>
      </c>
      <c r="I151" s="1" t="s">
        <v>17</v>
      </c>
      <c r="J151" s="1">
        <v>12.31</v>
      </c>
      <c r="K151" s="1">
        <v>7.8</v>
      </c>
      <c r="L151" s="1">
        <v>81364171</v>
      </c>
      <c r="M151" s="1">
        <v>81403592</v>
      </c>
      <c r="N151" s="1">
        <v>39.42</v>
      </c>
      <c r="O151" s="1">
        <v>55403089</v>
      </c>
      <c r="P151" s="1">
        <v>55441969</v>
      </c>
      <c r="Q151" s="1">
        <v>38.880000000000003</v>
      </c>
      <c r="R151" s="1" t="s">
        <v>16</v>
      </c>
      <c r="S151" s="1"/>
      <c r="T151" s="31"/>
    </row>
    <row r="152" spans="1:20" x14ac:dyDescent="0.35">
      <c r="A152" s="1">
        <v>94</v>
      </c>
      <c r="B152" s="1" t="s">
        <v>29</v>
      </c>
      <c r="C152" s="1" t="s">
        <v>29</v>
      </c>
      <c r="D152" s="1">
        <v>106839061</v>
      </c>
      <c r="E152" s="1">
        <v>107407373</v>
      </c>
      <c r="F152" s="1">
        <v>60034349</v>
      </c>
      <c r="G152" s="1">
        <v>60703442</v>
      </c>
      <c r="H152" s="1" t="s">
        <v>12</v>
      </c>
      <c r="I152" s="1" t="s">
        <v>25</v>
      </c>
      <c r="J152" s="1">
        <v>0.56999999999999995</v>
      </c>
      <c r="K152" s="1">
        <v>0.67</v>
      </c>
      <c r="L152" s="1">
        <v>107018167</v>
      </c>
      <c r="M152" s="1">
        <v>107021588</v>
      </c>
      <c r="N152" s="1">
        <v>3.42</v>
      </c>
      <c r="O152" s="1">
        <v>60229973</v>
      </c>
      <c r="P152" s="1">
        <v>60269130</v>
      </c>
      <c r="Q152" s="1">
        <v>39.159999999999997</v>
      </c>
      <c r="R152" s="1" t="s">
        <v>24</v>
      </c>
      <c r="S152" s="1"/>
      <c r="T152" s="31"/>
    </row>
    <row r="153" spans="1:20" x14ac:dyDescent="0.35">
      <c r="A153" s="1">
        <v>95</v>
      </c>
      <c r="B153" s="1" t="s">
        <v>29</v>
      </c>
      <c r="C153" s="1" t="s">
        <v>29</v>
      </c>
      <c r="D153" s="1">
        <v>112470473</v>
      </c>
      <c r="E153" s="1">
        <v>114982796</v>
      </c>
      <c r="F153" s="1">
        <v>66174169</v>
      </c>
      <c r="G153" s="1">
        <v>68700801</v>
      </c>
      <c r="H153" s="1" t="s">
        <v>15</v>
      </c>
      <c r="I153" s="1" t="s">
        <v>25</v>
      </c>
      <c r="J153" s="1">
        <v>2.5099999999999998</v>
      </c>
      <c r="K153" s="1">
        <v>2.5299999999999998</v>
      </c>
      <c r="L153" s="1">
        <v>112864933</v>
      </c>
      <c r="M153" s="1">
        <v>112865177</v>
      </c>
      <c r="N153" s="1">
        <v>0.24</v>
      </c>
      <c r="O153" s="1">
        <v>68116883</v>
      </c>
      <c r="P153" s="1">
        <v>68311174</v>
      </c>
      <c r="Q153" s="1">
        <v>194.29</v>
      </c>
      <c r="R153" s="1" t="s">
        <v>24</v>
      </c>
      <c r="S153" s="1"/>
      <c r="T153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74"/>
  <sheetViews>
    <sheetView tabSelected="1" topLeftCell="A29" zoomScale="76" zoomScaleNormal="76" workbookViewId="0">
      <selection activeCell="C48" sqref="C48:D51"/>
    </sheetView>
  </sheetViews>
  <sheetFormatPr defaultRowHeight="14.5" x14ac:dyDescent="0.35"/>
  <cols>
    <col min="2" max="2" width="4.6328125" customWidth="1"/>
    <col min="3" max="10" width="12.6328125" customWidth="1"/>
    <col min="11" max="11" width="40" bestFit="1" customWidth="1"/>
    <col min="12" max="12" width="15" bestFit="1" customWidth="1"/>
    <col min="17" max="17" width="22.7265625" bestFit="1" customWidth="1"/>
    <col min="18" max="18" width="37.26953125" bestFit="1" customWidth="1"/>
  </cols>
  <sheetData>
    <row r="1" spans="2:19" x14ac:dyDescent="0.35">
      <c r="D1" t="s">
        <v>41</v>
      </c>
      <c r="F1" t="s">
        <v>44</v>
      </c>
      <c r="H1" t="s">
        <v>42</v>
      </c>
      <c r="I1" t="s">
        <v>40</v>
      </c>
    </row>
    <row r="2" spans="2:19" x14ac:dyDescent="0.35">
      <c r="C2" t="s">
        <v>53</v>
      </c>
      <c r="E2" t="s">
        <v>38</v>
      </c>
      <c r="G2" t="s">
        <v>43</v>
      </c>
      <c r="J2" t="s">
        <v>39</v>
      </c>
      <c r="Q2" t="s">
        <v>25</v>
      </c>
      <c r="R2" t="s">
        <v>73</v>
      </c>
    </row>
    <row r="3" spans="2:19" x14ac:dyDescent="0.3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Q3" s="1" t="s">
        <v>31</v>
      </c>
      <c r="R3" t="s">
        <v>74</v>
      </c>
    </row>
    <row r="4" spans="2:19" x14ac:dyDescent="0.35">
      <c r="B4" t="s">
        <v>17</v>
      </c>
      <c r="C4" t="s">
        <v>36</v>
      </c>
      <c r="D4" t="s">
        <v>36</v>
      </c>
      <c r="E4" t="s">
        <v>36</v>
      </c>
      <c r="I4" t="s">
        <v>36</v>
      </c>
      <c r="J4" t="s">
        <v>36</v>
      </c>
      <c r="Q4" s="1" t="s">
        <v>23</v>
      </c>
      <c r="R4">
        <v>39</v>
      </c>
    </row>
    <row r="5" spans="2:19" x14ac:dyDescent="0.35">
      <c r="B5" t="s">
        <v>31</v>
      </c>
      <c r="D5" t="s">
        <v>36</v>
      </c>
      <c r="E5" t="s">
        <v>36</v>
      </c>
      <c r="H5" t="s">
        <v>36</v>
      </c>
      <c r="I5" t="s">
        <v>36</v>
      </c>
      <c r="J5" t="s">
        <v>36</v>
      </c>
      <c r="Q5" s="1" t="s">
        <v>17</v>
      </c>
      <c r="R5" t="s">
        <v>75</v>
      </c>
    </row>
    <row r="6" spans="2:19" x14ac:dyDescent="0.35">
      <c r="B6" t="s">
        <v>25</v>
      </c>
      <c r="D6" t="s">
        <v>36</v>
      </c>
      <c r="E6" t="s">
        <v>36</v>
      </c>
      <c r="G6" t="s">
        <v>36</v>
      </c>
      <c r="H6" t="s">
        <v>36</v>
      </c>
      <c r="I6" t="s">
        <v>36</v>
      </c>
      <c r="J6" t="s">
        <v>36</v>
      </c>
      <c r="Q6" s="1" t="s">
        <v>27</v>
      </c>
      <c r="R6">
        <v>8.7799999999999994</v>
      </c>
    </row>
    <row r="7" spans="2:19" x14ac:dyDescent="0.35">
      <c r="B7" t="s">
        <v>14</v>
      </c>
      <c r="D7" t="s">
        <v>36</v>
      </c>
      <c r="E7" t="s">
        <v>36</v>
      </c>
      <c r="G7" t="s">
        <v>36</v>
      </c>
      <c r="H7" t="s">
        <v>36</v>
      </c>
      <c r="I7" t="s">
        <v>36</v>
      </c>
      <c r="J7" t="s">
        <v>36</v>
      </c>
      <c r="Q7" s="1" t="s">
        <v>14</v>
      </c>
      <c r="R7">
        <v>1.81</v>
      </c>
    </row>
    <row r="8" spans="2:19" x14ac:dyDescent="0.35">
      <c r="B8" t="s">
        <v>19</v>
      </c>
      <c r="E8" t="s">
        <v>36</v>
      </c>
      <c r="F8" t="s">
        <v>36</v>
      </c>
      <c r="I8" t="s">
        <v>36</v>
      </c>
      <c r="J8" t="s">
        <v>36</v>
      </c>
      <c r="Q8" s="1" t="s">
        <v>21</v>
      </c>
      <c r="R8" s="6" t="s">
        <v>76</v>
      </c>
    </row>
    <row r="9" spans="2:19" x14ac:dyDescent="0.35">
      <c r="B9" t="s">
        <v>27</v>
      </c>
      <c r="E9" t="s">
        <v>36</v>
      </c>
      <c r="F9" t="s">
        <v>36</v>
      </c>
      <c r="I9" t="s">
        <v>36</v>
      </c>
      <c r="J9" t="s">
        <v>36</v>
      </c>
      <c r="Q9" s="1" t="s">
        <v>19</v>
      </c>
      <c r="R9" t="s">
        <v>79</v>
      </c>
    </row>
    <row r="10" spans="2:19" x14ac:dyDescent="0.35">
      <c r="B10" t="s">
        <v>23</v>
      </c>
      <c r="I10" t="s">
        <v>36</v>
      </c>
      <c r="J10" t="s">
        <v>36</v>
      </c>
      <c r="Q10" t="s">
        <v>43</v>
      </c>
      <c r="R10" s="17" t="s">
        <v>68</v>
      </c>
      <c r="S10" s="17"/>
    </row>
    <row r="11" spans="2:19" x14ac:dyDescent="0.35">
      <c r="B11" t="s">
        <v>21</v>
      </c>
      <c r="J11" t="s">
        <v>36</v>
      </c>
      <c r="Q11" s="5" t="s">
        <v>51</v>
      </c>
      <c r="R11" s="17">
        <v>74</v>
      </c>
      <c r="S11" s="17"/>
    </row>
    <row r="12" spans="2:19" x14ac:dyDescent="0.35">
      <c r="B12" t="s">
        <v>37</v>
      </c>
      <c r="Q12" t="s">
        <v>44</v>
      </c>
      <c r="R12" s="18" t="s">
        <v>69</v>
      </c>
      <c r="S12" s="17"/>
    </row>
    <row r="13" spans="2:19" x14ac:dyDescent="0.35">
      <c r="Q13" s="5" t="s">
        <v>40</v>
      </c>
      <c r="R13" s="18" t="s">
        <v>70</v>
      </c>
      <c r="S13" s="17"/>
    </row>
    <row r="14" spans="2:19" x14ac:dyDescent="0.35">
      <c r="Q14" s="5" t="s">
        <v>38</v>
      </c>
      <c r="R14" s="18" t="s">
        <v>72</v>
      </c>
      <c r="S14" s="17"/>
    </row>
    <row r="15" spans="2:19" x14ac:dyDescent="0.35">
      <c r="C15" s="33" t="s">
        <v>45</v>
      </c>
      <c r="Q15" s="5" t="s">
        <v>39</v>
      </c>
      <c r="R15" s="18" t="s">
        <v>71</v>
      </c>
      <c r="S15" s="17"/>
    </row>
    <row r="16" spans="2:19" ht="29" customHeight="1" x14ac:dyDescent="0.35">
      <c r="B16" s="37" t="s">
        <v>89</v>
      </c>
      <c r="C16" s="36" t="s">
        <v>88</v>
      </c>
      <c r="D16" s="36" t="s">
        <v>81</v>
      </c>
      <c r="E16" s="36" t="s">
        <v>82</v>
      </c>
      <c r="F16" s="36" t="s">
        <v>83</v>
      </c>
      <c r="G16" s="36" t="s">
        <v>84</v>
      </c>
      <c r="H16" s="36" t="s">
        <v>85</v>
      </c>
      <c r="I16" s="36" t="s">
        <v>86</v>
      </c>
      <c r="J16" s="36" t="s">
        <v>87</v>
      </c>
      <c r="K16" t="s">
        <v>46</v>
      </c>
    </row>
    <row r="17" spans="2:11" x14ac:dyDescent="0.35">
      <c r="B17" s="34">
        <v>6</v>
      </c>
      <c r="C17" s="34"/>
      <c r="D17" s="34"/>
      <c r="E17" s="34"/>
      <c r="F17" s="34"/>
      <c r="G17" s="34"/>
      <c r="H17" s="34"/>
      <c r="I17" s="34" t="s">
        <v>36</v>
      </c>
      <c r="J17" s="35" t="s">
        <v>36</v>
      </c>
      <c r="K17" t="s">
        <v>67</v>
      </c>
    </row>
    <row r="18" spans="2:11" x14ac:dyDescent="0.35">
      <c r="B18" s="34">
        <v>15</v>
      </c>
      <c r="C18" s="34"/>
      <c r="D18" s="34"/>
      <c r="E18" s="34" t="s">
        <v>36</v>
      </c>
      <c r="F18" s="34" t="s">
        <v>36</v>
      </c>
      <c r="G18" s="34"/>
      <c r="H18" s="34"/>
      <c r="I18" s="34"/>
      <c r="J18" s="35"/>
      <c r="K18" t="s">
        <v>43</v>
      </c>
    </row>
    <row r="19" spans="2:11" x14ac:dyDescent="0.35">
      <c r="B19" s="34">
        <v>20</v>
      </c>
      <c r="C19" s="34"/>
      <c r="D19" s="34"/>
      <c r="E19" s="34" t="s">
        <v>36</v>
      </c>
      <c r="F19" s="34" t="s">
        <v>36</v>
      </c>
      <c r="G19" s="34"/>
      <c r="H19" s="34"/>
      <c r="I19" s="34"/>
      <c r="J19" s="35"/>
      <c r="K19" t="s">
        <v>43</v>
      </c>
    </row>
    <row r="20" spans="2:11" x14ac:dyDescent="0.35">
      <c r="B20" s="34">
        <v>22</v>
      </c>
      <c r="C20" s="34"/>
      <c r="D20" s="34"/>
      <c r="E20" s="34" t="s">
        <v>36</v>
      </c>
      <c r="F20" s="34" t="s">
        <v>36</v>
      </c>
      <c r="G20" s="34"/>
      <c r="H20" s="34"/>
      <c r="I20" s="34"/>
      <c r="J20" s="35"/>
      <c r="K20" t="s">
        <v>43</v>
      </c>
    </row>
    <row r="21" spans="2:11" x14ac:dyDescent="0.35">
      <c r="B21" s="34">
        <v>27</v>
      </c>
      <c r="C21" s="34"/>
      <c r="D21" s="34"/>
      <c r="E21" s="34"/>
      <c r="F21" s="34"/>
      <c r="G21" s="34" t="s">
        <v>36</v>
      </c>
      <c r="H21" s="34" t="s">
        <v>36</v>
      </c>
      <c r="I21" s="34"/>
      <c r="J21" s="35"/>
      <c r="K21" t="s">
        <v>44</v>
      </c>
    </row>
    <row r="22" spans="2:11" x14ac:dyDescent="0.35">
      <c r="B22" s="34">
        <v>34</v>
      </c>
      <c r="C22" s="34"/>
      <c r="D22" s="34" t="s">
        <v>36</v>
      </c>
      <c r="E22" s="34" t="s">
        <v>36</v>
      </c>
      <c r="F22" s="34" t="s">
        <v>36</v>
      </c>
      <c r="G22" s="34"/>
      <c r="H22" s="34" t="s">
        <v>36</v>
      </c>
      <c r="I22" s="34" t="s">
        <v>36</v>
      </c>
      <c r="J22" s="35"/>
      <c r="K22" s="5" t="s">
        <v>65</v>
      </c>
    </row>
    <row r="23" spans="2:11" x14ac:dyDescent="0.35">
      <c r="B23" s="34">
        <v>40</v>
      </c>
      <c r="C23" s="34"/>
      <c r="D23" s="34"/>
      <c r="E23" s="34"/>
      <c r="F23" s="34"/>
      <c r="G23" s="34" t="s">
        <v>36</v>
      </c>
      <c r="H23" s="34" t="s">
        <v>36</v>
      </c>
      <c r="I23" s="34"/>
      <c r="J23" s="35"/>
      <c r="K23" t="s">
        <v>44</v>
      </c>
    </row>
    <row r="24" spans="2:11" x14ac:dyDescent="0.35">
      <c r="B24" s="34">
        <v>44</v>
      </c>
      <c r="C24" s="34"/>
      <c r="D24" s="34"/>
      <c r="E24" s="34" t="s">
        <v>36</v>
      </c>
      <c r="F24" s="34" t="s">
        <v>36</v>
      </c>
      <c r="G24" s="34"/>
      <c r="H24" s="34"/>
      <c r="I24" s="34"/>
      <c r="J24" s="35"/>
      <c r="K24" t="s">
        <v>43</v>
      </c>
    </row>
    <row r="25" spans="2:11" x14ac:dyDescent="0.35">
      <c r="B25" s="34">
        <v>45</v>
      </c>
      <c r="C25" s="34"/>
      <c r="D25" s="34"/>
      <c r="E25" s="34"/>
      <c r="F25" s="34" t="s">
        <v>36</v>
      </c>
      <c r="G25" s="34" t="s">
        <v>36</v>
      </c>
      <c r="H25" s="34" t="s">
        <v>36</v>
      </c>
      <c r="I25" s="34"/>
      <c r="J25" s="35"/>
      <c r="K25" s="5" t="s">
        <v>47</v>
      </c>
    </row>
    <row r="26" spans="2:11" x14ac:dyDescent="0.35">
      <c r="B26" s="34">
        <v>49</v>
      </c>
      <c r="C26" s="34" t="s">
        <v>36</v>
      </c>
      <c r="D26" s="34" t="s">
        <v>36</v>
      </c>
      <c r="E26" s="34" t="s">
        <v>36</v>
      </c>
      <c r="F26" s="34" t="s">
        <v>36</v>
      </c>
      <c r="G26" s="34"/>
      <c r="H26" s="34" t="s">
        <v>36</v>
      </c>
      <c r="I26" s="34"/>
      <c r="J26" s="35"/>
      <c r="K26" s="5" t="s">
        <v>48</v>
      </c>
    </row>
    <row r="27" spans="2:11" x14ac:dyDescent="0.35">
      <c r="B27" s="34">
        <v>50</v>
      </c>
      <c r="C27" s="34"/>
      <c r="D27" s="34"/>
      <c r="E27" s="34" t="s">
        <v>36</v>
      </c>
      <c r="F27" s="34" t="s">
        <v>36</v>
      </c>
      <c r="G27" s="34"/>
      <c r="H27" s="34"/>
      <c r="I27" s="34"/>
      <c r="J27" s="35"/>
      <c r="K27" t="s">
        <v>43</v>
      </c>
    </row>
    <row r="28" spans="2:11" x14ac:dyDescent="0.35">
      <c r="B28" s="34">
        <v>54</v>
      </c>
      <c r="C28" s="34"/>
      <c r="D28" s="34"/>
      <c r="E28" s="34" t="s">
        <v>36</v>
      </c>
      <c r="F28" s="34" t="s">
        <v>36</v>
      </c>
      <c r="G28" s="34"/>
      <c r="H28" s="34"/>
      <c r="I28" s="34"/>
      <c r="J28" s="35"/>
      <c r="K28" t="s">
        <v>43</v>
      </c>
    </row>
    <row r="29" spans="2:11" x14ac:dyDescent="0.35">
      <c r="B29" s="34">
        <v>56</v>
      </c>
      <c r="C29" s="34"/>
      <c r="D29" s="34"/>
      <c r="E29" s="34" t="s">
        <v>36</v>
      </c>
      <c r="F29" s="34" t="s">
        <v>36</v>
      </c>
      <c r="G29" s="34"/>
      <c r="H29" s="34"/>
      <c r="I29" s="34"/>
      <c r="J29" s="35"/>
      <c r="K29" t="s">
        <v>43</v>
      </c>
    </row>
    <row r="30" spans="2:11" x14ac:dyDescent="0.35">
      <c r="B30" s="34">
        <v>62</v>
      </c>
      <c r="C30" s="34" t="s">
        <v>36</v>
      </c>
      <c r="D30" s="34"/>
      <c r="E30" s="34"/>
      <c r="F30" s="34"/>
      <c r="G30" s="34"/>
      <c r="H30" s="34" t="s">
        <v>36</v>
      </c>
      <c r="I30" s="34"/>
      <c r="J30" s="35"/>
      <c r="K30" t="s">
        <v>47</v>
      </c>
    </row>
    <row r="31" spans="2:11" x14ac:dyDescent="0.35">
      <c r="B31" s="34">
        <v>63</v>
      </c>
      <c r="C31" s="34"/>
      <c r="D31" s="34"/>
      <c r="E31" s="34" t="s">
        <v>36</v>
      </c>
      <c r="F31" s="34" t="s">
        <v>36</v>
      </c>
      <c r="G31" s="34"/>
      <c r="H31" s="34"/>
      <c r="I31" s="34"/>
      <c r="J31" s="35"/>
      <c r="K31" t="s">
        <v>43</v>
      </c>
    </row>
    <row r="32" spans="2:11" x14ac:dyDescent="0.35">
      <c r="B32" s="34">
        <v>64</v>
      </c>
      <c r="C32" s="34" t="s">
        <v>36</v>
      </c>
      <c r="D32" s="34"/>
      <c r="E32" s="34" t="s">
        <v>36</v>
      </c>
      <c r="F32" s="34" t="s">
        <v>36</v>
      </c>
      <c r="G32" s="34" t="s">
        <v>36</v>
      </c>
      <c r="H32" s="34" t="s">
        <v>36</v>
      </c>
      <c r="I32" s="34"/>
      <c r="J32" s="35"/>
      <c r="K32" s="5" t="s">
        <v>49</v>
      </c>
    </row>
    <row r="33" spans="2:11" x14ac:dyDescent="0.35">
      <c r="B33" s="34">
        <v>66</v>
      </c>
      <c r="C33" s="34" t="s">
        <v>36</v>
      </c>
      <c r="D33" s="34" t="s">
        <v>36</v>
      </c>
      <c r="E33" s="34"/>
      <c r="F33" s="34" t="s">
        <v>36</v>
      </c>
      <c r="G33" s="34" t="s">
        <v>36</v>
      </c>
      <c r="H33" s="34" t="s">
        <v>36</v>
      </c>
      <c r="I33" s="34" t="s">
        <v>36</v>
      </c>
      <c r="J33" s="35"/>
      <c r="K33" s="5" t="s">
        <v>50</v>
      </c>
    </row>
    <row r="34" spans="2:11" x14ac:dyDescent="0.35">
      <c r="B34" s="34">
        <v>67</v>
      </c>
      <c r="C34" s="34"/>
      <c r="D34" s="34" t="s">
        <v>36</v>
      </c>
      <c r="E34" s="34" t="s">
        <v>36</v>
      </c>
      <c r="F34" s="34" t="s">
        <v>36</v>
      </c>
      <c r="G34" s="34" t="s">
        <v>36</v>
      </c>
      <c r="H34" s="34" t="s">
        <v>36</v>
      </c>
      <c r="I34" s="34"/>
      <c r="J34" s="35"/>
      <c r="K34" s="5" t="s">
        <v>66</v>
      </c>
    </row>
    <row r="35" spans="2:11" x14ac:dyDescent="0.35">
      <c r="B35" s="34">
        <v>68</v>
      </c>
      <c r="C35" s="34" t="s">
        <v>36</v>
      </c>
      <c r="D35" s="34"/>
      <c r="E35" s="34"/>
      <c r="F35" s="34"/>
      <c r="G35" s="34"/>
      <c r="H35" s="34"/>
      <c r="I35" s="34" t="s">
        <v>36</v>
      </c>
      <c r="J35" s="35"/>
      <c r="K35" s="5" t="s">
        <v>47</v>
      </c>
    </row>
    <row r="36" spans="2:11" x14ac:dyDescent="0.35">
      <c r="B36" s="34">
        <v>74</v>
      </c>
      <c r="C36" s="34"/>
      <c r="D36" s="34" t="s">
        <v>36</v>
      </c>
      <c r="E36" s="34" t="s">
        <v>36</v>
      </c>
      <c r="F36" s="34" t="s">
        <v>36</v>
      </c>
      <c r="G36" s="34"/>
      <c r="H36" s="34"/>
      <c r="I36" s="34"/>
      <c r="J36" s="35"/>
      <c r="K36" s="5" t="s">
        <v>51</v>
      </c>
    </row>
    <row r="37" spans="2:11" x14ac:dyDescent="0.35">
      <c r="B37" s="34">
        <v>75</v>
      </c>
      <c r="C37" s="34" t="s">
        <v>36</v>
      </c>
      <c r="D37" s="34" t="s">
        <v>36</v>
      </c>
      <c r="E37" s="34" t="s">
        <v>36</v>
      </c>
      <c r="F37" s="34" t="s">
        <v>36</v>
      </c>
      <c r="G37" s="34"/>
      <c r="H37" s="34" t="s">
        <v>36</v>
      </c>
      <c r="I37" s="34" t="s">
        <v>36</v>
      </c>
      <c r="J37" s="35"/>
      <c r="K37" s="5" t="s">
        <v>52</v>
      </c>
    </row>
    <row r="38" spans="2:11" x14ac:dyDescent="0.35">
      <c r="B38" s="34">
        <v>77</v>
      </c>
      <c r="C38" s="34"/>
      <c r="D38" s="34"/>
      <c r="E38" s="34" t="s">
        <v>36</v>
      </c>
      <c r="F38" s="34" t="s">
        <v>36</v>
      </c>
      <c r="G38" s="34"/>
      <c r="H38" s="34"/>
      <c r="I38" s="34"/>
      <c r="J38" s="35"/>
      <c r="K38" t="s">
        <v>43</v>
      </c>
    </row>
    <row r="39" spans="2:11" x14ac:dyDescent="0.35">
      <c r="B39" s="34">
        <v>88</v>
      </c>
      <c r="C39" s="34"/>
      <c r="D39" s="34"/>
      <c r="E39" s="34" t="s">
        <v>36</v>
      </c>
      <c r="F39" s="34" t="s">
        <v>36</v>
      </c>
      <c r="G39" s="34"/>
      <c r="H39" s="34"/>
      <c r="I39" s="34"/>
      <c r="J39" s="35"/>
      <c r="K39" t="s">
        <v>43</v>
      </c>
    </row>
    <row r="43" spans="2:11" x14ac:dyDescent="0.35">
      <c r="C43" t="s">
        <v>27</v>
      </c>
      <c r="D43">
        <v>408</v>
      </c>
    </row>
    <row r="44" spans="2:11" x14ac:dyDescent="0.35">
      <c r="C44" t="s">
        <v>90</v>
      </c>
      <c r="D44">
        <v>261</v>
      </c>
    </row>
    <row r="45" spans="2:11" x14ac:dyDescent="0.35">
      <c r="C45" s="1" t="s">
        <v>25</v>
      </c>
      <c r="D45">
        <v>470</v>
      </c>
    </row>
    <row r="46" spans="2:11" x14ac:dyDescent="0.35">
      <c r="B46" s="1"/>
      <c r="C46" t="s">
        <v>91</v>
      </c>
      <c r="D46">
        <v>343</v>
      </c>
    </row>
    <row r="47" spans="2:11" x14ac:dyDescent="0.35">
      <c r="B47" s="1"/>
    </row>
    <row r="48" spans="2:11" x14ac:dyDescent="0.35">
      <c r="B48" s="1"/>
      <c r="C48" t="s">
        <v>19</v>
      </c>
      <c r="D48">
        <v>882</v>
      </c>
      <c r="H48" s="6"/>
    </row>
    <row r="49" spans="2:11" x14ac:dyDescent="0.35">
      <c r="B49" s="1"/>
      <c r="C49" t="s">
        <v>17</v>
      </c>
      <c r="D49">
        <v>673</v>
      </c>
    </row>
    <row r="50" spans="2:11" x14ac:dyDescent="0.35">
      <c r="B50" s="1"/>
      <c r="C50" t="s">
        <v>14</v>
      </c>
      <c r="D50">
        <v>404</v>
      </c>
    </row>
    <row r="51" spans="2:11" x14ac:dyDescent="0.35">
      <c r="C51" t="s">
        <v>21</v>
      </c>
      <c r="D51">
        <v>120</v>
      </c>
      <c r="J51" s="18"/>
      <c r="K51" s="17"/>
    </row>
    <row r="52" spans="2:11" x14ac:dyDescent="0.35">
      <c r="D52" s="6"/>
      <c r="J52" s="6"/>
      <c r="K52" s="17"/>
    </row>
    <row r="53" spans="2:11" x14ac:dyDescent="0.35">
      <c r="D53" s="6"/>
      <c r="J53" s="6"/>
      <c r="K53" s="17"/>
    </row>
    <row r="54" spans="2:11" x14ac:dyDescent="0.35">
      <c r="D54" s="6"/>
      <c r="J54" s="6"/>
      <c r="K54" s="17"/>
    </row>
    <row r="55" spans="2:11" x14ac:dyDescent="0.35">
      <c r="D55" s="6"/>
      <c r="J55" s="18"/>
      <c r="K55" s="17"/>
    </row>
    <row r="56" spans="2:11" x14ac:dyDescent="0.35">
      <c r="D56" s="6"/>
      <c r="J56" s="18"/>
      <c r="K56" s="17"/>
    </row>
    <row r="57" spans="2:11" x14ac:dyDescent="0.35">
      <c r="D57" s="6"/>
      <c r="J57" s="17"/>
      <c r="K57" s="17"/>
    </row>
    <row r="58" spans="2:11" x14ac:dyDescent="0.35">
      <c r="D58" s="6"/>
      <c r="J58" s="17"/>
      <c r="K58" s="17"/>
    </row>
    <row r="59" spans="2:11" x14ac:dyDescent="0.35">
      <c r="D59" s="6"/>
      <c r="J59" s="17"/>
      <c r="K59" s="17"/>
    </row>
    <row r="60" spans="2:11" x14ac:dyDescent="0.35">
      <c r="D60" s="6"/>
      <c r="J60" s="17"/>
      <c r="K60" s="17"/>
    </row>
    <row r="61" spans="2:11" x14ac:dyDescent="0.35">
      <c r="D61" s="6"/>
    </row>
    <row r="62" spans="2:11" x14ac:dyDescent="0.35">
      <c r="D62" s="6"/>
    </row>
    <row r="63" spans="2:11" x14ac:dyDescent="0.35">
      <c r="D63" s="6"/>
    </row>
    <row r="64" spans="2:11" x14ac:dyDescent="0.35">
      <c r="D64" s="6"/>
    </row>
    <row r="65" spans="4:4" x14ac:dyDescent="0.35">
      <c r="D65" s="6"/>
    </row>
    <row r="66" spans="4:4" x14ac:dyDescent="0.35">
      <c r="D66" s="6"/>
    </row>
    <row r="67" spans="4:4" x14ac:dyDescent="0.35">
      <c r="D67" s="6"/>
    </row>
    <row r="68" spans="4:4" x14ac:dyDescent="0.35">
      <c r="D68" s="6"/>
    </row>
    <row r="69" spans="4:4" x14ac:dyDescent="0.35">
      <c r="D69" s="6"/>
    </row>
    <row r="70" spans="4:4" x14ac:dyDescent="0.35">
      <c r="D70" s="6"/>
    </row>
    <row r="71" spans="4:4" x14ac:dyDescent="0.35">
      <c r="D71" s="6"/>
    </row>
    <row r="72" spans="4:4" x14ac:dyDescent="0.35">
      <c r="D72" s="6"/>
    </row>
    <row r="73" spans="4:4" x14ac:dyDescent="0.35">
      <c r="D73" s="6"/>
    </row>
    <row r="74" spans="4:4" x14ac:dyDescent="0.35">
      <c r="D74" s="6"/>
    </row>
  </sheetData>
  <pageMargins left="0.7" right="0.7" top="0.75" bottom="0.75" header="0.3" footer="0.3"/>
  <pageSetup paperSize="9" scale="2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circles_coordinates_nosizeselec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Sylvester Holt</dc:creator>
  <cp:lastModifiedBy>Sylvester Holt</cp:lastModifiedBy>
  <cp:lastPrinted>2022-03-30T07:24:41Z</cp:lastPrinted>
  <dcterms:created xsi:type="dcterms:W3CDTF">2021-10-29T09:28:18Z</dcterms:created>
  <dcterms:modified xsi:type="dcterms:W3CDTF">2022-03-31T08:21:51Z</dcterms:modified>
</cp:coreProperties>
</file>