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Seth\Dropbox\Seth-PostDoc\Innovia - EP Project\EbyRush-SensorsData\Test Data\"/>
    </mc:Choice>
  </mc:AlternateContent>
  <xr:revisionPtr revIDLastSave="0" documentId="13_ncr:1_{CF8F0223-DA43-403F-AAA3-982DD884B610}" xr6:coauthVersionLast="47" xr6:coauthVersionMax="47" xr10:uidLastSave="{00000000-0000-0000-0000-000000000000}"/>
  <bookViews>
    <workbookView xWindow="-120" yWindow="-120" windowWidth="29040" windowHeight="17640" activeTab="4" xr2:uid="{00000000-000D-0000-FFFF-FFFF00000000}"/>
  </bookViews>
  <sheets>
    <sheet name="Export Summary" sheetId="1" r:id="rId1"/>
    <sheet name="Data" sheetId="2" r:id="rId2"/>
    <sheet name="Model036FullLoad" sheetId="3" r:id="rId3"/>
    <sheet name="Flow 12" sheetId="4" r:id="rId4"/>
    <sheet name="Model72 - Flow 18"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 i="5" l="1"/>
  <c r="A5" i="5" s="1"/>
  <c r="A6" i="5" s="1"/>
  <c r="A7" i="5" s="1"/>
  <c r="A8" i="5" s="1"/>
  <c r="A9" i="5" s="1"/>
  <c r="A10" i="5" s="1"/>
  <c r="A11" i="5" s="1"/>
  <c r="A12" i="5" s="1"/>
  <c r="O13" i="3"/>
  <c r="L13" i="3"/>
  <c r="O12" i="3"/>
  <c r="L12" i="3"/>
  <c r="O11" i="3"/>
  <c r="L11" i="3"/>
  <c r="O10" i="3"/>
  <c r="L10" i="3"/>
  <c r="O9" i="3"/>
  <c r="L9" i="3"/>
  <c r="O8" i="3"/>
  <c r="L8" i="3"/>
  <c r="O7" i="3"/>
  <c r="L7" i="3"/>
  <c r="O6" i="3"/>
  <c r="L6" i="3"/>
  <c r="O5" i="3"/>
  <c r="L5" i="3"/>
  <c r="O4" i="3"/>
  <c r="L4" i="3"/>
</calcChain>
</file>

<file path=xl/sharedStrings.xml><?xml version="1.0" encoding="utf-8"?>
<sst xmlns="http://schemas.openxmlformats.org/spreadsheetml/2006/main" count="90" uniqueCount="29">
  <si>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</si>
  <si>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</si>
  <si>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</si>
  <si>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</si>
  <si>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Data</t>
  </si>
  <si>
    <t>Table 1</t>
  </si>
  <si>
    <t>EWT</t>
  </si>
  <si>
    <t>Flow</t>
  </si>
  <si>
    <t>PSI</t>
  </si>
  <si>
    <t>FT</t>
  </si>
  <si>
    <t>HC</t>
  </si>
  <si>
    <t>Heating Power</t>
  </si>
  <si>
    <t>HE</t>
  </si>
  <si>
    <t>LAT</t>
  </si>
  <si>
    <t>COP</t>
  </si>
  <si>
    <t>TC</t>
  </si>
  <si>
    <t>SC</t>
  </si>
  <si>
    <t>S/T</t>
  </si>
  <si>
    <t>Cooling Power</t>
  </si>
  <si>
    <t>HR</t>
  </si>
  <si>
    <t>EER</t>
  </si>
  <si>
    <t>Model036FullLoad</t>
  </si>
  <si>
    <t>HC(MBtu/hr)</t>
  </si>
  <si>
    <t>Heating Power(kW)</t>
  </si>
  <si>
    <t>Cooling Power (kW)</t>
  </si>
  <si>
    <t>HR(MBtu/hr)</t>
  </si>
  <si>
    <t>Flow 12</t>
  </si>
  <si>
    <t>NAN</t>
  </si>
  <si>
    <t>Versatec VS Heat Pump Model 072 - Full Load  assuming the HP flow rate at 18 gpm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</si>
</sst>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ont>
    <font>
      <sz val="12"/>
      <color indexed="8"/>
      <name val="Calibri"/>
    </font>
    <font>
      <sz val="14"/>
      <color indexed="8"/>
      <name val="Calibri"/>
    </font>
    <font>
      <u/>
      <sz val="12"/>
      <color indexed="11"/>
      <name val="Calibri"/>
    </font>
    <font>
      <sz val="14"/>
      <color indexed="8"/>
      <name val="Calibri"/>
    </font>
    <font>
      <b/>
      <sz val="11"/>
      <color indexed="8"/>
      <name val="Calibri"/>
      <family val="2"/>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s>
  <borders count="20">
    <border>
      <left/>
      <right/>
      <top/>
      <bottom/>
      <diagonal/>
    </border>
    <border>
      <left style="thin">
        <color indexed="12"/>
      </left>
      <right style="thin">
        <color indexed="12"/>
      </right>
      <top style="thin">
        <color indexed="12"/>
      </top>
      <bottom style="thin">
        <color indexed="12"/>
      </bottom>
      <diagonal/>
    </border>
    <border>
      <left style="thin">
        <color indexed="14"/>
      </left>
      <right style="thin">
        <color indexed="14"/>
      </right>
      <top style="thin">
        <color indexed="14"/>
      </top>
      <bottom style="thin">
        <color indexed="15"/>
      </bottom>
      <diagonal/>
    </border>
    <border>
      <left style="thin">
        <color indexed="14"/>
      </left>
      <right style="thin">
        <color indexed="15"/>
      </right>
      <top style="thin">
        <color indexed="15"/>
      </top>
      <bottom style="thin">
        <color indexed="14"/>
      </bottom>
      <diagonal/>
    </border>
    <border>
      <left style="thin">
        <color indexed="15"/>
      </left>
      <right style="thin">
        <color indexed="14"/>
      </right>
      <top style="thin">
        <color indexed="15"/>
      </top>
      <bottom style="thin">
        <color indexed="14"/>
      </bottom>
      <diagonal/>
    </border>
    <border>
      <left style="thin">
        <color indexed="14"/>
      </left>
      <right style="thin">
        <color indexed="14"/>
      </right>
      <top style="thin">
        <color indexed="15"/>
      </top>
      <bottom style="thin">
        <color indexed="14"/>
      </bottom>
      <diagonal/>
    </border>
    <border>
      <left style="thin">
        <color indexed="14"/>
      </left>
      <right style="thin">
        <color indexed="15"/>
      </right>
      <top style="thin">
        <color indexed="14"/>
      </top>
      <bottom style="thin">
        <color indexed="14"/>
      </bottom>
      <diagonal/>
    </border>
    <border>
      <left style="thin">
        <color indexed="15"/>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2"/>
      </left>
      <right style="thin">
        <color indexed="12"/>
      </right>
      <top/>
      <bottom style="thin">
        <color indexed="12"/>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12"/>
      </right>
      <top/>
      <bottom style="thin">
        <color indexed="12"/>
      </bottom>
      <diagonal/>
    </border>
    <border>
      <left style="thin">
        <color indexed="12"/>
      </left>
      <right style="thin">
        <color indexed="64"/>
      </right>
      <top/>
      <bottom style="thin">
        <color indexed="1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pplyNumberFormat="0" applyFill="0" applyBorder="0" applyProtection="0"/>
  </cellStyleXfs>
  <cellXfs count="36">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49" fontId="0" fillId="0" borderId="1" xfId="0" applyNumberFormat="1" applyFont="1" applyBorder="1" applyAlignment="1"/>
    <xf numFmtId="0" fontId="0" fillId="0" borderId="1" xfId="0" applyNumberFormat="1" applyFont="1" applyBorder="1" applyAlignment="1"/>
    <xf numFmtId="0" fontId="0" fillId="0" borderId="1" xfId="0" applyFont="1" applyBorder="1" applyAlignment="1"/>
    <xf numFmtId="0" fontId="0" fillId="0" borderId="0" xfId="0" applyNumberFormat="1" applyFont="1" applyAlignment="1"/>
    <xf numFmtId="49" fontId="0" fillId="4" borderId="2" xfId="0" applyNumberFormat="1" applyFont="1" applyFill="1" applyBorder="1" applyAlignment="1"/>
    <xf numFmtId="0" fontId="0" fillId="5" borderId="3" xfId="0" applyNumberFormat="1" applyFont="1" applyFill="1" applyBorder="1" applyAlignment="1"/>
    <xf numFmtId="0" fontId="0" fillId="0" borderId="4" xfId="0" applyNumberFormat="1" applyFont="1" applyBorder="1" applyAlignment="1"/>
    <xf numFmtId="0" fontId="0" fillId="0" borderId="5" xfId="0" applyNumberFormat="1" applyFont="1" applyBorder="1" applyAlignment="1"/>
    <xf numFmtId="0" fontId="0" fillId="0" borderId="5" xfId="0" applyFont="1" applyBorder="1" applyAlignment="1"/>
    <xf numFmtId="0" fontId="0" fillId="5" borderId="6" xfId="0" applyNumberFormat="1" applyFont="1" applyFill="1" applyBorder="1" applyAlignment="1"/>
    <xf numFmtId="0" fontId="0" fillId="0" borderId="7" xfId="0" applyNumberFormat="1" applyFont="1" applyBorder="1" applyAlignment="1"/>
    <xf numFmtId="0" fontId="0" fillId="0" borderId="8" xfId="0" applyNumberFormat="1" applyFont="1" applyBorder="1" applyAlignment="1"/>
    <xf numFmtId="0" fontId="0" fillId="0" borderId="8" xfId="0" applyFont="1" applyBorder="1" applyAlignment="1"/>
    <xf numFmtId="0" fontId="0" fillId="0" borderId="0" xfId="0" applyNumberFormat="1" applyFont="1" applyAlignment="1"/>
    <xf numFmtId="0" fontId="0" fillId="0" borderId="0" xfId="0" applyFont="1" applyAlignment="1"/>
    <xf numFmtId="0" fontId="1" fillId="0" borderId="0" xfId="0" applyFont="1" applyAlignment="1">
      <alignment horizontal="left" wrapText="1"/>
    </xf>
    <xf numFmtId="0" fontId="0" fillId="0" borderId="0" xfId="0" applyFont="1" applyAlignment="1"/>
    <xf numFmtId="0" fontId="4" fillId="0" borderId="0" xfId="0" applyFont="1" applyAlignment="1">
      <alignment horizontal="center" vertical="center"/>
    </xf>
    <xf numFmtId="49" fontId="5" fillId="0" borderId="9" xfId="0" applyNumberFormat="1" applyFont="1" applyBorder="1" applyAlignment="1"/>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49" fontId="5" fillId="0" borderId="13" xfId="0" applyNumberFormat="1" applyFont="1" applyBorder="1" applyAlignment="1"/>
    <xf numFmtId="49" fontId="5" fillId="0" borderId="14" xfId="0" applyNumberFormat="1" applyFont="1" applyBorder="1" applyAlignment="1"/>
    <xf numFmtId="0" fontId="0" fillId="0" borderId="15" xfId="0" applyFont="1" applyBorder="1" applyAlignment="1"/>
    <xf numFmtId="0" fontId="0" fillId="0" borderId="0" xfId="0" applyFont="1" applyBorder="1" applyAlignment="1"/>
    <xf numFmtId="0" fontId="0" fillId="0" borderId="16" xfId="0" applyFont="1" applyBorder="1" applyAlignment="1"/>
    <xf numFmtId="0" fontId="0" fillId="0" borderId="17" xfId="0" applyFont="1" applyBorder="1" applyAlignment="1"/>
    <xf numFmtId="0" fontId="0" fillId="0" borderId="18" xfId="0" applyFont="1" applyBorder="1" applyAlignment="1"/>
    <xf numFmtId="0" fontId="0" fillId="0" borderId="19" xfId="0" applyFont="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BDC0BF"/>
      <rgbColor rgb="FFA5A5A5"/>
      <rgbColor rgb="FF3F3F3F"/>
      <rgbColor rgb="FFDBDBD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election activeCell="D14" sqref="D14"/>
    </sheetView>
  </sheetViews>
  <sheetFormatPr defaultColWidth="10" defaultRowHeight="12.95" customHeight="1" x14ac:dyDescent="0.25"/>
  <cols>
    <col min="1" max="1" width="2" customWidth="1"/>
    <col min="2" max="4" width="30.5703125" customWidth="1"/>
  </cols>
  <sheetData>
    <row r="3" spans="2:4" ht="50.1" customHeight="1" x14ac:dyDescent="0.25">
      <c r="B3" s="21" t="s">
        <v>0</v>
      </c>
      <c r="C3" s="22"/>
      <c r="D3" s="22"/>
    </row>
    <row r="7" spans="2:4" ht="18.75" x14ac:dyDescent="0.3">
      <c r="B7" s="1" t="s">
        <v>1</v>
      </c>
      <c r="C7" s="1" t="s">
        <v>2</v>
      </c>
      <c r="D7" s="1" t="s">
        <v>3</v>
      </c>
    </row>
    <row r="9" spans="2:4" ht="15.75" x14ac:dyDescent="0.25">
      <c r="B9" s="2" t="s">
        <v>4</v>
      </c>
      <c r="C9" s="2"/>
      <c r="D9" s="2"/>
    </row>
    <row r="10" spans="2:4" ht="15.75" x14ac:dyDescent="0.25">
      <c r="B10" s="3"/>
      <c r="C10" s="3" t="s">
        <v>5</v>
      </c>
      <c r="D10" s="4" t="s">
        <v>4</v>
      </c>
    </row>
    <row r="11" spans="2:4" ht="15.75" x14ac:dyDescent="0.25">
      <c r="B11" s="2" t="s">
        <v>21</v>
      </c>
      <c r="C11" s="2"/>
      <c r="D11" s="2"/>
    </row>
    <row r="12" spans="2:4" ht="15.75" x14ac:dyDescent="0.25">
      <c r="B12" s="3"/>
      <c r="C12" s="3" t="s">
        <v>5</v>
      </c>
      <c r="D12" s="4" t="s">
        <v>21</v>
      </c>
    </row>
    <row r="13" spans="2:4" ht="15.75" x14ac:dyDescent="0.25">
      <c r="B13" s="2" t="s">
        <v>26</v>
      </c>
      <c r="C13" s="2"/>
      <c r="D13" s="2"/>
    </row>
    <row r="14" spans="2:4" ht="15.75" x14ac:dyDescent="0.25">
      <c r="B14" s="3"/>
      <c r="C14" s="3" t="s">
        <v>5</v>
      </c>
      <c r="D14" s="4" t="s">
        <v>26</v>
      </c>
    </row>
  </sheetData>
  <mergeCells count="1">
    <mergeCell ref="B3:D3"/>
  </mergeCells>
  <hyperlinks>
    <hyperlink ref="D10" location="'Data'!R1C1" display="Data" xr:uid="{00000000-0004-0000-0000-000000000000}"/>
    <hyperlink ref="D12" location="'Model036FullLoad'!R2C1" display="Model036FullLoad" xr:uid="{00000000-0004-0000-0000-000001000000}"/>
    <hyperlink ref="D14" location="'Flow 12'!R1C1" display="Flow 12"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4"/>
  <sheetViews>
    <sheetView showGridLines="0" workbookViewId="0"/>
  </sheetViews>
  <sheetFormatPr defaultColWidth="8.85546875" defaultRowHeight="15" customHeight="1" x14ac:dyDescent="0.25"/>
  <cols>
    <col min="1" max="16" width="8.85546875" style="5" customWidth="1"/>
    <col min="17" max="16384" width="8.85546875" style="5"/>
  </cols>
  <sheetData>
    <row r="1" spans="1:15" ht="13.5" customHeight="1" x14ac:dyDescent="0.25">
      <c r="A1" s="6" t="s">
        <v>6</v>
      </c>
      <c r="B1" s="6" t="s">
        <v>7</v>
      </c>
      <c r="C1" s="6" t="s">
        <v>8</v>
      </c>
      <c r="D1" s="6" t="s">
        <v>9</v>
      </c>
      <c r="E1" s="6" t="s">
        <v>10</v>
      </c>
      <c r="F1" s="6" t="s">
        <v>11</v>
      </c>
      <c r="G1" s="6" t="s">
        <v>12</v>
      </c>
      <c r="H1" s="6" t="s">
        <v>13</v>
      </c>
      <c r="I1" s="6" t="s">
        <v>14</v>
      </c>
      <c r="J1" s="6" t="s">
        <v>15</v>
      </c>
      <c r="K1" s="6" t="s">
        <v>16</v>
      </c>
      <c r="L1" s="6" t="s">
        <v>17</v>
      </c>
      <c r="M1" s="6" t="s">
        <v>18</v>
      </c>
      <c r="N1" s="6" t="s">
        <v>19</v>
      </c>
      <c r="O1" s="6" t="s">
        <v>20</v>
      </c>
    </row>
    <row r="2" spans="1:15" ht="13.5" customHeight="1" x14ac:dyDescent="0.25">
      <c r="A2" s="7">
        <v>20</v>
      </c>
      <c r="B2" s="7">
        <v>6</v>
      </c>
      <c r="C2" s="7">
        <v>1.24</v>
      </c>
      <c r="D2" s="7">
        <v>2.87</v>
      </c>
      <c r="E2" s="8"/>
      <c r="F2" s="8"/>
      <c r="G2" s="8"/>
      <c r="H2" s="8"/>
      <c r="I2" s="8"/>
      <c r="J2" s="8"/>
      <c r="K2" s="8"/>
      <c r="L2" s="8"/>
      <c r="M2" s="8"/>
      <c r="N2" s="8"/>
      <c r="O2" s="8"/>
    </row>
    <row r="3" spans="1:15" ht="13.5" customHeight="1" x14ac:dyDescent="0.25">
      <c r="A3" s="7">
        <v>20</v>
      </c>
      <c r="B3" s="7">
        <v>9</v>
      </c>
      <c r="C3" s="7">
        <v>1.99</v>
      </c>
      <c r="D3" s="7">
        <v>4.59</v>
      </c>
      <c r="E3" s="8"/>
      <c r="F3" s="8"/>
      <c r="G3" s="8"/>
      <c r="H3" s="8"/>
      <c r="I3" s="8"/>
      <c r="J3" s="8"/>
      <c r="K3" s="8"/>
      <c r="L3" s="8"/>
      <c r="M3" s="8"/>
      <c r="N3" s="8"/>
      <c r="O3" s="8"/>
    </row>
    <row r="4" spans="1:15" ht="13.5" customHeight="1" x14ac:dyDescent="0.25">
      <c r="A4" s="7">
        <v>20</v>
      </c>
      <c r="B4" s="7">
        <v>12</v>
      </c>
      <c r="C4" s="7">
        <v>3.39</v>
      </c>
      <c r="D4" s="7">
        <v>7.82</v>
      </c>
      <c r="E4" s="7">
        <v>12.73</v>
      </c>
      <c r="F4" s="7">
        <v>0.94</v>
      </c>
      <c r="G4" s="7">
        <v>9.4499999999999993</v>
      </c>
      <c r="H4" s="7">
        <v>78.400000000000006</v>
      </c>
      <c r="I4" s="7">
        <v>3.97</v>
      </c>
      <c r="J4" s="8"/>
      <c r="K4" s="8"/>
      <c r="L4" s="8"/>
      <c r="M4" s="8"/>
      <c r="N4" s="8"/>
      <c r="O4" s="8"/>
    </row>
    <row r="5" spans="1:15" ht="13.5" customHeight="1" x14ac:dyDescent="0.25">
      <c r="A5" s="7">
        <v>30</v>
      </c>
      <c r="B5" s="7">
        <v>6</v>
      </c>
      <c r="C5" s="7">
        <v>1.1299999999999999</v>
      </c>
      <c r="D5" s="7">
        <v>2.61</v>
      </c>
      <c r="E5" s="8"/>
      <c r="F5" s="8"/>
      <c r="G5" s="8"/>
      <c r="H5" s="8"/>
      <c r="I5" s="8"/>
      <c r="J5" s="8"/>
      <c r="K5" s="8"/>
      <c r="L5" s="8"/>
      <c r="M5" s="8"/>
      <c r="N5" s="8"/>
      <c r="O5" s="8"/>
    </row>
    <row r="6" spans="1:15" ht="13.5" customHeight="1" x14ac:dyDescent="0.25">
      <c r="A6" s="7">
        <v>30</v>
      </c>
      <c r="B6" s="7">
        <v>9</v>
      </c>
      <c r="C6" s="7">
        <v>1.8</v>
      </c>
      <c r="D6" s="7">
        <v>4.16</v>
      </c>
      <c r="E6" s="7">
        <v>13.67</v>
      </c>
      <c r="F6" s="7">
        <v>0.94</v>
      </c>
      <c r="G6" s="7">
        <v>10.24</v>
      </c>
      <c r="H6" s="7">
        <v>79</v>
      </c>
      <c r="I6" s="7">
        <v>4.2699999999999996</v>
      </c>
      <c r="J6" s="7">
        <v>22.47</v>
      </c>
      <c r="K6" s="7">
        <v>18.48</v>
      </c>
      <c r="L6" s="7">
        <v>0.82</v>
      </c>
      <c r="M6" s="7">
        <v>0.32</v>
      </c>
      <c r="N6" s="7">
        <v>23.6</v>
      </c>
      <c r="O6" s="7">
        <v>71</v>
      </c>
    </row>
    <row r="7" spans="1:15" ht="13.5" customHeight="1" x14ac:dyDescent="0.25">
      <c r="A7" s="7">
        <v>30</v>
      </c>
      <c r="B7" s="7">
        <v>12</v>
      </c>
      <c r="C7" s="7">
        <v>3.2</v>
      </c>
      <c r="D7" s="7">
        <v>7.39</v>
      </c>
      <c r="E7" s="7">
        <v>13.88</v>
      </c>
      <c r="F7" s="7">
        <v>0.95</v>
      </c>
      <c r="G7" s="7">
        <v>10.4</v>
      </c>
      <c r="H7" s="7">
        <v>79.2</v>
      </c>
      <c r="I7" s="7">
        <v>4.28</v>
      </c>
      <c r="J7" s="7">
        <v>22.7</v>
      </c>
      <c r="K7" s="7">
        <v>18.670000000000002</v>
      </c>
      <c r="L7" s="7">
        <v>0.82</v>
      </c>
      <c r="M7" s="7">
        <v>0.3</v>
      </c>
      <c r="N7" s="7">
        <v>23.7</v>
      </c>
      <c r="O7" s="7">
        <v>75.7</v>
      </c>
    </row>
    <row r="8" spans="1:15" ht="13.5" customHeight="1" x14ac:dyDescent="0.25">
      <c r="A8" s="7">
        <v>40</v>
      </c>
      <c r="B8" s="7">
        <v>6</v>
      </c>
      <c r="C8" s="7">
        <v>1.02</v>
      </c>
      <c r="D8" s="7">
        <v>2.35</v>
      </c>
      <c r="E8" s="8"/>
      <c r="F8" s="8"/>
      <c r="G8" s="8"/>
      <c r="H8" s="7">
        <v>20.8</v>
      </c>
      <c r="I8" s="8"/>
      <c r="J8" s="8"/>
      <c r="K8" s="8"/>
      <c r="L8" s="8"/>
      <c r="M8" s="8"/>
      <c r="N8" s="8"/>
      <c r="O8" s="8"/>
    </row>
    <row r="9" spans="1:15" ht="13.5" customHeight="1" x14ac:dyDescent="0.25">
      <c r="A9" s="7">
        <v>40</v>
      </c>
      <c r="B9" s="7">
        <v>9</v>
      </c>
      <c r="C9" s="7">
        <v>1.61</v>
      </c>
      <c r="D9" s="7">
        <v>3.73</v>
      </c>
      <c r="E9" s="7">
        <v>16.350000000000001</v>
      </c>
      <c r="F9" s="7">
        <v>0.96</v>
      </c>
      <c r="G9" s="7">
        <v>12.9</v>
      </c>
      <c r="H9" s="7">
        <v>81</v>
      </c>
      <c r="I9" s="7">
        <v>5</v>
      </c>
      <c r="J9" s="7">
        <v>21.79</v>
      </c>
      <c r="K9" s="7">
        <v>19.79</v>
      </c>
      <c r="L9" s="7">
        <v>0.91</v>
      </c>
      <c r="M9" s="7">
        <v>0.45</v>
      </c>
      <c r="N9" s="7">
        <v>23.3</v>
      </c>
      <c r="O9" s="7">
        <v>48</v>
      </c>
    </row>
    <row r="10" spans="1:15" ht="13.5" customHeight="1" x14ac:dyDescent="0.25">
      <c r="A10" s="7">
        <v>40</v>
      </c>
      <c r="B10" s="7">
        <v>12</v>
      </c>
      <c r="C10" s="7">
        <v>3.01</v>
      </c>
      <c r="D10" s="7">
        <v>6.96</v>
      </c>
      <c r="E10" s="7">
        <v>16.600000000000001</v>
      </c>
      <c r="F10" s="7">
        <v>0.97</v>
      </c>
      <c r="G10" s="7">
        <v>13.1</v>
      </c>
      <c r="H10" s="8"/>
      <c r="I10" s="7">
        <v>5.01</v>
      </c>
      <c r="J10" s="7">
        <v>22.02</v>
      </c>
      <c r="K10" s="7">
        <v>19.989999999999998</v>
      </c>
      <c r="L10" s="7">
        <v>0.91</v>
      </c>
      <c r="M10" s="7">
        <v>0.43</v>
      </c>
      <c r="N10" s="7">
        <v>23.5</v>
      </c>
      <c r="O10" s="7">
        <v>51.2</v>
      </c>
    </row>
    <row r="11" spans="1:15" ht="13.5" customHeight="1" x14ac:dyDescent="0.25">
      <c r="A11" s="7">
        <v>50</v>
      </c>
      <c r="B11" s="7">
        <v>6</v>
      </c>
      <c r="C11" s="7">
        <v>0.9</v>
      </c>
      <c r="D11" s="7">
        <v>2.09</v>
      </c>
      <c r="E11" s="7">
        <v>17.73</v>
      </c>
      <c r="F11" s="7">
        <v>0.96</v>
      </c>
      <c r="G11" s="7">
        <v>15.31</v>
      </c>
      <c r="H11" s="7">
        <v>82.4</v>
      </c>
      <c r="I11" s="7">
        <v>5.75</v>
      </c>
      <c r="J11" s="7">
        <v>21.7</v>
      </c>
      <c r="K11" s="7">
        <v>19.5</v>
      </c>
      <c r="L11" s="7">
        <v>0.9</v>
      </c>
      <c r="M11" s="7">
        <v>0.42</v>
      </c>
      <c r="N11" s="7">
        <v>23.8</v>
      </c>
      <c r="O11" s="7">
        <v>51.3</v>
      </c>
    </row>
    <row r="12" spans="1:15" ht="13.5" customHeight="1" x14ac:dyDescent="0.25">
      <c r="A12" s="7">
        <v>50</v>
      </c>
      <c r="B12" s="7">
        <v>9</v>
      </c>
      <c r="C12" s="7">
        <v>1.43</v>
      </c>
      <c r="D12" s="7">
        <v>3.29</v>
      </c>
      <c r="E12" s="7">
        <v>19.02</v>
      </c>
      <c r="F12" s="7">
        <v>0.97</v>
      </c>
      <c r="G12" s="7">
        <v>15.56</v>
      </c>
      <c r="H12" s="7">
        <v>82.6</v>
      </c>
      <c r="I12" s="7">
        <v>5.76</v>
      </c>
      <c r="J12" s="7">
        <v>21.86</v>
      </c>
      <c r="K12" s="7">
        <v>19.899999999999999</v>
      </c>
      <c r="L12" s="7">
        <v>0.91</v>
      </c>
      <c r="M12" s="7">
        <v>0.39</v>
      </c>
      <c r="N12" s="7">
        <v>23.8</v>
      </c>
      <c r="O12" s="7">
        <v>56</v>
      </c>
    </row>
    <row r="13" spans="1:15" ht="13.5" customHeight="1" x14ac:dyDescent="0.25">
      <c r="A13" s="7">
        <v>50</v>
      </c>
      <c r="B13" s="7">
        <v>12</v>
      </c>
      <c r="C13" s="7">
        <v>2.83</v>
      </c>
      <c r="D13" s="7">
        <v>6.53</v>
      </c>
      <c r="E13" s="7">
        <v>19.309999999999999</v>
      </c>
      <c r="F13" s="7">
        <v>0.98</v>
      </c>
      <c r="G13" s="7">
        <v>15.81</v>
      </c>
      <c r="H13" s="7">
        <v>82.8</v>
      </c>
      <c r="I13" s="7">
        <v>5.78</v>
      </c>
      <c r="J13" s="7">
        <v>22.08</v>
      </c>
      <c r="K13" s="7">
        <v>20.100000000000001</v>
      </c>
      <c r="L13" s="7">
        <v>0.91</v>
      </c>
      <c r="M13" s="7">
        <v>0.37</v>
      </c>
      <c r="N13" s="7">
        <v>23.9</v>
      </c>
      <c r="O13" s="7">
        <v>59.7</v>
      </c>
    </row>
    <row r="14" spans="1:15" ht="13.5" customHeight="1" x14ac:dyDescent="0.25">
      <c r="A14" s="7">
        <v>60</v>
      </c>
      <c r="B14" s="7">
        <v>6</v>
      </c>
      <c r="C14" s="7">
        <v>0.79</v>
      </c>
      <c r="D14" s="7">
        <v>1.82</v>
      </c>
      <c r="E14" s="7">
        <v>21.18</v>
      </c>
      <c r="F14" s="7">
        <v>0.97</v>
      </c>
      <c r="G14" s="7">
        <v>17.72</v>
      </c>
      <c r="H14" s="7">
        <v>84</v>
      </c>
      <c r="I14" s="7">
        <v>6.37</v>
      </c>
      <c r="J14" s="7">
        <v>23.26</v>
      </c>
      <c r="K14" s="7">
        <v>21.68</v>
      </c>
      <c r="L14" s="7">
        <v>0.93</v>
      </c>
      <c r="M14" s="7">
        <v>0.44</v>
      </c>
      <c r="N14" s="7">
        <v>25.7</v>
      </c>
      <c r="O14" s="7">
        <v>52.4</v>
      </c>
    </row>
    <row r="15" spans="1:15" ht="13.5" customHeight="1" x14ac:dyDescent="0.25">
      <c r="A15" s="7">
        <v>60</v>
      </c>
      <c r="B15" s="7">
        <v>9</v>
      </c>
      <c r="C15" s="7">
        <v>1.24</v>
      </c>
      <c r="D15" s="7">
        <v>2.86</v>
      </c>
      <c r="E15" s="7">
        <v>21.51</v>
      </c>
      <c r="F15" s="7">
        <v>0.99</v>
      </c>
      <c r="G15" s="7">
        <v>18</v>
      </c>
      <c r="H15" s="7">
        <v>84.2</v>
      </c>
      <c r="I15" s="7">
        <v>6.38</v>
      </c>
      <c r="J15" s="7">
        <v>23.57</v>
      </c>
      <c r="K15" s="7">
        <v>22.02</v>
      </c>
      <c r="L15" s="7">
        <v>0.93</v>
      </c>
      <c r="M15" s="7">
        <v>0.42</v>
      </c>
      <c r="N15" s="7">
        <v>25.9</v>
      </c>
      <c r="O15" s="7">
        <v>55.6</v>
      </c>
    </row>
    <row r="16" spans="1:15" ht="13.5" customHeight="1" x14ac:dyDescent="0.25">
      <c r="A16" s="7">
        <v>60</v>
      </c>
      <c r="B16" s="7">
        <v>12</v>
      </c>
      <c r="C16" s="7">
        <v>2.64</v>
      </c>
      <c r="D16" s="7">
        <v>6.1</v>
      </c>
      <c r="E16" s="7">
        <v>21.84</v>
      </c>
      <c r="F16" s="7">
        <v>1</v>
      </c>
      <c r="G16" s="7">
        <v>18.28</v>
      </c>
      <c r="H16" s="7">
        <v>84.4</v>
      </c>
      <c r="I16" s="7">
        <v>6.4</v>
      </c>
      <c r="J16" s="7">
        <v>23.98</v>
      </c>
      <c r="K16" s="7">
        <v>22.47</v>
      </c>
      <c r="L16" s="7">
        <v>0.94</v>
      </c>
      <c r="M16" s="7">
        <v>0.41</v>
      </c>
      <c r="N16" s="7">
        <v>26.2</v>
      </c>
      <c r="O16" s="7">
        <v>58.5</v>
      </c>
    </row>
    <row r="17" spans="1:15" ht="13.5" customHeight="1" x14ac:dyDescent="0.25">
      <c r="A17" s="7">
        <v>70</v>
      </c>
      <c r="B17" s="7">
        <v>6</v>
      </c>
      <c r="C17" s="7">
        <v>0.68</v>
      </c>
      <c r="D17" s="7">
        <v>1.56</v>
      </c>
      <c r="E17" s="7">
        <v>23.64</v>
      </c>
      <c r="F17" s="7">
        <v>0.98</v>
      </c>
      <c r="G17" s="7">
        <v>20.11</v>
      </c>
      <c r="H17" s="7">
        <v>85.6</v>
      </c>
      <c r="I17" s="7">
        <v>7.03</v>
      </c>
      <c r="J17" s="7">
        <v>21.89</v>
      </c>
      <c r="K17" s="7">
        <v>20.61</v>
      </c>
      <c r="L17" s="7">
        <v>0.94</v>
      </c>
      <c r="M17" s="7">
        <v>0.57999999999999996</v>
      </c>
      <c r="N17" s="7">
        <v>24.9</v>
      </c>
      <c r="O17" s="7">
        <v>37.4</v>
      </c>
    </row>
    <row r="18" spans="1:15" ht="13.5" customHeight="1" x14ac:dyDescent="0.25">
      <c r="A18" s="7">
        <v>70</v>
      </c>
      <c r="B18" s="7">
        <v>9</v>
      </c>
      <c r="C18" s="7">
        <v>1.05</v>
      </c>
      <c r="D18" s="7">
        <v>2.4300000000000002</v>
      </c>
      <c r="E18" s="7">
        <v>24</v>
      </c>
      <c r="F18" s="7">
        <v>1</v>
      </c>
      <c r="G18" s="7">
        <v>20.43</v>
      </c>
      <c r="H18" s="7">
        <v>85.9</v>
      </c>
      <c r="I18" s="7">
        <v>7.05</v>
      </c>
      <c r="J18" s="7">
        <v>22.23</v>
      </c>
      <c r="K18" s="7">
        <v>20.93</v>
      </c>
      <c r="L18" s="7">
        <v>0.94</v>
      </c>
      <c r="M18" s="7">
        <v>0.56000000000000005</v>
      </c>
      <c r="N18" s="7">
        <v>25.1</v>
      </c>
      <c r="O18" s="7">
        <v>29.8</v>
      </c>
    </row>
    <row r="19" spans="1:15" ht="13.5" customHeight="1" x14ac:dyDescent="0.25">
      <c r="A19" s="7">
        <v>70</v>
      </c>
      <c r="B19" s="7">
        <v>12</v>
      </c>
      <c r="C19" s="7">
        <v>2.4500000000000002</v>
      </c>
      <c r="D19" s="7">
        <v>5.67</v>
      </c>
      <c r="E19" s="7">
        <v>24.37</v>
      </c>
      <c r="F19" s="7">
        <v>1.01</v>
      </c>
      <c r="G19" s="7">
        <v>20.75</v>
      </c>
      <c r="H19" s="7">
        <v>86.1</v>
      </c>
      <c r="I19" s="7">
        <v>7.07</v>
      </c>
      <c r="J19" s="7">
        <v>22.69</v>
      </c>
      <c r="K19" s="7">
        <v>21.35</v>
      </c>
      <c r="L19" s="7">
        <v>0.94</v>
      </c>
      <c r="M19" s="7">
        <v>0.54</v>
      </c>
      <c r="N19" s="7">
        <v>25.4</v>
      </c>
      <c r="O19" s="7">
        <v>42</v>
      </c>
    </row>
    <row r="20" spans="1:15" ht="13.5" customHeight="1" x14ac:dyDescent="0.25">
      <c r="A20" s="7">
        <v>80</v>
      </c>
      <c r="B20" s="7">
        <v>6</v>
      </c>
      <c r="C20" s="7">
        <v>0.56000000000000005</v>
      </c>
      <c r="D20" s="7">
        <v>1.3</v>
      </c>
      <c r="E20" s="7">
        <v>25.64</v>
      </c>
      <c r="F20" s="7">
        <v>1</v>
      </c>
      <c r="G20" s="7">
        <v>22.06</v>
      </c>
      <c r="H20" s="7">
        <v>87</v>
      </c>
      <c r="I20" s="7">
        <v>7.48</v>
      </c>
      <c r="J20" s="7">
        <v>20.51</v>
      </c>
      <c r="K20" s="7">
        <v>19.600000000000001</v>
      </c>
      <c r="L20" s="7">
        <v>0.96</v>
      </c>
      <c r="M20" s="7">
        <v>0.74</v>
      </c>
      <c r="N20" s="7">
        <v>24.1</v>
      </c>
      <c r="O20" s="7">
        <v>27.8</v>
      </c>
    </row>
    <row r="21" spans="1:15" ht="13.5" customHeight="1" x14ac:dyDescent="0.25">
      <c r="A21" s="7">
        <v>80</v>
      </c>
      <c r="B21" s="7">
        <v>9</v>
      </c>
      <c r="C21" s="7">
        <v>0.87</v>
      </c>
      <c r="D21" s="7">
        <v>2</v>
      </c>
      <c r="E21" s="7">
        <v>26.04</v>
      </c>
      <c r="F21" s="7">
        <v>1.02</v>
      </c>
      <c r="G21" s="7">
        <v>22.41</v>
      </c>
      <c r="H21" s="7">
        <v>87.2</v>
      </c>
      <c r="I21" s="7">
        <v>7.5</v>
      </c>
      <c r="J21" s="7">
        <v>20.83</v>
      </c>
      <c r="K21" s="7">
        <v>19.91</v>
      </c>
      <c r="L21" s="7">
        <v>0.96</v>
      </c>
      <c r="M21" s="7">
        <v>0.7</v>
      </c>
      <c r="N21" s="7">
        <v>24.2</v>
      </c>
      <c r="O21" s="7">
        <v>29.7</v>
      </c>
    </row>
    <row r="22" spans="1:15" ht="13.5" customHeight="1" x14ac:dyDescent="0.25">
      <c r="A22" s="7">
        <v>80</v>
      </c>
      <c r="B22" s="7">
        <v>12</v>
      </c>
      <c r="C22" s="7">
        <v>2.27</v>
      </c>
      <c r="D22" s="7">
        <v>5.23</v>
      </c>
      <c r="E22" s="7">
        <v>26.43</v>
      </c>
      <c r="F22" s="7">
        <v>1.03</v>
      </c>
      <c r="G22" s="7">
        <v>22.76</v>
      </c>
      <c r="H22" s="7">
        <v>87.5</v>
      </c>
      <c r="I22" s="7">
        <v>7.52</v>
      </c>
      <c r="J22" s="7">
        <v>21.26</v>
      </c>
      <c r="K22" s="7">
        <v>20.32</v>
      </c>
      <c r="L22" s="7">
        <v>0.96</v>
      </c>
      <c r="M22" s="7">
        <v>0.68</v>
      </c>
      <c r="N22" s="7">
        <v>24.6</v>
      </c>
      <c r="O22" s="7">
        <v>31.3</v>
      </c>
    </row>
    <row r="23" spans="1:15" ht="13.5" customHeight="1" x14ac:dyDescent="0.25">
      <c r="A23" s="7">
        <v>90</v>
      </c>
      <c r="B23" s="7">
        <v>6</v>
      </c>
      <c r="C23" s="7">
        <v>0.45</v>
      </c>
      <c r="D23" s="7">
        <v>1.04</v>
      </c>
      <c r="E23" s="7">
        <v>27.65</v>
      </c>
      <c r="F23" s="7">
        <v>1.01</v>
      </c>
      <c r="G23" s="7">
        <v>24.01</v>
      </c>
      <c r="H23" s="7">
        <v>88.3</v>
      </c>
      <c r="I23" s="7">
        <v>7.99</v>
      </c>
      <c r="J23" s="7">
        <v>18.920000000000002</v>
      </c>
      <c r="K23" s="7">
        <v>18.03</v>
      </c>
      <c r="L23" s="7">
        <v>0.95</v>
      </c>
      <c r="M23" s="7">
        <v>0.88</v>
      </c>
      <c r="N23" s="7">
        <v>23.1</v>
      </c>
      <c r="O23" s="7">
        <v>21.6</v>
      </c>
    </row>
    <row r="24" spans="1:15" ht="13.5" customHeight="1" x14ac:dyDescent="0.25">
      <c r="A24" s="7">
        <v>90</v>
      </c>
      <c r="B24" s="7">
        <v>9</v>
      </c>
      <c r="C24" s="7">
        <v>0.65</v>
      </c>
      <c r="D24" s="7">
        <v>1.57</v>
      </c>
      <c r="E24" s="7">
        <v>28.07</v>
      </c>
      <c r="F24" s="7">
        <v>1.03</v>
      </c>
      <c r="G24" s="7">
        <v>24.39</v>
      </c>
      <c r="H24" s="7">
        <v>88.6</v>
      </c>
      <c r="I24" s="7">
        <v>8.01</v>
      </c>
      <c r="J24" s="7">
        <v>19.21</v>
      </c>
      <c r="K24" s="7">
        <v>18.309999999999999</v>
      </c>
      <c r="L24" s="7">
        <v>0.95</v>
      </c>
      <c r="M24" s="7">
        <v>0.84</v>
      </c>
      <c r="N24" s="7">
        <v>23.2</v>
      </c>
      <c r="O24" s="7">
        <v>23</v>
      </c>
    </row>
    <row r="25" spans="1:15" ht="13.5" customHeight="1" x14ac:dyDescent="0.25">
      <c r="A25" s="7">
        <v>90</v>
      </c>
      <c r="B25" s="7">
        <v>12</v>
      </c>
      <c r="C25" s="7">
        <v>2.08</v>
      </c>
      <c r="D25" s="7">
        <v>4.8</v>
      </c>
      <c r="E25" s="7">
        <v>28.5</v>
      </c>
      <c r="F25" s="7">
        <v>1.04</v>
      </c>
      <c r="G25" s="7">
        <v>24.77</v>
      </c>
      <c r="H25" s="7">
        <v>88.8</v>
      </c>
      <c r="I25" s="7">
        <v>8.0299999999999994</v>
      </c>
      <c r="J25" s="7">
        <v>19.61</v>
      </c>
      <c r="K25" s="7">
        <v>18.690000000000001</v>
      </c>
      <c r="L25" s="7">
        <v>0.95</v>
      </c>
      <c r="M25" s="7">
        <v>0.81</v>
      </c>
      <c r="N25" s="7">
        <v>23.5</v>
      </c>
      <c r="O25" s="7">
        <v>24.2</v>
      </c>
    </row>
    <row r="26" spans="1:15" ht="13.5" customHeight="1" x14ac:dyDescent="0.25">
      <c r="A26" s="7">
        <v>100</v>
      </c>
      <c r="B26" s="7">
        <v>6</v>
      </c>
      <c r="C26" s="7">
        <v>0.34</v>
      </c>
      <c r="D26" s="7">
        <v>0.78</v>
      </c>
      <c r="E26" s="8"/>
      <c r="F26" s="8"/>
      <c r="G26" s="8"/>
      <c r="H26" s="8"/>
      <c r="I26" s="8"/>
      <c r="J26" s="8"/>
      <c r="K26" s="8"/>
      <c r="L26" s="8"/>
      <c r="M26" s="8"/>
      <c r="N26" s="8"/>
      <c r="O26" s="8"/>
    </row>
    <row r="27" spans="1:15" ht="13.5" customHeight="1" x14ac:dyDescent="0.25">
      <c r="A27" s="7">
        <v>100</v>
      </c>
      <c r="B27" s="7">
        <v>9</v>
      </c>
      <c r="C27" s="7">
        <v>0.49</v>
      </c>
      <c r="D27" s="7">
        <v>1.1399999999999999</v>
      </c>
      <c r="E27" s="8"/>
      <c r="F27" s="8"/>
      <c r="G27" s="8"/>
      <c r="H27" s="8"/>
      <c r="I27" s="8"/>
      <c r="J27" s="7">
        <v>18.329999999999998</v>
      </c>
      <c r="K27" s="7">
        <v>17.489999999999998</v>
      </c>
      <c r="L27" s="7">
        <v>0.95</v>
      </c>
      <c r="M27" s="7">
        <v>0.98</v>
      </c>
      <c r="N27" s="7">
        <v>22.9</v>
      </c>
      <c r="O27" s="7">
        <v>18.7</v>
      </c>
    </row>
    <row r="28" spans="1:15" ht="13.5" customHeight="1" x14ac:dyDescent="0.25">
      <c r="A28" s="7">
        <v>100</v>
      </c>
      <c r="B28" s="7">
        <v>12</v>
      </c>
      <c r="C28" s="7">
        <v>1.89</v>
      </c>
      <c r="D28" s="7">
        <v>4.37</v>
      </c>
      <c r="E28" s="8"/>
      <c r="F28" s="8"/>
      <c r="G28" s="8"/>
      <c r="H28" s="8"/>
      <c r="I28" s="8"/>
      <c r="J28" s="7">
        <v>18.61</v>
      </c>
      <c r="K28" s="7">
        <v>17.84</v>
      </c>
      <c r="L28" s="7">
        <v>0.96</v>
      </c>
      <c r="M28" s="7">
        <v>0.95</v>
      </c>
      <c r="N28" s="7">
        <v>23.1</v>
      </c>
      <c r="O28" s="7">
        <v>19.600000000000001</v>
      </c>
    </row>
    <row r="29" spans="1:15" ht="13.5" customHeight="1" x14ac:dyDescent="0.25">
      <c r="A29" s="7">
        <v>110</v>
      </c>
      <c r="B29" s="7">
        <v>6</v>
      </c>
      <c r="C29" s="7">
        <v>0.22</v>
      </c>
      <c r="D29" s="7">
        <v>0.51</v>
      </c>
      <c r="E29" s="8"/>
      <c r="F29" s="8"/>
      <c r="G29" s="8"/>
      <c r="H29" s="8"/>
      <c r="I29" s="8"/>
      <c r="J29" s="8"/>
      <c r="K29" s="8"/>
      <c r="L29" s="8"/>
      <c r="M29" s="8"/>
      <c r="N29" s="8"/>
      <c r="O29" s="8"/>
    </row>
    <row r="30" spans="1:15" ht="13.5" customHeight="1" x14ac:dyDescent="0.25">
      <c r="A30" s="7">
        <v>110</v>
      </c>
      <c r="B30" s="7">
        <v>9</v>
      </c>
      <c r="C30" s="7">
        <v>0.31</v>
      </c>
      <c r="D30" s="7">
        <v>0.71</v>
      </c>
      <c r="E30" s="8"/>
      <c r="F30" s="8"/>
      <c r="G30" s="8"/>
      <c r="H30" s="8"/>
      <c r="I30" s="8"/>
      <c r="J30" s="7">
        <v>17.34</v>
      </c>
      <c r="K30" s="7">
        <v>16.66</v>
      </c>
      <c r="L30" s="7">
        <v>0.96</v>
      </c>
      <c r="M30" s="7">
        <v>1.1200000000000001</v>
      </c>
      <c r="N30" s="7">
        <v>22.5</v>
      </c>
      <c r="O30" s="7">
        <v>15.5</v>
      </c>
    </row>
    <row r="31" spans="1:15" ht="13.5" customHeight="1" x14ac:dyDescent="0.25">
      <c r="A31" s="7">
        <v>110</v>
      </c>
      <c r="B31" s="7">
        <v>12</v>
      </c>
      <c r="C31" s="7">
        <v>1.71</v>
      </c>
      <c r="D31" s="7">
        <v>3.94</v>
      </c>
      <c r="E31" s="8"/>
      <c r="F31" s="8"/>
      <c r="G31" s="8"/>
      <c r="H31" s="8"/>
      <c r="I31" s="8"/>
      <c r="J31" s="7">
        <v>17.61</v>
      </c>
      <c r="K31" s="7">
        <v>17</v>
      </c>
      <c r="L31" s="7">
        <v>0.97</v>
      </c>
      <c r="M31" s="7">
        <v>1.0900000000000001</v>
      </c>
      <c r="N31" s="7">
        <v>22.6</v>
      </c>
      <c r="O31" s="7">
        <v>16.2</v>
      </c>
    </row>
    <row r="32" spans="1:15" ht="13.5" customHeight="1" x14ac:dyDescent="0.25">
      <c r="A32" s="7">
        <v>120</v>
      </c>
      <c r="B32" s="7">
        <v>6</v>
      </c>
      <c r="C32" s="7">
        <v>0.11</v>
      </c>
      <c r="D32" s="7">
        <v>0.25</v>
      </c>
      <c r="E32" s="8"/>
      <c r="F32" s="8"/>
      <c r="G32" s="8"/>
      <c r="H32" s="8"/>
      <c r="I32" s="8"/>
      <c r="J32" s="8"/>
      <c r="K32" s="8"/>
      <c r="L32" s="8"/>
      <c r="M32" s="8"/>
      <c r="N32" s="8"/>
      <c r="O32" s="8"/>
    </row>
    <row r="33" spans="1:15" ht="13.5" customHeight="1" x14ac:dyDescent="0.25">
      <c r="A33" s="7">
        <v>120</v>
      </c>
      <c r="B33" s="7">
        <v>9</v>
      </c>
      <c r="C33" s="7">
        <v>0.12</v>
      </c>
      <c r="D33" s="7">
        <v>0.27</v>
      </c>
      <c r="E33" s="8"/>
      <c r="F33" s="8"/>
      <c r="G33" s="8"/>
      <c r="H33" s="8"/>
      <c r="I33" s="8"/>
      <c r="J33" s="7">
        <v>16.059999999999999</v>
      </c>
      <c r="K33" s="7">
        <v>15.98</v>
      </c>
      <c r="L33" s="7">
        <v>0.98</v>
      </c>
      <c r="M33" s="7">
        <v>1.26</v>
      </c>
      <c r="N33" s="7">
        <v>21.7</v>
      </c>
      <c r="O33" s="7">
        <v>12.8</v>
      </c>
    </row>
    <row r="34" spans="1:15" ht="13.5" customHeight="1" x14ac:dyDescent="0.25">
      <c r="A34" s="7">
        <v>120</v>
      </c>
      <c r="B34" s="7">
        <v>12</v>
      </c>
      <c r="C34" s="7">
        <v>1.52</v>
      </c>
      <c r="D34" s="7">
        <v>3.51</v>
      </c>
      <c r="E34" s="8"/>
      <c r="F34" s="8"/>
      <c r="G34" s="8"/>
      <c r="H34" s="8"/>
      <c r="I34" s="8"/>
      <c r="J34" s="7">
        <v>16.3</v>
      </c>
      <c r="K34" s="7">
        <v>16</v>
      </c>
      <c r="L34" s="7">
        <v>0.98</v>
      </c>
      <c r="M34" s="7">
        <v>1.22</v>
      </c>
      <c r="N34" s="7">
        <v>21.8</v>
      </c>
      <c r="O34" s="7">
        <v>13.4</v>
      </c>
    </row>
  </sheetData>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13"/>
  <sheetViews>
    <sheetView showGridLines="0" workbookViewId="0">
      <pane xSplit="1" ySplit="2" topLeftCell="B3" activePane="bottomRight" state="frozen"/>
      <selection pane="topRight"/>
      <selection pane="bottomLeft"/>
      <selection pane="bottomRight" activeCell="A2" sqref="A2"/>
    </sheetView>
  </sheetViews>
  <sheetFormatPr defaultColWidth="16.28515625" defaultRowHeight="15.4" customHeight="1" x14ac:dyDescent="0.25"/>
  <cols>
    <col min="1" max="5" width="4.140625" style="9" customWidth="1"/>
    <col min="6" max="6" width="8.28515625" style="9" customWidth="1"/>
    <col min="7" max="13" width="4.140625" style="9" customWidth="1"/>
    <col min="14" max="14" width="6" style="9" customWidth="1"/>
    <col min="15" max="15" width="6.85546875" style="9" customWidth="1"/>
    <col min="16" max="16" width="16.28515625" style="9" customWidth="1"/>
    <col min="17" max="16384" width="16.28515625" style="9"/>
  </cols>
  <sheetData>
    <row r="1" spans="1:15" ht="14.85" customHeight="1" x14ac:dyDescent="0.25">
      <c r="A1" s="23" t="s">
        <v>5</v>
      </c>
      <c r="B1" s="23"/>
      <c r="C1" s="23"/>
      <c r="D1" s="23"/>
      <c r="E1" s="23"/>
      <c r="F1" s="23"/>
      <c r="G1" s="23"/>
      <c r="H1" s="23"/>
      <c r="I1" s="23"/>
      <c r="J1" s="23"/>
      <c r="K1" s="23"/>
      <c r="L1" s="23"/>
      <c r="M1" s="23"/>
      <c r="N1" s="23"/>
      <c r="O1" s="23"/>
    </row>
    <row r="2" spans="1:15" ht="13.15" customHeight="1" x14ac:dyDescent="0.25">
      <c r="A2" s="10" t="s">
        <v>6</v>
      </c>
      <c r="B2" s="10" t="s">
        <v>7</v>
      </c>
      <c r="C2" s="10" t="s">
        <v>8</v>
      </c>
      <c r="D2" s="10" t="s">
        <v>9</v>
      </c>
      <c r="E2" s="10" t="s">
        <v>22</v>
      </c>
      <c r="F2" s="10" t="s">
        <v>23</v>
      </c>
      <c r="G2" s="10" t="s">
        <v>12</v>
      </c>
      <c r="H2" s="10" t="s">
        <v>13</v>
      </c>
      <c r="I2" s="10" t="s">
        <v>14</v>
      </c>
      <c r="J2" s="10" t="s">
        <v>15</v>
      </c>
      <c r="K2" s="10" t="s">
        <v>16</v>
      </c>
      <c r="L2" s="10" t="s">
        <v>17</v>
      </c>
      <c r="M2" s="10" t="s">
        <v>24</v>
      </c>
      <c r="N2" s="10" t="s">
        <v>25</v>
      </c>
      <c r="O2" s="10" t="s">
        <v>20</v>
      </c>
    </row>
    <row r="3" spans="1:15" ht="13.15" customHeight="1" x14ac:dyDescent="0.25">
      <c r="A3" s="11">
        <v>20</v>
      </c>
      <c r="B3" s="12">
        <v>9</v>
      </c>
      <c r="C3" s="13">
        <v>3.17</v>
      </c>
      <c r="D3" s="13">
        <v>7.32</v>
      </c>
      <c r="E3" s="13">
        <v>22</v>
      </c>
      <c r="F3" s="13">
        <v>1.78</v>
      </c>
      <c r="G3" s="13">
        <v>18.3</v>
      </c>
      <c r="H3" s="13">
        <v>86.5</v>
      </c>
      <c r="I3" s="13">
        <v>3.62</v>
      </c>
      <c r="J3" s="14"/>
      <c r="K3" s="14"/>
      <c r="L3" s="14"/>
      <c r="M3" s="14"/>
      <c r="N3" s="14"/>
      <c r="O3" s="14"/>
    </row>
    <row r="4" spans="1:15" ht="12.95" customHeight="1" x14ac:dyDescent="0.25">
      <c r="A4" s="15">
        <v>30</v>
      </c>
      <c r="B4" s="16">
        <v>9</v>
      </c>
      <c r="C4" s="17">
        <v>3</v>
      </c>
      <c r="D4" s="17">
        <v>6.93</v>
      </c>
      <c r="E4" s="17">
        <v>27</v>
      </c>
      <c r="F4" s="17">
        <v>2.11</v>
      </c>
      <c r="G4" s="17">
        <v>22.9</v>
      </c>
      <c r="H4" s="17">
        <v>90.5</v>
      </c>
      <c r="I4" s="17">
        <v>3.75</v>
      </c>
      <c r="J4" s="17">
        <v>48.9</v>
      </c>
      <c r="K4" s="17">
        <v>35.5</v>
      </c>
      <c r="L4" s="17">
        <f t="shared" ref="L4:L13" si="0">K4/J4</f>
        <v>0.72597137014314927</v>
      </c>
      <c r="M4" s="17">
        <v>1.26</v>
      </c>
      <c r="N4" s="17">
        <v>47.9</v>
      </c>
      <c r="O4" s="17">
        <f t="shared" ref="O4:O13" si="1">J4/M4</f>
        <v>38.80952380952381</v>
      </c>
    </row>
    <row r="5" spans="1:15" ht="12.95" customHeight="1" x14ac:dyDescent="0.25">
      <c r="A5" s="15">
        <v>40</v>
      </c>
      <c r="B5" s="16">
        <v>9</v>
      </c>
      <c r="C5" s="17">
        <v>2.83</v>
      </c>
      <c r="D5" s="17">
        <v>6.54</v>
      </c>
      <c r="E5" s="17">
        <v>32</v>
      </c>
      <c r="F5" s="17">
        <v>2.35</v>
      </c>
      <c r="G5" s="17">
        <v>26.4</v>
      </c>
      <c r="H5" s="17">
        <v>93.2</v>
      </c>
      <c r="I5" s="17">
        <v>3.99</v>
      </c>
      <c r="J5" s="17">
        <v>46.9</v>
      </c>
      <c r="K5" s="17">
        <v>34.299999999999997</v>
      </c>
      <c r="L5" s="17">
        <f t="shared" si="0"/>
        <v>0.73134328358208955</v>
      </c>
      <c r="M5" s="17">
        <v>1.33</v>
      </c>
      <c r="N5" s="17">
        <v>49.5</v>
      </c>
      <c r="O5" s="17">
        <f t="shared" si="1"/>
        <v>35.263157894736842</v>
      </c>
    </row>
    <row r="6" spans="1:15" ht="12.95" customHeight="1" x14ac:dyDescent="0.25">
      <c r="A6" s="15">
        <v>50</v>
      </c>
      <c r="B6" s="16">
        <v>9</v>
      </c>
      <c r="C6" s="17">
        <v>2.67</v>
      </c>
      <c r="D6" s="17">
        <v>6.16</v>
      </c>
      <c r="E6" s="17">
        <v>37</v>
      </c>
      <c r="F6" s="17">
        <v>2.4900000000000002</v>
      </c>
      <c r="G6" s="17">
        <v>30</v>
      </c>
      <c r="H6" s="17">
        <v>95.9</v>
      </c>
      <c r="I6" s="17">
        <v>4.3499999999999996</v>
      </c>
      <c r="J6" s="17">
        <v>44.8</v>
      </c>
      <c r="K6" s="17">
        <v>33</v>
      </c>
      <c r="L6" s="17">
        <f t="shared" si="0"/>
        <v>0.7366071428571429</v>
      </c>
      <c r="M6" s="17">
        <v>1.43</v>
      </c>
      <c r="N6" s="17">
        <v>51.1</v>
      </c>
      <c r="O6" s="17">
        <f t="shared" si="1"/>
        <v>31.328671328671327</v>
      </c>
    </row>
    <row r="7" spans="1:15" ht="12.95" customHeight="1" x14ac:dyDescent="0.25">
      <c r="A7" s="15">
        <v>60</v>
      </c>
      <c r="B7" s="16">
        <v>9</v>
      </c>
      <c r="C7" s="17">
        <v>2.5</v>
      </c>
      <c r="D7" s="17">
        <v>5.77</v>
      </c>
      <c r="E7" s="17">
        <v>42</v>
      </c>
      <c r="F7" s="17">
        <v>2.54</v>
      </c>
      <c r="G7" s="17">
        <v>34.700000000000003</v>
      </c>
      <c r="H7" s="17">
        <v>99.4</v>
      </c>
      <c r="I7" s="17">
        <v>4.8499999999999996</v>
      </c>
      <c r="J7" s="17">
        <v>42.7</v>
      </c>
      <c r="K7" s="17">
        <v>31.5</v>
      </c>
      <c r="L7" s="17">
        <f t="shared" si="0"/>
        <v>0.73770491803278682</v>
      </c>
      <c r="M7" s="17">
        <v>1.55</v>
      </c>
      <c r="N7" s="17">
        <v>50.8</v>
      </c>
      <c r="O7" s="17">
        <f t="shared" si="1"/>
        <v>27.548387096774196</v>
      </c>
    </row>
    <row r="8" spans="1:15" ht="12.95" customHeight="1" x14ac:dyDescent="0.25">
      <c r="A8" s="15">
        <v>70</v>
      </c>
      <c r="B8" s="16">
        <v>9</v>
      </c>
      <c r="C8" s="17">
        <v>2.33</v>
      </c>
      <c r="D8" s="17">
        <v>5.39</v>
      </c>
      <c r="E8" s="17">
        <v>47</v>
      </c>
      <c r="F8" s="17">
        <v>2.5299999999999998</v>
      </c>
      <c r="G8" s="17">
        <v>39.4</v>
      </c>
      <c r="H8" s="17">
        <v>102.9</v>
      </c>
      <c r="I8" s="17">
        <v>5.44</v>
      </c>
      <c r="J8" s="17">
        <v>40.700000000000003</v>
      </c>
      <c r="K8" s="17">
        <v>29.4</v>
      </c>
      <c r="L8" s="17">
        <f t="shared" si="0"/>
        <v>0.72235872235872223</v>
      </c>
      <c r="M8" s="17">
        <v>1.71</v>
      </c>
      <c r="N8" s="17">
        <v>50</v>
      </c>
      <c r="O8" s="17">
        <f t="shared" si="1"/>
        <v>23.801169590643276</v>
      </c>
    </row>
    <row r="9" spans="1:15" ht="12.95" customHeight="1" x14ac:dyDescent="0.25">
      <c r="A9" s="15">
        <v>80</v>
      </c>
      <c r="B9" s="16">
        <v>9</v>
      </c>
      <c r="C9" s="17">
        <v>2.17</v>
      </c>
      <c r="D9" s="17">
        <v>5</v>
      </c>
      <c r="E9" s="17">
        <v>47</v>
      </c>
      <c r="F9" s="17">
        <v>2.5299999999999998</v>
      </c>
      <c r="G9" s="17">
        <v>39.4</v>
      </c>
      <c r="H9" s="17">
        <v>102.9</v>
      </c>
      <c r="I9" s="17">
        <v>5.44</v>
      </c>
      <c r="J9" s="17">
        <v>38.6</v>
      </c>
      <c r="K9" s="17">
        <v>29</v>
      </c>
      <c r="L9" s="17">
        <f t="shared" si="0"/>
        <v>0.75129533678756477</v>
      </c>
      <c r="M9" s="17">
        <v>1.93</v>
      </c>
      <c r="N9" s="17">
        <v>48.7</v>
      </c>
      <c r="O9" s="17">
        <f t="shared" si="1"/>
        <v>20</v>
      </c>
    </row>
    <row r="10" spans="1:15" ht="12.95" customHeight="1" x14ac:dyDescent="0.25">
      <c r="A10" s="15">
        <v>90</v>
      </c>
      <c r="B10" s="16">
        <v>9</v>
      </c>
      <c r="C10" s="17">
        <v>2</v>
      </c>
      <c r="D10" s="17">
        <v>4.62</v>
      </c>
      <c r="E10" s="17">
        <v>47</v>
      </c>
      <c r="F10" s="17">
        <v>2.5299999999999998</v>
      </c>
      <c r="G10" s="17">
        <v>39.4</v>
      </c>
      <c r="H10" s="17">
        <v>102.9</v>
      </c>
      <c r="I10" s="17">
        <v>5.44</v>
      </c>
      <c r="J10" s="17">
        <v>36.5</v>
      </c>
      <c r="K10" s="17">
        <v>28.6</v>
      </c>
      <c r="L10" s="17">
        <f t="shared" si="0"/>
        <v>0.78356164383561644</v>
      </c>
      <c r="M10" s="17">
        <v>2.2599999999999998</v>
      </c>
      <c r="N10" s="17">
        <v>46.9</v>
      </c>
      <c r="O10" s="17">
        <f t="shared" si="1"/>
        <v>16.150442477876108</v>
      </c>
    </row>
    <row r="11" spans="1:15" ht="12.95" customHeight="1" x14ac:dyDescent="0.25">
      <c r="A11" s="15">
        <v>100</v>
      </c>
      <c r="B11" s="16">
        <v>9</v>
      </c>
      <c r="C11" s="17">
        <v>1.83</v>
      </c>
      <c r="D11" s="17">
        <v>4.2300000000000004</v>
      </c>
      <c r="E11" s="18"/>
      <c r="F11" s="18"/>
      <c r="G11" s="18"/>
      <c r="H11" s="18"/>
      <c r="I11" s="18"/>
      <c r="J11" s="17">
        <v>34.5</v>
      </c>
      <c r="K11" s="17">
        <v>28</v>
      </c>
      <c r="L11" s="17">
        <f t="shared" si="0"/>
        <v>0.81159420289855078</v>
      </c>
      <c r="M11" s="17">
        <v>2.78</v>
      </c>
      <c r="N11" s="17">
        <v>46.6</v>
      </c>
      <c r="O11" s="17">
        <f t="shared" si="1"/>
        <v>12.410071942446043</v>
      </c>
    </row>
    <row r="12" spans="1:15" ht="12.95" customHeight="1" x14ac:dyDescent="0.25">
      <c r="A12" s="15">
        <v>110</v>
      </c>
      <c r="B12" s="16">
        <v>9</v>
      </c>
      <c r="C12" s="17">
        <v>1.66</v>
      </c>
      <c r="D12" s="17">
        <v>3.85</v>
      </c>
      <c r="E12" s="18"/>
      <c r="F12" s="18"/>
      <c r="G12" s="18"/>
      <c r="H12" s="18"/>
      <c r="I12" s="18"/>
      <c r="J12" s="17">
        <v>35.1</v>
      </c>
      <c r="K12" s="17">
        <v>29.7</v>
      </c>
      <c r="L12" s="17">
        <f t="shared" si="0"/>
        <v>0.84615384615384615</v>
      </c>
      <c r="M12" s="17">
        <v>3.3</v>
      </c>
      <c r="N12" s="17">
        <v>46.4</v>
      </c>
      <c r="O12" s="17">
        <f t="shared" si="1"/>
        <v>10.636363636363637</v>
      </c>
    </row>
    <row r="13" spans="1:15" ht="12.95" customHeight="1" x14ac:dyDescent="0.25">
      <c r="A13" s="15">
        <v>120</v>
      </c>
      <c r="B13" s="16">
        <v>9</v>
      </c>
      <c r="C13" s="17">
        <v>1.5</v>
      </c>
      <c r="D13" s="17">
        <v>3.46</v>
      </c>
      <c r="E13" s="18"/>
      <c r="F13" s="18"/>
      <c r="G13" s="18"/>
      <c r="H13" s="18"/>
      <c r="I13" s="18"/>
      <c r="J13" s="17">
        <v>33.200000000000003</v>
      </c>
      <c r="K13" s="17">
        <v>28.9</v>
      </c>
      <c r="L13" s="17">
        <f t="shared" si="0"/>
        <v>0.87048192771084321</v>
      </c>
      <c r="M13" s="17">
        <v>3.65</v>
      </c>
      <c r="N13" s="17">
        <v>45.6</v>
      </c>
      <c r="O13" s="17">
        <f t="shared" si="1"/>
        <v>9.0958904109589049</v>
      </c>
    </row>
  </sheetData>
  <mergeCells count="1">
    <mergeCell ref="A1:O1"/>
  </mergeCells>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2"/>
  <sheetViews>
    <sheetView showGridLines="0" workbookViewId="0">
      <selection sqref="A1:O1"/>
    </sheetView>
  </sheetViews>
  <sheetFormatPr defaultColWidth="8.85546875" defaultRowHeight="15" customHeight="1" x14ac:dyDescent="0.25"/>
  <cols>
    <col min="1" max="16" width="8.85546875" style="19" customWidth="1"/>
    <col min="17" max="16384" width="8.85546875" style="19"/>
  </cols>
  <sheetData>
    <row r="1" spans="1:15" ht="13.5" customHeight="1" x14ac:dyDescent="0.25">
      <c r="A1" s="6" t="s">
        <v>6</v>
      </c>
      <c r="B1" s="6" t="s">
        <v>7</v>
      </c>
      <c r="C1" s="6" t="s">
        <v>8</v>
      </c>
      <c r="D1" s="6" t="s">
        <v>9</v>
      </c>
      <c r="E1" s="6" t="s">
        <v>10</v>
      </c>
      <c r="F1" s="6" t="s">
        <v>11</v>
      </c>
      <c r="G1" s="6" t="s">
        <v>12</v>
      </c>
      <c r="H1" s="6" t="s">
        <v>13</v>
      </c>
      <c r="I1" s="6" t="s">
        <v>14</v>
      </c>
      <c r="J1" s="6" t="s">
        <v>15</v>
      </c>
      <c r="K1" s="6" t="s">
        <v>16</v>
      </c>
      <c r="L1" s="6" t="s">
        <v>17</v>
      </c>
      <c r="M1" s="6" t="s">
        <v>18</v>
      </c>
      <c r="N1" s="6" t="s">
        <v>19</v>
      </c>
      <c r="O1" s="6" t="s">
        <v>20</v>
      </c>
    </row>
    <row r="2" spans="1:15" ht="13.5" customHeight="1" x14ac:dyDescent="0.25">
      <c r="A2" s="7">
        <v>20</v>
      </c>
      <c r="B2" s="7">
        <v>12</v>
      </c>
      <c r="C2" s="7">
        <v>3.39</v>
      </c>
      <c r="D2" s="7">
        <v>7.82</v>
      </c>
      <c r="E2" s="7">
        <v>12.73</v>
      </c>
      <c r="F2" s="7">
        <v>0.94</v>
      </c>
      <c r="G2" s="7">
        <v>9.4499999999999993</v>
      </c>
      <c r="H2" s="7">
        <v>78.400000000000006</v>
      </c>
      <c r="I2" s="7">
        <v>3.97</v>
      </c>
      <c r="J2" s="8"/>
      <c r="K2" s="8"/>
      <c r="L2" s="8"/>
      <c r="M2" s="8"/>
      <c r="N2" s="8"/>
      <c r="O2" s="8"/>
    </row>
    <row r="3" spans="1:15" ht="13.5" customHeight="1" x14ac:dyDescent="0.25">
      <c r="A3" s="7">
        <v>30</v>
      </c>
      <c r="B3" s="7">
        <v>12</v>
      </c>
      <c r="C3" s="7">
        <v>3.2</v>
      </c>
      <c r="D3" s="7">
        <v>7.39</v>
      </c>
      <c r="E3" s="7">
        <v>13.88</v>
      </c>
      <c r="F3" s="7">
        <v>0.95</v>
      </c>
      <c r="G3" s="7">
        <v>10.4</v>
      </c>
      <c r="H3" s="7">
        <v>79.2</v>
      </c>
      <c r="I3" s="7">
        <v>4.28</v>
      </c>
      <c r="J3" s="7">
        <v>22.7</v>
      </c>
      <c r="K3" s="7">
        <v>18.670000000000002</v>
      </c>
      <c r="L3" s="7">
        <v>0.82</v>
      </c>
      <c r="M3" s="7">
        <v>0.3</v>
      </c>
      <c r="N3" s="7">
        <v>23.7</v>
      </c>
      <c r="O3" s="7">
        <v>75.7</v>
      </c>
    </row>
    <row r="4" spans="1:15" ht="13.5" customHeight="1" x14ac:dyDescent="0.25">
      <c r="A4" s="7">
        <v>40</v>
      </c>
      <c r="B4" s="7">
        <v>12</v>
      </c>
      <c r="C4" s="7">
        <v>3.01</v>
      </c>
      <c r="D4" s="7">
        <v>6.96</v>
      </c>
      <c r="E4" s="7">
        <v>16.600000000000001</v>
      </c>
      <c r="F4" s="7">
        <v>0.97</v>
      </c>
      <c r="G4" s="7">
        <v>13.1</v>
      </c>
      <c r="H4" s="8"/>
      <c r="I4" s="7">
        <v>5.01</v>
      </c>
      <c r="J4" s="7">
        <v>22.02</v>
      </c>
      <c r="K4" s="7">
        <v>19.989999999999998</v>
      </c>
      <c r="L4" s="7">
        <v>0.91</v>
      </c>
      <c r="M4" s="7">
        <v>0.43</v>
      </c>
      <c r="N4" s="7">
        <v>23.5</v>
      </c>
      <c r="O4" s="7">
        <v>51.2</v>
      </c>
    </row>
    <row r="5" spans="1:15" ht="13.5" customHeight="1" x14ac:dyDescent="0.25">
      <c r="A5" s="7">
        <v>50</v>
      </c>
      <c r="B5" s="7">
        <v>12</v>
      </c>
      <c r="C5" s="7">
        <v>2.83</v>
      </c>
      <c r="D5" s="7">
        <v>6.53</v>
      </c>
      <c r="E5" s="7">
        <v>19.309999999999999</v>
      </c>
      <c r="F5" s="7">
        <v>0.98</v>
      </c>
      <c r="G5" s="7">
        <v>15.81</v>
      </c>
      <c r="H5" s="7">
        <v>82.8</v>
      </c>
      <c r="I5" s="7">
        <v>5.78</v>
      </c>
      <c r="J5" s="7">
        <v>22.08</v>
      </c>
      <c r="K5" s="7">
        <v>20.100000000000001</v>
      </c>
      <c r="L5" s="7">
        <v>0.91</v>
      </c>
      <c r="M5" s="7">
        <v>0.37</v>
      </c>
      <c r="N5" s="7">
        <v>23.9</v>
      </c>
      <c r="O5" s="7">
        <v>59.7</v>
      </c>
    </row>
    <row r="6" spans="1:15" ht="13.5" customHeight="1" x14ac:dyDescent="0.25">
      <c r="A6" s="7">
        <v>60</v>
      </c>
      <c r="B6" s="7">
        <v>12</v>
      </c>
      <c r="C6" s="7">
        <v>2.64</v>
      </c>
      <c r="D6" s="7">
        <v>6.1</v>
      </c>
      <c r="E6" s="7">
        <v>21.84</v>
      </c>
      <c r="F6" s="7">
        <v>1</v>
      </c>
      <c r="G6" s="7">
        <v>18.28</v>
      </c>
      <c r="H6" s="7">
        <v>84.4</v>
      </c>
      <c r="I6" s="7">
        <v>6.4</v>
      </c>
      <c r="J6" s="7">
        <v>23.98</v>
      </c>
      <c r="K6" s="7">
        <v>22.47</v>
      </c>
      <c r="L6" s="7">
        <v>0.94</v>
      </c>
      <c r="M6" s="7">
        <v>0.41</v>
      </c>
      <c r="N6" s="7">
        <v>26.2</v>
      </c>
      <c r="O6" s="7">
        <v>58.5</v>
      </c>
    </row>
    <row r="7" spans="1:15" ht="13.5" customHeight="1" x14ac:dyDescent="0.25">
      <c r="A7" s="7">
        <v>70</v>
      </c>
      <c r="B7" s="7">
        <v>12</v>
      </c>
      <c r="C7" s="7">
        <v>2.4500000000000002</v>
      </c>
      <c r="D7" s="7">
        <v>5.67</v>
      </c>
      <c r="E7" s="7">
        <v>24.37</v>
      </c>
      <c r="F7" s="7">
        <v>1.01</v>
      </c>
      <c r="G7" s="7">
        <v>20.75</v>
      </c>
      <c r="H7" s="7">
        <v>86.1</v>
      </c>
      <c r="I7" s="7">
        <v>7.07</v>
      </c>
      <c r="J7" s="7">
        <v>22.69</v>
      </c>
      <c r="K7" s="7">
        <v>21.35</v>
      </c>
      <c r="L7" s="7">
        <v>0.94</v>
      </c>
      <c r="M7" s="7">
        <v>0.54</v>
      </c>
      <c r="N7" s="7">
        <v>25.4</v>
      </c>
      <c r="O7" s="7">
        <v>42</v>
      </c>
    </row>
    <row r="8" spans="1:15" ht="13.5" customHeight="1" x14ac:dyDescent="0.25">
      <c r="A8" s="7">
        <v>80</v>
      </c>
      <c r="B8" s="7">
        <v>12</v>
      </c>
      <c r="C8" s="7">
        <v>2.27</v>
      </c>
      <c r="D8" s="7">
        <v>5.23</v>
      </c>
      <c r="E8" s="7">
        <v>26.43</v>
      </c>
      <c r="F8" s="7">
        <v>1.03</v>
      </c>
      <c r="G8" s="7">
        <v>22.76</v>
      </c>
      <c r="H8" s="7">
        <v>87.5</v>
      </c>
      <c r="I8" s="7">
        <v>7.52</v>
      </c>
      <c r="J8" s="7">
        <v>21.26</v>
      </c>
      <c r="K8" s="7">
        <v>20.32</v>
      </c>
      <c r="L8" s="7">
        <v>0.96</v>
      </c>
      <c r="M8" s="7">
        <v>0.68</v>
      </c>
      <c r="N8" s="7">
        <v>24.6</v>
      </c>
      <c r="O8" s="7">
        <v>31.3</v>
      </c>
    </row>
    <row r="9" spans="1:15" ht="13.5" customHeight="1" x14ac:dyDescent="0.25">
      <c r="A9" s="7">
        <v>90</v>
      </c>
      <c r="B9" s="7">
        <v>12</v>
      </c>
      <c r="C9" s="7">
        <v>2.08</v>
      </c>
      <c r="D9" s="7">
        <v>4.8</v>
      </c>
      <c r="E9" s="7">
        <v>28.5</v>
      </c>
      <c r="F9" s="7">
        <v>1.04</v>
      </c>
      <c r="G9" s="7">
        <v>24.77</v>
      </c>
      <c r="H9" s="7">
        <v>88.8</v>
      </c>
      <c r="I9" s="7">
        <v>8.0299999999999994</v>
      </c>
      <c r="J9" s="7">
        <v>19.61</v>
      </c>
      <c r="K9" s="7">
        <v>18.690000000000001</v>
      </c>
      <c r="L9" s="7">
        <v>0.95</v>
      </c>
      <c r="M9" s="7">
        <v>0.81</v>
      </c>
      <c r="N9" s="7">
        <v>23.5</v>
      </c>
      <c r="O9" s="7">
        <v>24.2</v>
      </c>
    </row>
    <row r="10" spans="1:15" ht="13.5" customHeight="1" x14ac:dyDescent="0.25">
      <c r="A10" s="7">
        <v>100</v>
      </c>
      <c r="B10" s="7">
        <v>12</v>
      </c>
      <c r="C10" s="7">
        <v>1.89</v>
      </c>
      <c r="D10" s="7">
        <v>4.37</v>
      </c>
      <c r="E10" s="8"/>
      <c r="F10" s="8"/>
      <c r="G10" s="8"/>
      <c r="H10" s="8"/>
      <c r="I10" s="8"/>
      <c r="J10" s="7">
        <v>18.61</v>
      </c>
      <c r="K10" s="7">
        <v>17.84</v>
      </c>
      <c r="L10" s="7">
        <v>0.96</v>
      </c>
      <c r="M10" s="7">
        <v>0.95</v>
      </c>
      <c r="N10" s="7">
        <v>23.1</v>
      </c>
      <c r="O10" s="7">
        <v>19.600000000000001</v>
      </c>
    </row>
    <row r="11" spans="1:15" ht="13.5" customHeight="1" x14ac:dyDescent="0.25">
      <c r="A11" s="7">
        <v>110</v>
      </c>
      <c r="B11" s="7">
        <v>12</v>
      </c>
      <c r="C11" s="7">
        <v>1.71</v>
      </c>
      <c r="D11" s="7">
        <v>3.94</v>
      </c>
      <c r="E11" s="8"/>
      <c r="F11" s="8"/>
      <c r="G11" s="8"/>
      <c r="H11" s="8"/>
      <c r="I11" s="8"/>
      <c r="J11" s="7">
        <v>17.61</v>
      </c>
      <c r="K11" s="7">
        <v>17</v>
      </c>
      <c r="L11" s="7">
        <v>0.97</v>
      </c>
      <c r="M11" s="7">
        <v>1.0900000000000001</v>
      </c>
      <c r="N11" s="7">
        <v>22.6</v>
      </c>
      <c r="O11" s="7">
        <v>16.2</v>
      </c>
    </row>
    <row r="12" spans="1:15" ht="13.5" customHeight="1" x14ac:dyDescent="0.25">
      <c r="A12" s="7">
        <v>120</v>
      </c>
      <c r="B12" s="7">
        <v>12</v>
      </c>
      <c r="C12" s="7">
        <v>1.52</v>
      </c>
      <c r="D12" s="7">
        <v>3.51</v>
      </c>
      <c r="E12" s="8"/>
      <c r="F12" s="8"/>
      <c r="G12" s="8"/>
      <c r="H12" s="8"/>
      <c r="I12" s="8"/>
      <c r="J12" s="7">
        <v>16.3</v>
      </c>
      <c r="K12" s="7">
        <v>16</v>
      </c>
      <c r="L12" s="7">
        <v>0.98</v>
      </c>
      <c r="M12" s="7">
        <v>1.22</v>
      </c>
      <c r="N12" s="7">
        <v>21.8</v>
      </c>
      <c r="O12" s="7">
        <v>13.4</v>
      </c>
    </row>
  </sheetData>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0C18E-48BA-40A8-8B9F-CE7E0126CBE6}">
  <dimension ref="A1:O12"/>
  <sheetViews>
    <sheetView tabSelected="1" workbookViewId="0">
      <selection sqref="A1:O12"/>
    </sheetView>
  </sheetViews>
  <sheetFormatPr defaultRowHeight="15" x14ac:dyDescent="0.25"/>
  <sheetData>
    <row r="1" spans="1:15" s="20" customFormat="1" ht="15.75" thickBot="1" x14ac:dyDescent="0.3">
      <c r="A1" s="25" t="s">
        <v>28</v>
      </c>
      <c r="B1" s="26"/>
      <c r="C1" s="26"/>
      <c r="D1" s="26"/>
      <c r="E1" s="26"/>
      <c r="F1" s="26"/>
      <c r="G1" s="26"/>
      <c r="H1" s="26"/>
      <c r="I1" s="26"/>
      <c r="J1" s="26"/>
      <c r="K1" s="26"/>
      <c r="L1" s="26"/>
      <c r="M1" s="26"/>
      <c r="N1" s="26"/>
      <c r="O1" s="27"/>
    </row>
    <row r="2" spans="1:15" ht="20.25" customHeight="1" x14ac:dyDescent="0.25">
      <c r="A2" s="28" t="s">
        <v>6</v>
      </c>
      <c r="B2" s="24" t="s">
        <v>7</v>
      </c>
      <c r="C2" s="24" t="s">
        <v>8</v>
      </c>
      <c r="D2" s="24" t="s">
        <v>9</v>
      </c>
      <c r="E2" s="24" t="s">
        <v>10</v>
      </c>
      <c r="F2" s="24" t="s">
        <v>11</v>
      </c>
      <c r="G2" s="24" t="s">
        <v>12</v>
      </c>
      <c r="H2" s="24" t="s">
        <v>13</v>
      </c>
      <c r="I2" s="24" t="s">
        <v>14</v>
      </c>
      <c r="J2" s="24" t="s">
        <v>15</v>
      </c>
      <c r="K2" s="24" t="s">
        <v>16</v>
      </c>
      <c r="L2" s="24" t="s">
        <v>17</v>
      </c>
      <c r="M2" s="24" t="s">
        <v>18</v>
      </c>
      <c r="N2" s="24" t="s">
        <v>19</v>
      </c>
      <c r="O2" s="29" t="s">
        <v>20</v>
      </c>
    </row>
    <row r="3" spans="1:15" x14ac:dyDescent="0.25">
      <c r="A3" s="30">
        <v>30</v>
      </c>
      <c r="B3" s="31">
        <v>18</v>
      </c>
      <c r="C3" s="31">
        <v>6</v>
      </c>
      <c r="D3" s="31">
        <v>13.86</v>
      </c>
      <c r="E3" s="31">
        <v>53.9</v>
      </c>
      <c r="F3" s="31">
        <v>4.87</v>
      </c>
      <c r="G3" s="31">
        <v>45</v>
      </c>
      <c r="H3" s="31">
        <v>97.2</v>
      </c>
      <c r="I3" s="31">
        <v>3.24</v>
      </c>
      <c r="J3" s="31">
        <v>78.2</v>
      </c>
      <c r="K3" s="31">
        <v>51.5</v>
      </c>
      <c r="L3" s="31">
        <v>0.66</v>
      </c>
      <c r="M3" s="31">
        <v>2.4700000000000002</v>
      </c>
      <c r="N3" s="31">
        <v>89</v>
      </c>
      <c r="O3" s="32">
        <v>31.7</v>
      </c>
    </row>
    <row r="4" spans="1:15" x14ac:dyDescent="0.25">
      <c r="A4" s="30">
        <f>A3+10</f>
        <v>40</v>
      </c>
      <c r="B4" s="31">
        <v>18</v>
      </c>
      <c r="C4" s="31">
        <v>5.81</v>
      </c>
      <c r="D4" s="31">
        <v>13.43</v>
      </c>
      <c r="E4" s="31">
        <v>62.5</v>
      </c>
      <c r="F4" s="31">
        <v>5.07</v>
      </c>
      <c r="G4" s="31">
        <v>50.3</v>
      </c>
      <c r="H4" s="31">
        <v>100.1</v>
      </c>
      <c r="I4" s="31">
        <v>3.62</v>
      </c>
      <c r="J4" s="31">
        <v>79.2</v>
      </c>
      <c r="K4" s="31">
        <v>51.9</v>
      </c>
      <c r="L4" s="31">
        <v>0.66</v>
      </c>
      <c r="M4" s="31">
        <v>2.94</v>
      </c>
      <c r="N4" s="31">
        <v>91.6</v>
      </c>
      <c r="O4" s="32">
        <v>26.9</v>
      </c>
    </row>
    <row r="5" spans="1:15" x14ac:dyDescent="0.25">
      <c r="A5" s="30">
        <f t="shared" ref="A5:A12" si="0">A4+10</f>
        <v>50</v>
      </c>
      <c r="B5" s="31">
        <v>18</v>
      </c>
      <c r="C5" s="31">
        <v>5.63</v>
      </c>
      <c r="D5" s="31">
        <v>13</v>
      </c>
      <c r="E5" s="31">
        <v>71.099999999999994</v>
      </c>
      <c r="F5" s="31">
        <v>5.28</v>
      </c>
      <c r="G5" s="31">
        <v>55.7</v>
      </c>
      <c r="H5" s="31">
        <v>103</v>
      </c>
      <c r="I5" s="31">
        <v>3.95</v>
      </c>
      <c r="J5" s="31">
        <v>80.099999999999994</v>
      </c>
      <c r="K5" s="31">
        <v>52.3</v>
      </c>
      <c r="L5" s="31">
        <v>0.65</v>
      </c>
      <c r="M5" s="31">
        <v>3.43</v>
      </c>
      <c r="N5" s="31">
        <v>94.2</v>
      </c>
      <c r="O5" s="32">
        <v>23.4</v>
      </c>
    </row>
    <row r="6" spans="1:15" x14ac:dyDescent="0.25">
      <c r="A6" s="30">
        <f t="shared" si="0"/>
        <v>60</v>
      </c>
      <c r="B6" s="31">
        <v>18</v>
      </c>
      <c r="C6" s="31">
        <v>5.44</v>
      </c>
      <c r="D6" s="31">
        <v>12.57</v>
      </c>
      <c r="E6" s="31">
        <v>79.8</v>
      </c>
      <c r="F6" s="31">
        <v>5.47</v>
      </c>
      <c r="G6" s="31">
        <v>68.599999999999994</v>
      </c>
      <c r="H6" s="31">
        <v>109.6</v>
      </c>
      <c r="I6" s="31">
        <v>4.2699999999999996</v>
      </c>
      <c r="J6" s="31">
        <v>77.8</v>
      </c>
      <c r="K6" s="31">
        <v>51.3</v>
      </c>
      <c r="L6" s="31">
        <v>0.66</v>
      </c>
      <c r="M6" s="31">
        <v>3.83</v>
      </c>
      <c r="N6" s="31">
        <v>92.9</v>
      </c>
      <c r="O6" s="32">
        <v>20.3</v>
      </c>
    </row>
    <row r="7" spans="1:15" x14ac:dyDescent="0.25">
      <c r="A7" s="30">
        <f t="shared" si="0"/>
        <v>70</v>
      </c>
      <c r="B7" s="31">
        <v>18</v>
      </c>
      <c r="C7" s="31">
        <v>5.25</v>
      </c>
      <c r="D7" s="31">
        <v>12.13</v>
      </c>
      <c r="E7" s="31">
        <v>88.4</v>
      </c>
      <c r="F7" s="31">
        <v>5.67</v>
      </c>
      <c r="G7" s="31">
        <v>71.599999999999994</v>
      </c>
      <c r="H7" s="31">
        <v>111.5</v>
      </c>
      <c r="I7" s="31">
        <v>4.57</v>
      </c>
      <c r="J7" s="31">
        <v>75.5</v>
      </c>
      <c r="K7" s="31">
        <v>50.5</v>
      </c>
      <c r="L7" s="31">
        <v>0.67</v>
      </c>
      <c r="M7" s="31">
        <v>4.3099999999999996</v>
      </c>
      <c r="N7" s="31">
        <v>91.4</v>
      </c>
      <c r="O7" s="32">
        <v>17.5</v>
      </c>
    </row>
    <row r="8" spans="1:15" x14ac:dyDescent="0.25">
      <c r="A8" s="30">
        <f t="shared" si="0"/>
        <v>80</v>
      </c>
      <c r="B8" s="31">
        <v>18</v>
      </c>
      <c r="C8" s="31">
        <v>5.07</v>
      </c>
      <c r="D8" s="31">
        <v>11.7</v>
      </c>
      <c r="E8" s="31">
        <v>97</v>
      </c>
      <c r="F8" s="31">
        <v>5.88</v>
      </c>
      <c r="G8" s="31">
        <v>75.8</v>
      </c>
      <c r="H8" s="31">
        <v>113.8</v>
      </c>
      <c r="I8" s="31">
        <v>4.84</v>
      </c>
      <c r="J8" s="31">
        <v>73.7</v>
      </c>
      <c r="K8" s="31">
        <v>49.8</v>
      </c>
      <c r="L8" s="31">
        <v>0.68</v>
      </c>
      <c r="M8" s="31">
        <v>4.78</v>
      </c>
      <c r="N8" s="31">
        <v>90.6</v>
      </c>
      <c r="O8" s="32">
        <v>15.4</v>
      </c>
    </row>
    <row r="9" spans="1:15" x14ac:dyDescent="0.25">
      <c r="A9" s="30">
        <f t="shared" si="0"/>
        <v>90</v>
      </c>
      <c r="B9" s="31">
        <v>18</v>
      </c>
      <c r="C9" s="31">
        <v>4.88</v>
      </c>
      <c r="D9" s="31">
        <v>11.27</v>
      </c>
      <c r="E9" s="31">
        <v>105.6</v>
      </c>
      <c r="F9" s="31">
        <v>6.08</v>
      </c>
      <c r="G9" s="31">
        <v>80</v>
      </c>
      <c r="H9" s="31">
        <v>116.1</v>
      </c>
      <c r="I9" s="31">
        <v>5.09</v>
      </c>
      <c r="J9" s="31">
        <v>68.3</v>
      </c>
      <c r="K9" s="31">
        <v>49</v>
      </c>
      <c r="L9" s="31">
        <v>0.72</v>
      </c>
      <c r="M9" s="31">
        <v>5.17</v>
      </c>
      <c r="N9" s="31">
        <v>85.9</v>
      </c>
      <c r="O9" s="32">
        <v>13.2</v>
      </c>
    </row>
    <row r="10" spans="1:15" x14ac:dyDescent="0.25">
      <c r="A10" s="30">
        <f t="shared" si="0"/>
        <v>100</v>
      </c>
      <c r="B10" s="31">
        <v>18</v>
      </c>
      <c r="C10" s="31">
        <v>4.6900000000000004</v>
      </c>
      <c r="D10" s="31">
        <v>10.84</v>
      </c>
      <c r="E10" s="31" t="s">
        <v>27</v>
      </c>
      <c r="F10" s="31" t="s">
        <v>27</v>
      </c>
      <c r="G10" s="31" t="s">
        <v>27</v>
      </c>
      <c r="H10" s="31" t="s">
        <v>27</v>
      </c>
      <c r="I10" s="31" t="s">
        <v>27</v>
      </c>
      <c r="J10" s="31">
        <v>63.8</v>
      </c>
      <c r="K10" s="31">
        <v>47.5</v>
      </c>
      <c r="L10" s="31">
        <v>0.74</v>
      </c>
      <c r="M10" s="31">
        <v>5.75</v>
      </c>
      <c r="N10" s="31">
        <v>83.4</v>
      </c>
      <c r="O10" s="32">
        <v>11.1</v>
      </c>
    </row>
    <row r="11" spans="1:15" x14ac:dyDescent="0.25">
      <c r="A11" s="30">
        <f t="shared" si="0"/>
        <v>110</v>
      </c>
      <c r="B11" s="31">
        <v>18</v>
      </c>
      <c r="C11" s="31">
        <v>4.51</v>
      </c>
      <c r="D11" s="31">
        <v>10.41</v>
      </c>
      <c r="E11" s="31" t="s">
        <v>27</v>
      </c>
      <c r="F11" s="31" t="s">
        <v>27</v>
      </c>
      <c r="G11" s="31" t="s">
        <v>27</v>
      </c>
      <c r="H11" s="31" t="s">
        <v>27</v>
      </c>
      <c r="I11" s="31" t="s">
        <v>27</v>
      </c>
      <c r="J11" s="31">
        <v>57.1</v>
      </c>
      <c r="K11" s="31">
        <v>44.1</v>
      </c>
      <c r="L11" s="31">
        <v>0.77</v>
      </c>
      <c r="M11" s="31">
        <v>6.68</v>
      </c>
      <c r="N11" s="31">
        <v>79.900000000000006</v>
      </c>
      <c r="O11" s="32">
        <v>8.5</v>
      </c>
    </row>
    <row r="12" spans="1:15" x14ac:dyDescent="0.25">
      <c r="A12" s="33">
        <f t="shared" si="0"/>
        <v>120</v>
      </c>
      <c r="B12" s="34">
        <v>18</v>
      </c>
      <c r="C12" s="34">
        <v>4.32</v>
      </c>
      <c r="D12" s="34">
        <v>9.98</v>
      </c>
      <c r="E12" s="34" t="s">
        <v>27</v>
      </c>
      <c r="F12" s="34" t="s">
        <v>27</v>
      </c>
      <c r="G12" s="34" t="s">
        <v>27</v>
      </c>
      <c r="H12" s="34" t="s">
        <v>27</v>
      </c>
      <c r="I12" s="34" t="s">
        <v>27</v>
      </c>
      <c r="J12" s="34">
        <v>50.3</v>
      </c>
      <c r="K12" s="34">
        <v>41.3</v>
      </c>
      <c r="L12" s="34">
        <v>0.82</v>
      </c>
      <c r="M12" s="34">
        <v>7.68</v>
      </c>
      <c r="N12" s="34">
        <v>76.5</v>
      </c>
      <c r="O12" s="35">
        <v>6.5</v>
      </c>
    </row>
  </sheetData>
  <mergeCells count="1">
    <mergeCell ref="A1:O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Export Summary</vt:lpstr>
      <vt:lpstr>Data</vt:lpstr>
      <vt:lpstr>Model036FullLoad</vt:lpstr>
      <vt:lpstr>Flow 12</vt:lpstr>
      <vt:lpstr>Model72 - Flow 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Seth</cp:lastModifiedBy>
  <dcterms:modified xsi:type="dcterms:W3CDTF">2022-03-29T16:22:29Z</dcterms:modified>
</cp:coreProperties>
</file>