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symbench\athens-graphops\designs-hackathon2\"/>
    </mc:Choice>
  </mc:AlternateContent>
  <xr:revisionPtr revIDLastSave="0" documentId="13_ncr:1_{530EE147-625B-4829-9754-340E22B4385D}" xr6:coauthVersionLast="47" xr6:coauthVersionMax="47" xr10:uidLastSave="{00000000-0000-0000-0000-000000000000}"/>
  <bookViews>
    <workbookView xWindow="2730" yWindow="273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E17" i="1"/>
  <c r="E16" i="1"/>
  <c r="E15" i="1"/>
  <c r="E14" i="1"/>
  <c r="E10" i="1"/>
  <c r="E6" i="1"/>
  <c r="E7" i="1"/>
  <c r="H12" i="1"/>
  <c r="E12" i="1" s="1"/>
  <c r="H13" i="1"/>
  <c r="E13" i="1" s="1"/>
  <c r="H10" i="1"/>
  <c r="H3" i="1"/>
  <c r="E3" i="1" s="1"/>
  <c r="H4" i="1"/>
  <c r="E4" i="1" s="1"/>
  <c r="H5" i="1"/>
  <c r="E5" i="1" s="1"/>
  <c r="H6" i="1"/>
  <c r="H8" i="1"/>
  <c r="E8" i="1" s="1"/>
  <c r="H9" i="1"/>
  <c r="E9" i="1" s="1"/>
  <c r="H11" i="1"/>
  <c r="E11" i="1" s="1"/>
</calcChain>
</file>

<file path=xl/sharedStrings.xml><?xml version="1.0" encoding="utf-8"?>
<sst xmlns="http://schemas.openxmlformats.org/spreadsheetml/2006/main" count="57" uniqueCount="50">
  <si>
    <t>Design</t>
  </si>
  <si>
    <t>Score</t>
  </si>
  <si>
    <t>Loaded</t>
  </si>
  <si>
    <t>Unloaded</t>
  </si>
  <si>
    <t>Mass</t>
  </si>
  <si>
    <t>Battery</t>
  </si>
  <si>
    <t>Total</t>
  </si>
  <si>
    <t>Props</t>
  </si>
  <si>
    <t>Wings</t>
  </si>
  <si>
    <t>Max</t>
  </si>
  <si>
    <t>Num</t>
  </si>
  <si>
    <t>Interferences</t>
  </si>
  <si>
    <t>Comments</t>
  </si>
  <si>
    <t>FalconLight</t>
  </si>
  <si>
    <t>FalconM4</t>
  </si>
  <si>
    <t>Trim states (loaded)</t>
  </si>
  <si>
    <t>FalconM4b</t>
  </si>
  <si>
    <t>FalconM4RotatedCargoCaseb</t>
  </si>
  <si>
    <t>FalconS4</t>
  </si>
  <si>
    <t>single battery, narrow fuselage</t>
  </si>
  <si>
    <t>Alternative Params</t>
  </si>
  <si>
    <t xml:space="preserve">speed/accel </t>
  </si>
  <si>
    <t>single battery, narrow fuselage, rotated cargo</t>
  </si>
  <si>
    <t>FalconS4RotatedCargoCase</t>
  </si>
  <si>
    <t>FalconS8RotatedCargoCase</t>
  </si>
  <si>
    <t>single battery, narrow fuselage, rotated cargo, 8 props</t>
  </si>
  <si>
    <t>FalconSM4Rotated</t>
  </si>
  <si>
    <t>speed/accel/landing, Q/R</t>
  </si>
  <si>
    <t>super customized</t>
  </si>
  <si>
    <t>FalconT8</t>
  </si>
  <si>
    <t>InlineUAV</t>
  </si>
  <si>
    <t>NO STUDY PARAMS</t>
  </si>
  <si>
    <t>first 8 prop design</t>
  </si>
  <si>
    <t>TIE4</t>
  </si>
  <si>
    <t>funcky TIE fighter with axial motors</t>
  </si>
  <si>
    <t>6 (4 controlled)</t>
  </si>
  <si>
    <t>Tiltie</t>
  </si>
  <si>
    <t>ONLY ONE PROP IS ROTATED</t>
  </si>
  <si>
    <t>tilted props, single wing, inline cargo</t>
  </si>
  <si>
    <t>TiltieDyno</t>
  </si>
  <si>
    <t>single battery, tilted props, single wing, inline cargo</t>
  </si>
  <si>
    <t>ONLY BOTTOM PROPS ARE ROTATED</t>
  </si>
  <si>
    <t>TiltieTailed</t>
  </si>
  <si>
    <t>speed/accel/QR</t>
  </si>
  <si>
    <t>UnoInlineUAV</t>
  </si>
  <si>
    <t>inline, single wing</t>
  </si>
  <si>
    <t>inline, dual wing</t>
  </si>
  <si>
    <t>Min completed score</t>
  </si>
  <si>
    <t>Max battery</t>
  </si>
  <si>
    <t>tilted props, singlebig  wing + 2 tail wings, inline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</si>
</sst>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D2" workbookViewId="0">
      <selection activeCell="K17" sqref="K17"/>
    </sheetView>
  </sheetViews>
  <sheetFormatPr defaultRowHeight="15" x14ac:dyDescent="0.25"/>
  <cols>
    <col min="1" max="1" width="26.85546875" customWidth="1"/>
    <col min="2" max="2" width="15.5703125" customWidth="1"/>
    <col min="3" max="4" width="9.85546875" customWidth="1"/>
    <col min="5" max="5" width="10.42578125" customWidth="1"/>
    <col min="6" max="6" width="10.140625" customWidth="1"/>
    <col min="7" max="7" width="10.5703125" customWidth="1"/>
    <col min="10" max="10" width="10.42578125" customWidth="1"/>
    <col min="15" max="15" width="31.5703125" customWidth="1"/>
    <col min="16" max="16" width="25.42578125" customWidth="1"/>
  </cols>
  <sheetData>
    <row r="1" spans="1:19" x14ac:dyDescent="0.25">
      <c r="A1" s="5" t="s">
        <v>0</v>
      </c>
      <c r="B1" s="5" t="s">
        <v>11</v>
      </c>
      <c r="C1" s="5" t="s">
        <v>1</v>
      </c>
      <c r="D1" s="5"/>
      <c r="E1" s="5"/>
      <c r="F1" s="5" t="s">
        <v>5</v>
      </c>
      <c r="G1" s="5"/>
      <c r="H1" s="5"/>
      <c r="I1" s="5" t="s">
        <v>4</v>
      </c>
      <c r="J1" s="5"/>
      <c r="K1" s="1" t="s">
        <v>7</v>
      </c>
      <c r="L1" s="1" t="s">
        <v>8</v>
      </c>
      <c r="M1" s="5" t="s">
        <v>15</v>
      </c>
      <c r="N1" s="5"/>
      <c r="O1" s="6" t="s">
        <v>20</v>
      </c>
      <c r="P1" s="6" t="s">
        <v>12</v>
      </c>
      <c r="R1" t="s">
        <v>47</v>
      </c>
      <c r="S1">
        <v>1926</v>
      </c>
    </row>
    <row r="2" spans="1:19" x14ac:dyDescent="0.25">
      <c r="A2" s="5"/>
      <c r="B2" s="5"/>
      <c r="C2" s="1" t="s">
        <v>2</v>
      </c>
      <c r="D2" s="1" t="s">
        <v>3</v>
      </c>
      <c r="E2" s="1" t="s">
        <v>6</v>
      </c>
      <c r="F2" s="1" t="s">
        <v>2</v>
      </c>
      <c r="G2" s="1" t="s">
        <v>3</v>
      </c>
      <c r="H2" s="1" t="s">
        <v>6</v>
      </c>
      <c r="I2" s="1" t="s">
        <v>2</v>
      </c>
      <c r="J2" s="1" t="s">
        <v>3</v>
      </c>
      <c r="K2" s="1"/>
      <c r="L2" s="1"/>
      <c r="M2" s="1" t="s">
        <v>9</v>
      </c>
      <c r="N2" s="1" t="s">
        <v>10</v>
      </c>
      <c r="O2" s="7"/>
      <c r="P2" s="7"/>
      <c r="R2" t="s">
        <v>48</v>
      </c>
      <c r="S2">
        <v>0.8</v>
      </c>
    </row>
    <row r="3" spans="1:19" x14ac:dyDescent="0.25">
      <c r="A3" s="3" t="s">
        <v>26</v>
      </c>
      <c r="B3" s="4">
        <v>0</v>
      </c>
      <c r="C3" s="4">
        <v>2763</v>
      </c>
      <c r="D3" s="4">
        <v>2751</v>
      </c>
      <c r="E3" s="4">
        <f t="shared" ref="E3:E17" si="0">SUM(C3:D3) * IF(AND(C3&gt;$S$1, D3&gt;$S$1, H3 &lt; $S$2), 1.5, 1)</f>
        <v>8271</v>
      </c>
      <c r="F3" s="4">
        <v>0.18979273699999999</v>
      </c>
      <c r="G3" s="4">
        <v>0.186720416</v>
      </c>
      <c r="H3" s="4">
        <f t="shared" ref="H3:H13" si="1">SUM(F3:G3)</f>
        <v>0.37651315299999999</v>
      </c>
      <c r="I3" s="4">
        <v>5.2086117228378104</v>
      </c>
      <c r="J3" s="4">
        <v>4.7096117228378196</v>
      </c>
      <c r="K3" s="4">
        <v>4</v>
      </c>
      <c r="L3" s="4">
        <v>2</v>
      </c>
      <c r="M3" s="4">
        <v>40</v>
      </c>
      <c r="N3" s="4">
        <v>41</v>
      </c>
      <c r="O3" s="4" t="s">
        <v>27</v>
      </c>
      <c r="P3" s="4" t="s">
        <v>28</v>
      </c>
    </row>
    <row r="4" spans="1:19" x14ac:dyDescent="0.25">
      <c r="A4" s="3" t="s">
        <v>24</v>
      </c>
      <c r="B4" s="4">
        <v>0</v>
      </c>
      <c r="C4" s="4">
        <v>2757</v>
      </c>
      <c r="D4" s="4">
        <v>2746</v>
      </c>
      <c r="E4" s="4">
        <f t="shared" si="0"/>
        <v>8254.5</v>
      </c>
      <c r="F4" s="4">
        <v>0.30319377800000002</v>
      </c>
      <c r="G4" s="4">
        <v>0.28607782700000001</v>
      </c>
      <c r="H4" s="4">
        <f t="shared" si="1"/>
        <v>0.58927160499999998</v>
      </c>
      <c r="I4" s="4">
        <v>6.0437116030351197</v>
      </c>
      <c r="J4" s="4">
        <v>5.54471160303512</v>
      </c>
      <c r="K4" s="4">
        <v>8</v>
      </c>
      <c r="L4" s="4">
        <v>2</v>
      </c>
      <c r="M4" s="4">
        <v>44</v>
      </c>
      <c r="N4" s="4">
        <v>43</v>
      </c>
      <c r="O4" s="4" t="s">
        <v>21</v>
      </c>
      <c r="P4" s="4" t="s">
        <v>25</v>
      </c>
    </row>
    <row r="5" spans="1:19" x14ac:dyDescent="0.25">
      <c r="A5" s="3" t="s">
        <v>23</v>
      </c>
      <c r="B5" s="4">
        <v>0</v>
      </c>
      <c r="C5" s="4">
        <v>2741</v>
      </c>
      <c r="D5" s="4">
        <v>2735</v>
      </c>
      <c r="E5" s="4">
        <f t="shared" si="0"/>
        <v>8214</v>
      </c>
      <c r="F5" s="4">
        <v>0.16734634300000001</v>
      </c>
      <c r="G5" s="4">
        <v>0.169917971</v>
      </c>
      <c r="H5" s="4">
        <f t="shared" si="1"/>
        <v>0.33726431400000001</v>
      </c>
      <c r="I5" s="4">
        <v>5.1081254423649201</v>
      </c>
      <c r="J5" s="4">
        <v>4.6091254423649302</v>
      </c>
      <c r="K5" s="4">
        <v>4</v>
      </c>
      <c r="L5" s="4">
        <v>2</v>
      </c>
      <c r="M5" s="4">
        <v>40</v>
      </c>
      <c r="N5" s="4">
        <v>37</v>
      </c>
      <c r="O5" s="4" t="s">
        <v>21</v>
      </c>
      <c r="P5" s="4" t="s">
        <v>22</v>
      </c>
    </row>
    <row r="6" spans="1:19" x14ac:dyDescent="0.25">
      <c r="A6" s="3" t="s">
        <v>18</v>
      </c>
      <c r="B6" s="4">
        <v>0</v>
      </c>
      <c r="C6" s="4">
        <v>2727</v>
      </c>
      <c r="D6" s="4">
        <v>2721</v>
      </c>
      <c r="E6" s="4">
        <f t="shared" si="0"/>
        <v>8172</v>
      </c>
      <c r="F6" s="4">
        <v>0.26137968900000003</v>
      </c>
      <c r="G6" s="4">
        <v>0.25841948399999998</v>
      </c>
      <c r="H6" s="4">
        <f t="shared" si="1"/>
        <v>0.519799173</v>
      </c>
      <c r="I6" s="4">
        <v>5.1081254423649298</v>
      </c>
      <c r="J6" s="4">
        <v>4.6091254423649302</v>
      </c>
      <c r="K6" s="4">
        <v>4</v>
      </c>
      <c r="L6" s="4">
        <v>2</v>
      </c>
      <c r="M6" s="4">
        <v>29</v>
      </c>
      <c r="N6" s="4">
        <v>30</v>
      </c>
      <c r="O6" s="4"/>
      <c r="P6" s="4" t="s">
        <v>19</v>
      </c>
    </row>
    <row r="7" spans="1:19" x14ac:dyDescent="0.25">
      <c r="A7" s="3" t="s">
        <v>17</v>
      </c>
      <c r="B7" s="4">
        <v>0</v>
      </c>
      <c r="C7" s="4">
        <v>2650</v>
      </c>
      <c r="D7" s="4">
        <v>2643</v>
      </c>
      <c r="E7" s="4">
        <f t="shared" si="0"/>
        <v>7939.5</v>
      </c>
      <c r="F7" s="4">
        <v>0.26537901200000003</v>
      </c>
      <c r="G7" s="4">
        <v>0.287357837</v>
      </c>
      <c r="H7" s="4">
        <f t="shared" si="1"/>
        <v>0.55273684899999997</v>
      </c>
      <c r="I7" s="4">
        <v>4.9078669744759802</v>
      </c>
      <c r="J7" s="4">
        <v>4.4088669744759796</v>
      </c>
      <c r="K7" s="4">
        <v>4</v>
      </c>
      <c r="L7" s="4">
        <v>2</v>
      </c>
      <c r="M7" s="4">
        <v>29</v>
      </c>
      <c r="N7" s="4">
        <v>30</v>
      </c>
      <c r="O7" s="4"/>
      <c r="P7" s="4"/>
    </row>
    <row r="8" spans="1:19" x14ac:dyDescent="0.25">
      <c r="A8" s="4" t="s">
        <v>16</v>
      </c>
      <c r="B8" s="4">
        <v>0</v>
      </c>
      <c r="C8" s="4">
        <v>2636</v>
      </c>
      <c r="D8" s="4">
        <v>2636</v>
      </c>
      <c r="E8" s="4">
        <f t="shared" si="0"/>
        <v>7908</v>
      </c>
      <c r="F8" s="4">
        <v>0.38742160799999997</v>
      </c>
      <c r="G8" s="4">
        <v>0.36214107299999998</v>
      </c>
      <c r="H8" s="4">
        <f t="shared" si="1"/>
        <v>0.74956268100000001</v>
      </c>
      <c r="I8" s="4">
        <v>4.9078669744759802</v>
      </c>
      <c r="J8" s="4">
        <v>4.4088669744759796</v>
      </c>
      <c r="K8" s="4">
        <v>4</v>
      </c>
      <c r="L8" s="4">
        <v>2</v>
      </c>
      <c r="M8" s="4">
        <v>25</v>
      </c>
      <c r="N8" s="4">
        <v>26</v>
      </c>
      <c r="O8" s="4"/>
      <c r="P8" s="4"/>
    </row>
    <row r="9" spans="1:19" x14ac:dyDescent="0.25">
      <c r="A9" s="4" t="s">
        <v>14</v>
      </c>
      <c r="B9" s="4">
        <v>0</v>
      </c>
      <c r="C9" s="4">
        <v>2560</v>
      </c>
      <c r="D9" s="4">
        <v>2560</v>
      </c>
      <c r="E9" s="4">
        <f t="shared" si="0"/>
        <v>7680</v>
      </c>
      <c r="F9" s="4">
        <v>0.41063216299999999</v>
      </c>
      <c r="G9" s="4">
        <v>0.37151172799999999</v>
      </c>
      <c r="H9" s="4">
        <f t="shared" si="1"/>
        <v>0.78214389100000004</v>
      </c>
      <c r="I9" s="4">
        <v>4.9409504354245204</v>
      </c>
      <c r="J9" s="4">
        <v>4.4419504354245198</v>
      </c>
      <c r="K9" s="4">
        <v>4</v>
      </c>
      <c r="L9" s="4">
        <v>2</v>
      </c>
      <c r="M9" s="4">
        <v>23</v>
      </c>
      <c r="N9" s="4">
        <v>24</v>
      </c>
      <c r="O9" s="4"/>
      <c r="P9" s="4"/>
    </row>
    <row r="10" spans="1:19" x14ac:dyDescent="0.25">
      <c r="A10" s="4" t="s">
        <v>29</v>
      </c>
      <c r="B10" s="4">
        <v>0</v>
      </c>
      <c r="C10" s="4">
        <v>2444</v>
      </c>
      <c r="D10" s="4">
        <v>2457</v>
      </c>
      <c r="E10" s="4">
        <f t="shared" si="0"/>
        <v>4901</v>
      </c>
      <c r="F10" s="4">
        <v>0.57120358900000001</v>
      </c>
      <c r="G10" s="4">
        <v>0.53909260000000003</v>
      </c>
      <c r="H10" s="4">
        <f t="shared" si="1"/>
        <v>1.110296189</v>
      </c>
      <c r="I10" s="4">
        <v>5.1645589009229598</v>
      </c>
      <c r="J10" s="4">
        <v>4.6655589009229601</v>
      </c>
      <c r="K10" s="4">
        <v>8</v>
      </c>
      <c r="L10" s="4">
        <v>2</v>
      </c>
      <c r="M10" s="4">
        <v>20</v>
      </c>
      <c r="N10" s="4">
        <v>21</v>
      </c>
      <c r="O10" s="4" t="s">
        <v>21</v>
      </c>
      <c r="P10" s="4" t="s">
        <v>32</v>
      </c>
    </row>
    <row r="11" spans="1:19" x14ac:dyDescent="0.25">
      <c r="A11" s="4" t="s">
        <v>13</v>
      </c>
      <c r="B11" s="4">
        <v>0</v>
      </c>
      <c r="C11" s="4">
        <v>2395</v>
      </c>
      <c r="D11" s="4">
        <v>2395</v>
      </c>
      <c r="E11" s="4">
        <f t="shared" si="0"/>
        <v>4790</v>
      </c>
      <c r="F11" s="4">
        <v>0.526838005</v>
      </c>
      <c r="G11" s="4">
        <v>0.45016360300000002</v>
      </c>
      <c r="H11" s="4">
        <f t="shared" si="1"/>
        <v>0.97700160800000002</v>
      </c>
      <c r="I11" s="4">
        <v>4.6883676341283804</v>
      </c>
      <c r="J11" s="4">
        <v>4.1893676341283799</v>
      </c>
      <c r="K11" s="4">
        <v>4</v>
      </c>
      <c r="L11" s="4">
        <v>2</v>
      </c>
      <c r="M11" s="4">
        <v>17</v>
      </c>
      <c r="N11" s="4">
        <v>18</v>
      </c>
      <c r="O11" s="4"/>
      <c r="P11" s="4"/>
    </row>
    <row r="12" spans="1:19" x14ac:dyDescent="0.25">
      <c r="A12" s="4" t="s">
        <v>44</v>
      </c>
      <c r="B12" s="4">
        <v>0</v>
      </c>
      <c r="C12" s="4">
        <v>2395</v>
      </c>
      <c r="D12" s="4">
        <v>235</v>
      </c>
      <c r="E12" s="4">
        <f t="shared" si="0"/>
        <v>2630</v>
      </c>
      <c r="F12" s="4">
        <v>0.50372666099999996</v>
      </c>
      <c r="G12" s="4">
        <v>0.11627172700000001</v>
      </c>
      <c r="H12" s="4">
        <f t="shared" si="1"/>
        <v>0.61999838799999996</v>
      </c>
      <c r="I12" s="4">
        <v>4.70529370699089</v>
      </c>
      <c r="J12" s="4">
        <v>4.2062937069908903</v>
      </c>
      <c r="K12" s="4">
        <v>4</v>
      </c>
      <c r="L12" s="4">
        <v>1</v>
      </c>
      <c r="M12" s="4">
        <v>14</v>
      </c>
      <c r="N12" s="4">
        <v>15</v>
      </c>
      <c r="O12" s="4"/>
      <c r="P12" s="4" t="s">
        <v>45</v>
      </c>
    </row>
    <row r="13" spans="1:19" x14ac:dyDescent="0.25">
      <c r="A13" s="4" t="s">
        <v>33</v>
      </c>
      <c r="B13" s="4">
        <v>0</v>
      </c>
      <c r="C13">
        <v>2567</v>
      </c>
      <c r="D13">
        <v>2566</v>
      </c>
      <c r="E13" s="4">
        <f t="shared" si="0"/>
        <v>7699.5</v>
      </c>
      <c r="F13">
        <v>0.39486736099999997</v>
      </c>
      <c r="G13">
        <v>0.357967168</v>
      </c>
      <c r="H13" s="4">
        <f t="shared" si="1"/>
        <v>0.75283452900000003</v>
      </c>
      <c r="I13">
        <v>4.8542122881461998</v>
      </c>
      <c r="J13">
        <v>4.3552122881462001</v>
      </c>
      <c r="K13" s="4">
        <v>4</v>
      </c>
      <c r="L13" s="4" t="s">
        <v>35</v>
      </c>
      <c r="M13" s="4">
        <v>18</v>
      </c>
      <c r="N13" s="4">
        <v>19</v>
      </c>
      <c r="O13" s="4"/>
      <c r="P13" s="4" t="s">
        <v>34</v>
      </c>
      <c r="Q13" s="2"/>
    </row>
    <row r="14" spans="1:19" x14ac:dyDescent="0.25">
      <c r="A14" s="4" t="s">
        <v>30</v>
      </c>
      <c r="B14" s="4"/>
      <c r="C14" s="4"/>
      <c r="D14" s="4"/>
      <c r="E14" s="4">
        <f t="shared" si="0"/>
        <v>0</v>
      </c>
      <c r="F14" s="4"/>
      <c r="G14" s="4"/>
      <c r="H14" s="4"/>
      <c r="I14" s="4"/>
      <c r="J14" s="4"/>
      <c r="K14" s="4">
        <v>4</v>
      </c>
      <c r="L14" s="4">
        <v>2</v>
      </c>
      <c r="M14" s="4"/>
      <c r="N14" s="4"/>
      <c r="O14" s="4"/>
      <c r="P14" s="4" t="s">
        <v>46</v>
      </c>
      <c r="Q14" s="2" t="s">
        <v>31</v>
      </c>
    </row>
    <row r="15" spans="1:19" x14ac:dyDescent="0.25">
      <c r="A15" s="4" t="s">
        <v>36</v>
      </c>
      <c r="B15" s="4"/>
      <c r="C15" s="4"/>
      <c r="D15" s="4"/>
      <c r="E15" s="4">
        <f t="shared" si="0"/>
        <v>0</v>
      </c>
      <c r="F15" s="4"/>
      <c r="G15" s="4"/>
      <c r="H15" s="4"/>
      <c r="I15" s="4"/>
      <c r="J15" s="4"/>
      <c r="K15" s="4">
        <v>4</v>
      </c>
      <c r="L15" s="4">
        <v>1</v>
      </c>
      <c r="M15" s="4"/>
      <c r="N15" s="4"/>
      <c r="O15" s="4"/>
      <c r="P15" s="4" t="s">
        <v>38</v>
      </c>
      <c r="Q15" s="2" t="s">
        <v>37</v>
      </c>
    </row>
    <row r="16" spans="1:19" x14ac:dyDescent="0.25">
      <c r="A16" s="4" t="s">
        <v>39</v>
      </c>
      <c r="B16" s="4"/>
      <c r="C16" s="4"/>
      <c r="D16" s="4"/>
      <c r="E16" s="4">
        <f t="shared" si="0"/>
        <v>0</v>
      </c>
      <c r="F16" s="4"/>
      <c r="G16" s="4"/>
      <c r="H16" s="4"/>
      <c r="I16" s="4"/>
      <c r="J16" s="4"/>
      <c r="K16" s="4">
        <v>4</v>
      </c>
      <c r="L16" s="4">
        <v>1</v>
      </c>
      <c r="M16" s="4"/>
      <c r="N16" s="4"/>
      <c r="O16" s="4"/>
      <c r="P16" s="4" t="s">
        <v>40</v>
      </c>
      <c r="Q16" s="2" t="s">
        <v>41</v>
      </c>
    </row>
    <row r="17" spans="1:17" x14ac:dyDescent="0.25">
      <c r="A17" s="4" t="s">
        <v>42</v>
      </c>
      <c r="B17" s="4"/>
      <c r="C17" s="4"/>
      <c r="D17" s="4"/>
      <c r="E17" s="4">
        <f t="shared" si="0"/>
        <v>0</v>
      </c>
      <c r="F17" s="4"/>
      <c r="G17" s="4"/>
      <c r="H17" s="4"/>
      <c r="I17" s="4"/>
      <c r="J17" s="4"/>
      <c r="K17" s="4">
        <v>4</v>
      </c>
      <c r="L17" s="4">
        <v>3</v>
      </c>
      <c r="M17" s="4"/>
      <c r="N17" s="4"/>
      <c r="O17" s="4" t="s">
        <v>43</v>
      </c>
      <c r="P17" s="4" t="s">
        <v>49</v>
      </c>
      <c r="Q17" s="2"/>
    </row>
  </sheetData>
  <sortState xmlns:xlrd2="http://schemas.microsoft.com/office/spreadsheetml/2017/richdata2" ref="A3:P17">
    <sortCondition descending="1" ref="E3:E17"/>
  </sortState>
  <mergeCells count="8">
    <mergeCell ref="M1:N1"/>
    <mergeCell ref="O1:O2"/>
    <mergeCell ref="P1:P2"/>
    <mergeCell ref="A1:A2"/>
    <mergeCell ref="B1:B2"/>
    <mergeCell ref="C1:E1"/>
    <mergeCell ref="F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Volgyesi</dc:creator>
  <cp:lastModifiedBy>Peter Volgyesi</cp:lastModifiedBy>
  <dcterms:created xsi:type="dcterms:W3CDTF">2015-06-05T18:17:20Z</dcterms:created>
  <dcterms:modified xsi:type="dcterms:W3CDTF">2022-11-19T15:22:16Z</dcterms:modified>
</cp:coreProperties>
</file>