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dyta.cichocka\SAULE DESIGN Dropbox\Szymon Loj\PC\Desktop\"/>
    </mc:Choice>
  </mc:AlternateContent>
  <xr:revisionPtr revIDLastSave="0" documentId="13_ncr:1_{C0C8821B-90CB-4C97-9110-A111A9BA365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B38" i="1"/>
  <c r="C33" i="1"/>
  <c r="D33" i="1"/>
  <c r="A33" i="1"/>
  <c r="B33" i="1"/>
  <c r="E33" i="1"/>
  <c r="L33" i="1"/>
  <c r="M33" i="1"/>
  <c r="N33" i="1"/>
  <c r="O33" i="1"/>
  <c r="P33" i="1"/>
  <c r="M37" i="1"/>
  <c r="B37" i="1"/>
</calcChain>
</file>

<file path=xl/sharedStrings.xml><?xml version="1.0" encoding="utf-8"?>
<sst xmlns="http://schemas.openxmlformats.org/spreadsheetml/2006/main" count="30" uniqueCount="16">
  <si>
    <r>
      <t>Welded beam design case</t>
    </r>
    <r>
      <rPr>
        <sz val="8"/>
        <color theme="1"/>
        <rFont val="Arial"/>
        <family val="2"/>
        <charset val="238"/>
      </rPr>
      <t> </t>
    </r>
  </si>
  <si>
    <t>x1</t>
  </si>
  <si>
    <t>x2</t>
  </si>
  <si>
    <t>x3</t>
  </si>
  <si>
    <t>x4</t>
  </si>
  <si>
    <t>Result (y)</t>
  </si>
  <si>
    <t>Algorithms</t>
  </si>
  <si>
    <t>MOCMPSOWV</t>
  </si>
  <si>
    <t>CMPSOWV</t>
  </si>
  <si>
    <t>Fmean</t>
  </si>
  <si>
    <t>SD</t>
  </si>
  <si>
    <t>MVDE</t>
  </si>
  <si>
    <t>CO-DE</t>
  </si>
  <si>
    <t>CVI-PSO</t>
  </si>
  <si>
    <t>BIANCA</t>
  </si>
  <si>
    <r>
      <t>Pressure vessel design case</t>
    </r>
    <r>
      <rPr>
        <sz val="8"/>
        <color theme="1"/>
        <rFont val="Arial"/>
        <family val="2"/>
        <charset val="238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</si>
</sst>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9" x14ac:knownFonts="1">
    <font>
      <sz val="11"/>
      <color theme="1"/>
      <name val="Aptos Narrow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Source Code Pro"/>
    </font>
    <font>
      <sz val="8"/>
      <color theme="1"/>
      <name val="Arial"/>
      <family val="2"/>
      <charset val="238"/>
    </font>
    <font>
      <sz val="10"/>
      <color theme="1"/>
      <name val="Source Code Pro"/>
    </font>
    <font>
      <b/>
      <sz val="10"/>
      <name val="Source Code Pro"/>
    </font>
    <font>
      <sz val="8"/>
      <name val="Aptos Narrow"/>
      <family val="2"/>
      <charset val="238"/>
      <scheme val="minor"/>
    </font>
    <font>
      <b/>
      <sz val="10"/>
      <color theme="1"/>
      <name val="Source Code Pro"/>
      <family val="3"/>
    </font>
    <font>
      <sz val="10"/>
      <color theme="1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1" fontId="5" fillId="2" borderId="3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Algorithms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86618121701443"/>
          <c:y val="0.16423353652476916"/>
          <c:w val="0.81924042627201721"/>
          <c:h val="0.64671177821522308"/>
        </c:manualLayout>
      </c:layout>
      <c:lineChart>
        <c:grouping val="standard"/>
        <c:varyColors val="0"/>
        <c:ser>
          <c:idx val="4"/>
          <c:order val="0"/>
          <c:spPr>
            <a:ln w="12700">
              <a:solidFill>
                <a:schemeClr val="tx1"/>
              </a:solidFill>
            </a:ln>
          </c:spPr>
          <c:cat>
            <c:strRef>
              <c:f>Sheet1!$B$36:$G$36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Sheet1!$B$37:$G$37</c:f>
              <c:numCache>
                <c:formatCode>0.00000</c:formatCode>
                <c:ptCount val="6"/>
                <c:pt idx="0">
                  <c:v>1.7248914333333345</c:v>
                </c:pt>
                <c:pt idx="1">
                  <c:v>1.7248523090000001</c:v>
                </c:pt>
                <c:pt idx="2">
                  <c:v>1.7681849999999999</c:v>
                </c:pt>
                <c:pt idx="3">
                  <c:v>1.7251240000000001</c:v>
                </c:pt>
                <c:pt idx="4">
                  <c:v>1.7522009999999999</c:v>
                </c:pt>
                <c:pt idx="5">
                  <c:v>1.7248621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AF-492A-BD90-5D3FEE8A44C9}"/>
            </c:ext>
          </c:extLst>
        </c:ser>
        <c:ser>
          <c:idx val="5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cat>
            <c:strRef>
              <c:f>Sheet1!$B$36:$G$36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Sheet1!$B$37:$G$37</c:f>
              <c:numCache>
                <c:formatCode>0.00000</c:formatCode>
                <c:ptCount val="6"/>
                <c:pt idx="0">
                  <c:v>1.7248914333333345</c:v>
                </c:pt>
                <c:pt idx="1">
                  <c:v>1.7248523090000001</c:v>
                </c:pt>
                <c:pt idx="2">
                  <c:v>1.7681849999999999</c:v>
                </c:pt>
                <c:pt idx="3">
                  <c:v>1.7251240000000001</c:v>
                </c:pt>
                <c:pt idx="4">
                  <c:v>1.7522009999999999</c:v>
                </c:pt>
                <c:pt idx="5">
                  <c:v>1.7248621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AF-492A-BD90-5D3FEE8A44C9}"/>
            </c:ext>
          </c:extLst>
        </c:ser>
        <c:ser>
          <c:idx val="6"/>
          <c:order val="2"/>
          <c:spPr>
            <a:ln w="12700">
              <a:solidFill>
                <a:schemeClr val="tx1"/>
              </a:solidFill>
            </a:ln>
          </c:spPr>
          <c:cat>
            <c:strRef>
              <c:f>Sheet1!$B$36:$G$36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Sheet1!$B$37:$G$37</c:f>
              <c:numCache>
                <c:formatCode>0.00000</c:formatCode>
                <c:ptCount val="6"/>
                <c:pt idx="0">
                  <c:v>1.7248914333333345</c:v>
                </c:pt>
                <c:pt idx="1">
                  <c:v>1.7248523090000001</c:v>
                </c:pt>
                <c:pt idx="2">
                  <c:v>1.7681849999999999</c:v>
                </c:pt>
                <c:pt idx="3">
                  <c:v>1.7251240000000001</c:v>
                </c:pt>
                <c:pt idx="4">
                  <c:v>1.7522009999999999</c:v>
                </c:pt>
                <c:pt idx="5">
                  <c:v>1.7248621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AF-492A-BD90-5D3FEE8A44C9}"/>
            </c:ext>
          </c:extLst>
        </c:ser>
        <c:ser>
          <c:idx val="7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cat>
            <c:strRef>
              <c:f>Sheet1!$B$36:$G$36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Sheet1!$B$37:$G$37</c:f>
              <c:numCache>
                <c:formatCode>0.00000</c:formatCode>
                <c:ptCount val="6"/>
                <c:pt idx="0">
                  <c:v>1.7248914333333345</c:v>
                </c:pt>
                <c:pt idx="1">
                  <c:v>1.7248523090000001</c:v>
                </c:pt>
                <c:pt idx="2">
                  <c:v>1.7681849999999999</c:v>
                </c:pt>
                <c:pt idx="3">
                  <c:v>1.7251240000000001</c:v>
                </c:pt>
                <c:pt idx="4">
                  <c:v>1.7522009999999999</c:v>
                </c:pt>
                <c:pt idx="5">
                  <c:v>1.7248621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AF-492A-BD90-5D3FEE8A44C9}"/>
            </c:ext>
          </c:extLst>
        </c:ser>
        <c:ser>
          <c:idx val="2"/>
          <c:order val="4"/>
          <c:spPr>
            <a:ln w="12700">
              <a:solidFill>
                <a:schemeClr val="tx1"/>
              </a:solidFill>
            </a:ln>
          </c:spPr>
          <c:cat>
            <c:strRef>
              <c:f>Sheet1!$B$36:$G$36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Sheet1!$B$37:$G$37</c:f>
              <c:numCache>
                <c:formatCode>0.00000</c:formatCode>
                <c:ptCount val="6"/>
                <c:pt idx="0">
                  <c:v>1.7248914333333345</c:v>
                </c:pt>
                <c:pt idx="1">
                  <c:v>1.7248523090000001</c:v>
                </c:pt>
                <c:pt idx="2">
                  <c:v>1.7681849999999999</c:v>
                </c:pt>
                <c:pt idx="3">
                  <c:v>1.7251240000000001</c:v>
                </c:pt>
                <c:pt idx="4">
                  <c:v>1.7522009999999999</c:v>
                </c:pt>
                <c:pt idx="5">
                  <c:v>1.7248621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5AF-492A-BD90-5D3FEE8A44C9}"/>
            </c:ext>
          </c:extLst>
        </c:ser>
        <c:ser>
          <c:idx val="3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cat>
            <c:strRef>
              <c:f>Sheet1!$B$36:$G$36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Sheet1!$B$37:$G$37</c:f>
              <c:numCache>
                <c:formatCode>0.00000</c:formatCode>
                <c:ptCount val="6"/>
                <c:pt idx="0">
                  <c:v>1.7248914333333345</c:v>
                </c:pt>
                <c:pt idx="1">
                  <c:v>1.7248523090000001</c:v>
                </c:pt>
                <c:pt idx="2">
                  <c:v>1.7681849999999999</c:v>
                </c:pt>
                <c:pt idx="3">
                  <c:v>1.7251240000000001</c:v>
                </c:pt>
                <c:pt idx="4">
                  <c:v>1.7522009999999999</c:v>
                </c:pt>
                <c:pt idx="5">
                  <c:v>1.7248621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5AF-492A-BD90-5D3FEE8A44C9}"/>
            </c:ext>
          </c:extLst>
        </c:ser>
        <c:ser>
          <c:idx val="1"/>
          <c:order val="6"/>
          <c:spPr>
            <a:ln w="12700">
              <a:solidFill>
                <a:schemeClr val="tx1"/>
              </a:solidFill>
            </a:ln>
          </c:spPr>
          <c:cat>
            <c:strRef>
              <c:f>Sheet1!$B$36:$G$36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Sheet1!$B$37:$G$37</c:f>
              <c:numCache>
                <c:formatCode>0.00000</c:formatCode>
                <c:ptCount val="6"/>
                <c:pt idx="0">
                  <c:v>1.7248914333333345</c:v>
                </c:pt>
                <c:pt idx="1">
                  <c:v>1.7248523090000001</c:v>
                </c:pt>
                <c:pt idx="2">
                  <c:v>1.7681849999999999</c:v>
                </c:pt>
                <c:pt idx="3">
                  <c:v>1.7251240000000001</c:v>
                </c:pt>
                <c:pt idx="4">
                  <c:v>1.7522009999999999</c:v>
                </c:pt>
                <c:pt idx="5">
                  <c:v>1.7248621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AF-492A-BD90-5D3FEE8A44C9}"/>
            </c:ext>
          </c:extLst>
        </c:ser>
        <c:ser>
          <c:idx val="0"/>
          <c:order val="7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Sheet1!$B$36:$G$36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Sheet1!$B$37:$G$37</c:f>
              <c:numCache>
                <c:formatCode>0.00000</c:formatCode>
                <c:ptCount val="6"/>
                <c:pt idx="0">
                  <c:v>1.7248914333333345</c:v>
                </c:pt>
                <c:pt idx="1">
                  <c:v>1.7248523090000001</c:v>
                </c:pt>
                <c:pt idx="2">
                  <c:v>1.7681849999999999</c:v>
                </c:pt>
                <c:pt idx="3">
                  <c:v>1.7251240000000001</c:v>
                </c:pt>
                <c:pt idx="4">
                  <c:v>1.7522009999999999</c:v>
                </c:pt>
                <c:pt idx="5">
                  <c:v>1.7248621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AF-492A-BD90-5D3FEE8A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52421135"/>
        <c:axId val="1526041183"/>
      </c:lineChart>
      <c:catAx>
        <c:axId val="1552421135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pl-PL" sz="1200"/>
                  <a:t>Algorithm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pl-PL"/>
          </a:p>
        </c:txPr>
        <c:crossAx val="1526041183"/>
        <c:crossesAt val="1.7000000000000002"/>
        <c:auto val="1"/>
        <c:lblAlgn val="ctr"/>
        <c:lblOffset val="100"/>
        <c:tickMarkSkip val="1"/>
        <c:noMultiLvlLbl val="0"/>
      </c:catAx>
      <c:valAx>
        <c:axId val="152604118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Results range</a:t>
                </a:r>
              </a:p>
            </c:rich>
          </c:tx>
          <c:layout>
            <c:manualLayout>
              <c:xMode val="edge"/>
              <c:yMode val="edge"/>
              <c:x val="0"/>
              <c:y val="0.36634569116360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pl-PL"/>
          </a:p>
        </c:txPr>
        <c:crossAx val="1552421135"/>
        <c:crosses val="autoZero"/>
        <c:crossBetween val="between"/>
      </c:valAx>
      <c:spPr>
        <a:noFill/>
        <a:ln w="9525" cap="sq">
          <a:solidFill>
            <a:schemeClr val="bg1"/>
          </a:solidFill>
          <a:round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pl-PL" sz="1200" b="0" i="0" u="none" strike="noStrike" kern="1200" baseline="0">
                <a:solidFill>
                  <a:sysClr val="windowText" lastClr="000000"/>
                </a:solidFill>
              </a:rPr>
              <a:t>Algorithms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26137357830269"/>
          <c:y val="0.15644174686497522"/>
          <c:w val="0.80238064630754891"/>
          <c:h val="0.64671177821522308"/>
        </c:manualLayout>
      </c:layout>
      <c:lineChart>
        <c:grouping val="standard"/>
        <c:varyColors val="0"/>
        <c:ser>
          <c:idx val="4"/>
          <c:order val="0"/>
          <c:spPr>
            <a:ln w="12700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Sheet1!$M$36:$R$36</c:f>
              <c:strCache>
                <c:ptCount val="6"/>
                <c:pt idx="0">
                  <c:v>MOCMPSOWV</c:v>
                </c:pt>
                <c:pt idx="1">
                  <c:v>CMPSOWV</c:v>
                </c:pt>
                <c:pt idx="2">
                  <c:v>CO-DE</c:v>
                </c:pt>
                <c:pt idx="3">
                  <c:v>CVI-PSO</c:v>
                </c:pt>
                <c:pt idx="4">
                  <c:v>BIANCA</c:v>
                </c:pt>
                <c:pt idx="5">
                  <c:v>MVDE</c:v>
                </c:pt>
              </c:strCache>
            </c:strRef>
          </c:cat>
          <c:val>
            <c:numRef>
              <c:f>Sheet1!$M$37:$R$37</c:f>
              <c:numCache>
                <c:formatCode>0.0000</c:formatCode>
                <c:ptCount val="6"/>
                <c:pt idx="0">
                  <c:v>6059.7136766666672</c:v>
                </c:pt>
                <c:pt idx="1">
                  <c:v>6059.7143349999997</c:v>
                </c:pt>
                <c:pt idx="2">
                  <c:v>6085.2303000000002</c:v>
                </c:pt>
                <c:pt idx="3">
                  <c:v>6292.1230999999998</c:v>
                </c:pt>
                <c:pt idx="4">
                  <c:v>6182.0021999999999</c:v>
                </c:pt>
                <c:pt idx="5">
                  <c:v>6059.9972360000002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AF-492A-BD90-5D3FEE8A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52421135"/>
        <c:axId val="1526041183"/>
      </c:lineChart>
      <c:catAx>
        <c:axId val="1552421135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kern="1200" baseline="0">
                    <a:solidFill>
                      <a:sysClr val="windowText" lastClr="000000"/>
                    </a:solidFill>
                  </a:rPr>
                  <a:t>Algorithm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pl-PL"/>
          </a:p>
        </c:txPr>
        <c:crossAx val="1526041183"/>
        <c:crossesAt val="1.7000000000000002"/>
        <c:auto val="1"/>
        <c:lblAlgn val="ctr"/>
        <c:lblOffset val="100"/>
        <c:tickMarkSkip val="1"/>
        <c:noMultiLvlLbl val="0"/>
      </c:catAx>
      <c:valAx>
        <c:axId val="152604118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 b="0" i="0" u="none" strike="noStrike" kern="1200" baseline="0">
                    <a:solidFill>
                      <a:sysClr val="windowText" lastClr="000000"/>
                    </a:solidFill>
                  </a:rPr>
                  <a:t>Results range</a:t>
                </a:r>
              </a:p>
            </c:rich>
          </c:tx>
          <c:layout>
            <c:manualLayout>
              <c:xMode val="edge"/>
              <c:yMode val="edge"/>
              <c:x val="0"/>
              <c:y val="0.36634569116360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pl-PL"/>
          </a:p>
        </c:txPr>
        <c:crossAx val="1552421135"/>
        <c:crosses val="autoZero"/>
        <c:crossBetween val="between"/>
      </c:valAx>
      <c:spPr>
        <a:noFill/>
        <a:ln w="9525" cap="sq">
          <a:solidFill>
            <a:schemeClr val="bg1"/>
          </a:solidFill>
          <a:round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44</xdr:row>
      <xdr:rowOff>142874</xdr:rowOff>
    </xdr:from>
    <xdr:to>
      <xdr:col>5</xdr:col>
      <xdr:colOff>495301</xdr:colOff>
      <xdr:row>68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B9D263-B21C-3DEA-932E-F4C141D3A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44</xdr:row>
      <xdr:rowOff>80962</xdr:rowOff>
    </xdr:from>
    <xdr:to>
      <xdr:col>16</xdr:col>
      <xdr:colOff>228600</xdr:colOff>
      <xdr:row>67</xdr:row>
      <xdr:rowOff>168236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1C988A-E5DF-344E-A616-7B1CDE79F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workbookViewId="0">
      <selection activeCell="S49" sqref="S49"/>
    </sheetView>
  </sheetViews>
  <sheetFormatPr defaultRowHeight="15" x14ac:dyDescent="0.25"/>
  <cols>
    <col min="1" max="7" width="13.42578125" customWidth="1"/>
    <col min="12" max="18" width="13" customWidth="1"/>
  </cols>
  <sheetData>
    <row r="1" spans="1:16" ht="15.75" customHeight="1" thickBot="1" x14ac:dyDescent="0.3">
      <c r="A1" s="24" t="s">
        <v>0</v>
      </c>
      <c r="B1" s="24"/>
      <c r="C1" s="24"/>
      <c r="D1" s="24"/>
      <c r="E1" s="24"/>
      <c r="L1" s="24" t="s">
        <v>15</v>
      </c>
      <c r="M1" s="24"/>
      <c r="N1" s="24"/>
      <c r="O1" s="24"/>
      <c r="P1" s="24"/>
    </row>
    <row r="2" spans="1:16" ht="27.75" customHeight="1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6" ht="15.75" thickBot="1" x14ac:dyDescent="0.3">
      <c r="A3" s="18">
        <v>0.20573</v>
      </c>
      <c r="B3" s="18">
        <v>3.4704890000000002</v>
      </c>
      <c r="C3" s="19">
        <v>9.0366239999999998</v>
      </c>
      <c r="D3" s="19">
        <v>0.20573</v>
      </c>
      <c r="E3" s="15">
        <v>1.72485</v>
      </c>
      <c r="L3" s="3">
        <v>0.8125</v>
      </c>
      <c r="M3" s="3">
        <v>0.4375</v>
      </c>
      <c r="N3" s="3">
        <v>42.098399999999998</v>
      </c>
      <c r="O3" s="3">
        <v>176.63659999999999</v>
      </c>
      <c r="P3" s="3">
        <v>6059.6840000000002</v>
      </c>
    </row>
    <row r="4" spans="1:16" ht="15.75" thickBot="1" x14ac:dyDescent="0.3">
      <c r="A4" s="18">
        <v>0.20573</v>
      </c>
      <c r="B4" s="18">
        <v>3.4704890000000002</v>
      </c>
      <c r="C4" s="19">
        <v>9.0366239999999998</v>
      </c>
      <c r="D4" s="19">
        <v>0.20573</v>
      </c>
      <c r="E4" s="15">
        <v>1.72485</v>
      </c>
      <c r="L4" s="3">
        <v>0.8125</v>
      </c>
      <c r="M4" s="3">
        <v>0.4375</v>
      </c>
      <c r="N4" s="3">
        <v>42.098399999999998</v>
      </c>
      <c r="O4" s="3">
        <v>176.63659999999999</v>
      </c>
      <c r="P4" s="3">
        <v>6059.6840000000002</v>
      </c>
    </row>
    <row r="5" spans="1:16" ht="15.75" thickBot="1" x14ac:dyDescent="0.3">
      <c r="A5" s="18">
        <v>0.20573</v>
      </c>
      <c r="B5" s="18">
        <v>3.4704890000000002</v>
      </c>
      <c r="C5" s="19">
        <v>9.0366239999999998</v>
      </c>
      <c r="D5" s="19">
        <v>0.20573</v>
      </c>
      <c r="E5" s="15">
        <v>1.72485</v>
      </c>
      <c r="L5" s="3">
        <v>0.8125</v>
      </c>
      <c r="M5" s="3">
        <v>0.4375</v>
      </c>
      <c r="N5" s="3">
        <v>42.098399999999998</v>
      </c>
      <c r="O5" s="3">
        <v>176.63659999999999</v>
      </c>
      <c r="P5" s="3">
        <v>6059.6840000000002</v>
      </c>
    </row>
    <row r="6" spans="1:16" ht="15.75" thickBot="1" x14ac:dyDescent="0.3">
      <c r="A6" s="18">
        <v>0.20573</v>
      </c>
      <c r="B6" s="18">
        <v>3.4704890000000002</v>
      </c>
      <c r="C6" s="19">
        <v>9.0366239999999998</v>
      </c>
      <c r="D6" s="19">
        <v>0.20573</v>
      </c>
      <c r="E6" s="15">
        <v>1.72485</v>
      </c>
      <c r="L6" s="3">
        <v>0.8125</v>
      </c>
      <c r="M6" s="3">
        <v>0.4375</v>
      </c>
      <c r="N6" s="3">
        <v>42.098399999999998</v>
      </c>
      <c r="O6" s="3">
        <v>176.63659999999999</v>
      </c>
      <c r="P6" s="3">
        <v>6059.6840000000002</v>
      </c>
    </row>
    <row r="7" spans="1:16" ht="15.75" thickBot="1" x14ac:dyDescent="0.3">
      <c r="A7" s="18">
        <v>0.20573</v>
      </c>
      <c r="B7" s="18">
        <v>3.4704890000000002</v>
      </c>
      <c r="C7" s="19">
        <v>9.0366239999999998</v>
      </c>
      <c r="D7" s="19">
        <v>0.20573</v>
      </c>
      <c r="E7" s="15">
        <v>1.72485</v>
      </c>
      <c r="L7" s="3">
        <v>0.8125</v>
      </c>
      <c r="M7" s="3">
        <v>0.4375</v>
      </c>
      <c r="N7" s="3">
        <v>42.098399999999998</v>
      </c>
      <c r="O7" s="3">
        <v>176.63659999999999</v>
      </c>
      <c r="P7" s="3">
        <v>6059.6840000000002</v>
      </c>
    </row>
    <row r="8" spans="1:16" ht="15.75" thickBot="1" x14ac:dyDescent="0.3">
      <c r="A8" s="18">
        <v>0.20573</v>
      </c>
      <c r="B8" s="18">
        <v>3.4704890000000002</v>
      </c>
      <c r="C8" s="19">
        <v>9.0366239999999998</v>
      </c>
      <c r="D8" s="19">
        <v>0.20573</v>
      </c>
      <c r="E8" s="15">
        <v>1.72485</v>
      </c>
      <c r="L8" s="3">
        <v>0.8125</v>
      </c>
      <c r="M8" s="3">
        <v>0.4375</v>
      </c>
      <c r="N8" s="3">
        <v>42.098399999999998</v>
      </c>
      <c r="O8" s="3">
        <v>176.63659999999999</v>
      </c>
      <c r="P8" s="3">
        <v>6059.6840000000002</v>
      </c>
    </row>
    <row r="9" spans="1:16" ht="15.75" thickBot="1" x14ac:dyDescent="0.3">
      <c r="A9" s="18">
        <v>0.20573</v>
      </c>
      <c r="B9" s="18">
        <v>3.4704890000000002</v>
      </c>
      <c r="C9" s="19">
        <v>9.0366239999999998</v>
      </c>
      <c r="D9" s="19">
        <v>0.20573</v>
      </c>
      <c r="E9" s="15">
        <v>1.72485</v>
      </c>
      <c r="L9" s="3">
        <v>0.8125</v>
      </c>
      <c r="M9" s="3">
        <v>0.4375</v>
      </c>
      <c r="N9" s="3">
        <v>42.098399999999998</v>
      </c>
      <c r="O9" s="3">
        <v>176.63659999999999</v>
      </c>
      <c r="P9" s="3">
        <v>6059.6840000000002</v>
      </c>
    </row>
    <row r="10" spans="1:16" ht="15.75" thickBot="1" x14ac:dyDescent="0.3">
      <c r="A10" s="18">
        <v>0.20573</v>
      </c>
      <c r="B10" s="18">
        <v>3.4704890000000002</v>
      </c>
      <c r="C10" s="19">
        <v>9.0366239999999998</v>
      </c>
      <c r="D10" s="19">
        <v>0.20573</v>
      </c>
      <c r="E10" s="15">
        <v>1.725015</v>
      </c>
      <c r="L10" s="3">
        <v>0.8125</v>
      </c>
      <c r="M10" s="3">
        <v>0.4375</v>
      </c>
      <c r="N10" s="3">
        <v>42.098399999999998</v>
      </c>
      <c r="O10" s="3">
        <v>176.63659999999999</v>
      </c>
      <c r="P10" s="3">
        <v>6059.6840000000002</v>
      </c>
    </row>
    <row r="11" spans="1:16" ht="15.75" thickBot="1" x14ac:dyDescent="0.3">
      <c r="A11" s="18">
        <v>0.20573</v>
      </c>
      <c r="B11" s="18">
        <v>3.4704890000000002</v>
      </c>
      <c r="C11" s="19">
        <v>9.0366239999999998</v>
      </c>
      <c r="D11" s="19">
        <v>0.20573</v>
      </c>
      <c r="E11" s="15">
        <v>1.72485</v>
      </c>
      <c r="L11" s="3">
        <v>0.8125</v>
      </c>
      <c r="M11" s="3">
        <v>0.4375</v>
      </c>
      <c r="N11" s="3">
        <v>42.098399999999998</v>
      </c>
      <c r="O11" s="3">
        <v>176.63659999999999</v>
      </c>
      <c r="P11" s="3">
        <v>6059.6840000000002</v>
      </c>
    </row>
    <row r="12" spans="1:16" ht="15.75" thickBot="1" x14ac:dyDescent="0.3">
      <c r="A12" s="18">
        <v>0.20573</v>
      </c>
      <c r="B12" s="18">
        <v>3.4704890000000002</v>
      </c>
      <c r="C12" s="19">
        <v>9.0366239999999998</v>
      </c>
      <c r="D12" s="19">
        <v>0.20573</v>
      </c>
      <c r="E12" s="15">
        <v>1.72485</v>
      </c>
      <c r="L12" s="3">
        <v>0.81259999999999999</v>
      </c>
      <c r="M12" s="3">
        <v>0.4375</v>
      </c>
      <c r="N12" s="3">
        <v>42.098599999999998</v>
      </c>
      <c r="O12" s="3">
        <v>176.63650000000001</v>
      </c>
      <c r="P12" s="23">
        <v>6060.4264000000003</v>
      </c>
    </row>
    <row r="13" spans="1:16" ht="15.75" thickBot="1" x14ac:dyDescent="0.3">
      <c r="A13" s="18">
        <v>0.20573</v>
      </c>
      <c r="B13" s="18">
        <v>3.4704890000000002</v>
      </c>
      <c r="C13" s="19">
        <v>9.0366239999999998</v>
      </c>
      <c r="D13" s="19">
        <v>0.20573</v>
      </c>
      <c r="E13" s="15">
        <v>1.72485</v>
      </c>
      <c r="L13" s="3">
        <v>0.8125</v>
      </c>
      <c r="M13" s="3">
        <v>0.4375</v>
      </c>
      <c r="N13" s="3">
        <v>42.098399999999998</v>
      </c>
      <c r="O13" s="3">
        <v>176.63659999999999</v>
      </c>
      <c r="P13" s="3">
        <v>6059.6840000000002</v>
      </c>
    </row>
    <row r="14" spans="1:16" ht="15.75" thickBot="1" x14ac:dyDescent="0.3">
      <c r="A14" s="18">
        <v>0.20573</v>
      </c>
      <c r="B14" s="18">
        <v>3.4704890000000002</v>
      </c>
      <c r="C14" s="19">
        <v>9.0366239999999998</v>
      </c>
      <c r="D14" s="19">
        <v>0.20573</v>
      </c>
      <c r="E14" s="15">
        <v>1.72485</v>
      </c>
      <c r="L14" s="3">
        <v>0.8125</v>
      </c>
      <c r="M14" s="3">
        <v>0.4375</v>
      </c>
      <c r="N14" s="3">
        <v>42.098500000000001</v>
      </c>
      <c r="O14" s="3">
        <v>176.63659999999999</v>
      </c>
      <c r="P14" s="23">
        <v>6059.7213000000002</v>
      </c>
    </row>
    <row r="15" spans="1:16" ht="15.75" thickBot="1" x14ac:dyDescent="0.3">
      <c r="A15" s="18">
        <v>0.20573</v>
      </c>
      <c r="B15" s="18">
        <v>3.4704890000000002</v>
      </c>
      <c r="C15" s="19">
        <v>9.0366239999999998</v>
      </c>
      <c r="D15" s="19">
        <v>0.20573</v>
      </c>
      <c r="E15" s="15">
        <v>1.72485</v>
      </c>
      <c r="L15" s="3">
        <v>0.8125</v>
      </c>
      <c r="M15" s="3">
        <v>0.4375</v>
      </c>
      <c r="N15" s="3">
        <v>42.098399999999998</v>
      </c>
      <c r="O15" s="3">
        <v>176.63659999999999</v>
      </c>
      <c r="P15" s="3">
        <v>6059.6840000000002</v>
      </c>
    </row>
    <row r="16" spans="1:16" ht="15.75" thickBot="1" x14ac:dyDescent="0.3">
      <c r="A16" s="18">
        <v>0.20582</v>
      </c>
      <c r="B16" s="18">
        <v>3.4704890000000002</v>
      </c>
      <c r="C16" s="19">
        <v>9.0367239999999995</v>
      </c>
      <c r="D16" s="19">
        <v>0.20573</v>
      </c>
      <c r="E16" s="15">
        <v>1.72485</v>
      </c>
      <c r="L16" s="3">
        <v>0.8125</v>
      </c>
      <c r="M16" s="3">
        <v>0.4375</v>
      </c>
      <c r="N16" s="3">
        <v>42.098399999999998</v>
      </c>
      <c r="O16" s="3">
        <v>176.63659999999999</v>
      </c>
      <c r="P16" s="3">
        <v>6059.6840000000002</v>
      </c>
    </row>
    <row r="17" spans="1:16" ht="15.75" thickBot="1" x14ac:dyDescent="0.3">
      <c r="A17" s="18">
        <v>0.20573</v>
      </c>
      <c r="B17" s="18">
        <v>3.4704890000000002</v>
      </c>
      <c r="C17" s="19">
        <v>9.0366239999999998</v>
      </c>
      <c r="D17" s="19">
        <v>0.20573</v>
      </c>
      <c r="E17" s="15">
        <v>1.72485</v>
      </c>
      <c r="L17" s="3">
        <v>0.8125</v>
      </c>
      <c r="M17" s="3">
        <v>0.4375</v>
      </c>
      <c r="N17" s="3">
        <v>42.098399999999998</v>
      </c>
      <c r="O17" s="3">
        <v>176.63659999999999</v>
      </c>
      <c r="P17" s="3">
        <v>6059.6840000000002</v>
      </c>
    </row>
    <row r="18" spans="1:16" ht="15.75" thickBot="1" x14ac:dyDescent="0.3">
      <c r="A18" s="18">
        <v>0.20573</v>
      </c>
      <c r="B18" s="18">
        <v>3.4704890000000002</v>
      </c>
      <c r="C18" s="19">
        <v>9.0366239999999998</v>
      </c>
      <c r="D18" s="19">
        <v>0.20573</v>
      </c>
      <c r="E18" s="15">
        <v>1.72485</v>
      </c>
      <c r="L18" s="3">
        <v>0.8125</v>
      </c>
      <c r="M18" s="3">
        <v>0.4375</v>
      </c>
      <c r="N18" s="3">
        <v>42.098399999999998</v>
      </c>
      <c r="O18" s="3">
        <v>176.63659999999999</v>
      </c>
      <c r="P18" s="3">
        <v>6059.6840000000002</v>
      </c>
    </row>
    <row r="19" spans="1:16" ht="15.75" thickBot="1" x14ac:dyDescent="0.3">
      <c r="A19" s="18">
        <v>0.20573</v>
      </c>
      <c r="B19" s="18">
        <v>3.4704890000000002</v>
      </c>
      <c r="C19" s="19">
        <v>9.0366239999999998</v>
      </c>
      <c r="D19" s="19">
        <v>0.20573</v>
      </c>
      <c r="E19" s="15">
        <v>1.72485</v>
      </c>
      <c r="L19" s="3">
        <v>0.8125</v>
      </c>
      <c r="M19" s="3">
        <v>0.4375</v>
      </c>
      <c r="N19" s="3">
        <v>42.098399999999998</v>
      </c>
      <c r="O19" s="3">
        <v>176.63659999999999</v>
      </c>
      <c r="P19" s="3">
        <v>6059.6840000000002</v>
      </c>
    </row>
    <row r="20" spans="1:16" ht="15.75" thickBot="1" x14ac:dyDescent="0.3">
      <c r="A20" s="20">
        <v>0.20582</v>
      </c>
      <c r="B20" s="20">
        <v>3.471489</v>
      </c>
      <c r="C20" s="21">
        <v>9.0368239999999993</v>
      </c>
      <c r="D20" s="21">
        <v>0.20583000000000001</v>
      </c>
      <c r="E20" s="16">
        <v>1.7259279999999999</v>
      </c>
      <c r="L20" s="3">
        <v>0.8125</v>
      </c>
      <c r="M20" s="3">
        <v>0.4375</v>
      </c>
      <c r="N20" s="3">
        <v>42.098399999999998</v>
      </c>
      <c r="O20" s="3">
        <v>176.63659999999999</v>
      </c>
      <c r="P20" s="3">
        <v>6059.6840000000002</v>
      </c>
    </row>
    <row r="21" spans="1:16" ht="15.75" thickBot="1" x14ac:dyDescent="0.3">
      <c r="A21" s="18">
        <v>0.20573</v>
      </c>
      <c r="B21" s="18">
        <v>3.4704890000000002</v>
      </c>
      <c r="C21" s="19">
        <v>9.0366239999999998</v>
      </c>
      <c r="D21" s="19">
        <v>0.20573</v>
      </c>
      <c r="E21" s="15">
        <v>1.72485</v>
      </c>
      <c r="L21" s="3">
        <v>0.8125</v>
      </c>
      <c r="M21" s="3">
        <v>0.4375</v>
      </c>
      <c r="N21" s="3">
        <v>42.098399999999998</v>
      </c>
      <c r="O21" s="3">
        <v>176.63659999999999</v>
      </c>
      <c r="P21" s="3">
        <v>6059.6840000000002</v>
      </c>
    </row>
    <row r="22" spans="1:16" ht="15.75" thickBot="1" x14ac:dyDescent="0.3">
      <c r="A22" s="18">
        <v>0.20573</v>
      </c>
      <c r="B22" s="18">
        <v>3.4704890000000002</v>
      </c>
      <c r="C22" s="19">
        <v>9.0366239999999998</v>
      </c>
      <c r="D22" s="19">
        <v>0.20573</v>
      </c>
      <c r="E22" s="15">
        <v>1.72485</v>
      </c>
      <c r="L22" s="3">
        <v>0.8125</v>
      </c>
      <c r="M22" s="3">
        <v>0.4375</v>
      </c>
      <c r="N22" s="3">
        <v>42.096499999999999</v>
      </c>
      <c r="O22" s="3">
        <v>176.6567</v>
      </c>
      <c r="P22" s="23">
        <v>6059.7573000000002</v>
      </c>
    </row>
    <row r="23" spans="1:16" ht="15.75" thickBot="1" x14ac:dyDescent="0.3">
      <c r="A23" s="18">
        <v>0.20573</v>
      </c>
      <c r="B23" s="18">
        <v>3.4704890000000002</v>
      </c>
      <c r="C23" s="19">
        <v>9.0366239999999998</v>
      </c>
      <c r="D23" s="19">
        <v>0.20573</v>
      </c>
      <c r="E23" s="15">
        <v>1.72485</v>
      </c>
      <c r="L23" s="3">
        <v>0.8125</v>
      </c>
      <c r="M23" s="3">
        <v>0.4375</v>
      </c>
      <c r="N23" s="3">
        <v>42.098399999999998</v>
      </c>
      <c r="O23" s="3">
        <v>176.63659999999999</v>
      </c>
      <c r="P23" s="3">
        <v>6059.6840000000002</v>
      </c>
    </row>
    <row r="24" spans="1:16" ht="15.75" thickBot="1" x14ac:dyDescent="0.3">
      <c r="A24" s="18">
        <v>0.20573</v>
      </c>
      <c r="B24" s="18">
        <v>3.4704890000000002</v>
      </c>
      <c r="C24" s="19">
        <v>9.0366239999999998</v>
      </c>
      <c r="D24" s="19">
        <v>0.20573</v>
      </c>
      <c r="E24" s="15">
        <v>1.72485</v>
      </c>
      <c r="L24" s="3">
        <v>0.8125</v>
      </c>
      <c r="M24" s="3">
        <v>0.4375</v>
      </c>
      <c r="N24" s="3">
        <v>42.098399999999998</v>
      </c>
      <c r="O24" s="3">
        <v>176.63659999999999</v>
      </c>
      <c r="P24" s="3">
        <v>6059.6840000000002</v>
      </c>
    </row>
    <row r="25" spans="1:16" ht="15.75" thickBot="1" x14ac:dyDescent="0.3">
      <c r="A25" s="18">
        <v>0.20573</v>
      </c>
      <c r="B25" s="18">
        <v>3.4704890000000002</v>
      </c>
      <c r="C25" s="19">
        <v>9.0366239999999998</v>
      </c>
      <c r="D25" s="19">
        <v>0.20573</v>
      </c>
      <c r="E25" s="15">
        <v>1.72485</v>
      </c>
      <c r="L25" s="3">
        <v>0.8125</v>
      </c>
      <c r="M25" s="3">
        <v>0.4375</v>
      </c>
      <c r="N25" s="3">
        <v>42.098399999999998</v>
      </c>
      <c r="O25" s="3">
        <v>176.63659999999999</v>
      </c>
      <c r="P25" s="3">
        <v>6059.6840000000002</v>
      </c>
    </row>
    <row r="26" spans="1:16" ht="15.75" thickBot="1" x14ac:dyDescent="0.3">
      <c r="A26" s="18">
        <v>0.20573</v>
      </c>
      <c r="B26" s="18">
        <v>3.4704890000000002</v>
      </c>
      <c r="C26" s="19">
        <v>9.0366239999999998</v>
      </c>
      <c r="D26" s="19">
        <v>0.20573</v>
      </c>
      <c r="E26" s="15">
        <v>1.72485</v>
      </c>
      <c r="L26" s="3">
        <v>0.8125</v>
      </c>
      <c r="M26" s="3">
        <v>0.4375</v>
      </c>
      <c r="N26" s="3">
        <v>42.098399999999998</v>
      </c>
      <c r="O26" s="3">
        <v>176.63659999999999</v>
      </c>
      <c r="P26" s="3">
        <v>6059.6840000000002</v>
      </c>
    </row>
    <row r="27" spans="1:16" ht="15.75" thickBot="1" x14ac:dyDescent="0.3">
      <c r="A27" s="18">
        <v>0.20573</v>
      </c>
      <c r="B27" s="18">
        <v>3.4704890000000002</v>
      </c>
      <c r="C27" s="19">
        <v>9.0366239999999998</v>
      </c>
      <c r="D27" s="19">
        <v>0.20573</v>
      </c>
      <c r="E27" s="15">
        <v>1.72485</v>
      </c>
      <c r="L27" s="3">
        <v>0.8125</v>
      </c>
      <c r="M27" s="3">
        <v>0.4375</v>
      </c>
      <c r="N27" s="3">
        <v>42.098399999999998</v>
      </c>
      <c r="O27" s="3">
        <v>176.63659999999999</v>
      </c>
      <c r="P27" s="3">
        <v>6059.6840000000002</v>
      </c>
    </row>
    <row r="28" spans="1:16" ht="15.75" thickBot="1" x14ac:dyDescent="0.3">
      <c r="A28" s="18">
        <v>0.20573</v>
      </c>
      <c r="B28" s="18">
        <v>3.4704890000000002</v>
      </c>
      <c r="C28" s="19">
        <v>9.0366239999999998</v>
      </c>
      <c r="D28" s="19">
        <v>0.20573</v>
      </c>
      <c r="E28" s="15">
        <v>1.72485</v>
      </c>
      <c r="L28" s="3">
        <v>0.8125</v>
      </c>
      <c r="M28" s="3">
        <v>0.4375</v>
      </c>
      <c r="N28" s="3">
        <v>42.098500000000001</v>
      </c>
      <c r="O28" s="3">
        <v>176.63659999999999</v>
      </c>
      <c r="P28" s="23">
        <v>6059.7213000000002</v>
      </c>
    </row>
    <row r="29" spans="1:16" ht="15.75" thickBot="1" x14ac:dyDescent="0.3">
      <c r="A29" s="18">
        <v>0.20573</v>
      </c>
      <c r="B29" s="18">
        <v>3.4704890000000002</v>
      </c>
      <c r="C29" s="19">
        <v>9.0366239999999998</v>
      </c>
      <c r="D29" s="19">
        <v>0.20573</v>
      </c>
      <c r="E29" s="15">
        <v>1.72485</v>
      </c>
      <c r="L29" s="3">
        <v>0.8125</v>
      </c>
      <c r="M29" s="3">
        <v>0.4375</v>
      </c>
      <c r="N29" s="3">
        <v>42.098399999999998</v>
      </c>
      <c r="O29" s="3">
        <v>176.63659999999999</v>
      </c>
      <c r="P29" s="3">
        <v>6059.6840000000002</v>
      </c>
    </row>
    <row r="30" spans="1:16" ht="15.75" thickBot="1" x14ac:dyDescent="0.3">
      <c r="A30" s="18">
        <v>0.20573</v>
      </c>
      <c r="B30" s="18">
        <v>3.4704890000000002</v>
      </c>
      <c r="C30" s="19">
        <v>9.0366239999999998</v>
      </c>
      <c r="D30" s="19">
        <v>0.20573</v>
      </c>
      <c r="E30" s="15">
        <v>1.72485</v>
      </c>
      <c r="L30" s="3">
        <v>0.8125</v>
      </c>
      <c r="M30" s="3">
        <v>0.4375</v>
      </c>
      <c r="N30" s="3">
        <v>42.098399999999998</v>
      </c>
      <c r="O30" s="3">
        <v>176.63659999999999</v>
      </c>
      <c r="P30" s="3">
        <v>6059.6840000000002</v>
      </c>
    </row>
    <row r="31" spans="1:16" ht="15.75" thickBot="1" x14ac:dyDescent="0.3">
      <c r="A31" s="18">
        <v>0.20573</v>
      </c>
      <c r="B31" s="18">
        <v>3.4704890000000002</v>
      </c>
      <c r="C31" s="19">
        <v>9.0366239999999998</v>
      </c>
      <c r="D31" s="19">
        <v>0.20573</v>
      </c>
      <c r="E31" s="15">
        <v>1.72485</v>
      </c>
      <c r="L31" s="3">
        <v>0.8125</v>
      </c>
      <c r="M31" s="3">
        <v>0.4375</v>
      </c>
      <c r="N31" s="3">
        <v>42.098399999999998</v>
      </c>
      <c r="O31" s="3">
        <v>176.63659999999999</v>
      </c>
      <c r="P31" s="3">
        <v>6059.6840000000002</v>
      </c>
    </row>
    <row r="32" spans="1:16" ht="15.75" thickBot="1" x14ac:dyDescent="0.3">
      <c r="A32" s="18">
        <v>0.20573</v>
      </c>
      <c r="B32" s="18">
        <v>3.4704890000000002</v>
      </c>
      <c r="C32" s="19">
        <v>9.0366239999999998</v>
      </c>
      <c r="D32" s="19">
        <v>0.20573</v>
      </c>
      <c r="E32" s="15">
        <v>1.72485</v>
      </c>
      <c r="L32" s="3">
        <v>0.8125</v>
      </c>
      <c r="M32" s="3">
        <v>0.4375</v>
      </c>
      <c r="N32" s="3">
        <v>42.098399999999998</v>
      </c>
      <c r="O32" s="3">
        <v>176.63659999999999</v>
      </c>
      <c r="P32" s="3">
        <v>6059.6840000000002</v>
      </c>
    </row>
    <row r="33" spans="1:18" ht="15.75" thickBot="1" x14ac:dyDescent="0.3">
      <c r="A33" s="22">
        <f>AVERAGE(A3:A32)</f>
        <v>0.205736</v>
      </c>
      <c r="B33" s="22">
        <f>AVERAGE(B3:B32)</f>
        <v>3.4705223333333337</v>
      </c>
      <c r="C33" s="22">
        <f>AVERAGE(C3:C32)</f>
        <v>9.0366339999999958</v>
      </c>
      <c r="D33" s="22">
        <f>AVERAGE(D3:D32)</f>
        <v>0.20573333333333332</v>
      </c>
      <c r="E33" s="17">
        <f>AVERAGE(E3:E32)</f>
        <v>1.7248914333333345</v>
      </c>
      <c r="L33" s="14">
        <f>AVERAGE(L3:L32)</f>
        <v>0.81250333333333336</v>
      </c>
      <c r="M33" s="14">
        <f>AVERAGE(M3:M32)</f>
        <v>0.4375</v>
      </c>
      <c r="N33" s="14">
        <f>AVERAGE(N3:N32)</f>
        <v>42.098350000000003</v>
      </c>
      <c r="O33" s="14">
        <f>AVERAGE(O3:O32)</f>
        <v>176.63726666666659</v>
      </c>
      <c r="P33" s="14">
        <f>AVERAGE(P3:P32)</f>
        <v>6059.7136766666672</v>
      </c>
    </row>
    <row r="34" spans="1:18" x14ac:dyDescent="0.25">
      <c r="A34" s="5"/>
    </row>
    <row r="35" spans="1:18" x14ac:dyDescent="0.25">
      <c r="A35" s="6"/>
    </row>
    <row r="36" spans="1:18" ht="15.75" thickBot="1" x14ac:dyDescent="0.3">
      <c r="A36" s="4" t="s">
        <v>6</v>
      </c>
      <c r="B36" s="4" t="s">
        <v>7</v>
      </c>
      <c r="C36" s="4" t="s">
        <v>8</v>
      </c>
      <c r="D36" s="4" t="s">
        <v>12</v>
      </c>
      <c r="E36" s="4" t="s">
        <v>13</v>
      </c>
      <c r="F36" s="4" t="s">
        <v>14</v>
      </c>
      <c r="G36" s="1" t="s">
        <v>11</v>
      </c>
      <c r="L36" s="4" t="s">
        <v>6</v>
      </c>
      <c r="M36" s="4" t="s">
        <v>7</v>
      </c>
      <c r="N36" s="4" t="s">
        <v>8</v>
      </c>
      <c r="O36" s="4" t="s">
        <v>12</v>
      </c>
      <c r="P36" s="4" t="s">
        <v>13</v>
      </c>
      <c r="Q36" s="4" t="s">
        <v>14</v>
      </c>
      <c r="R36" s="1" t="s">
        <v>11</v>
      </c>
    </row>
    <row r="37" spans="1:18" ht="15.75" thickBot="1" x14ac:dyDescent="0.3">
      <c r="A37" s="7" t="s">
        <v>9</v>
      </c>
      <c r="B37" s="10">
        <f>AVERAGE(E3:E32)</f>
        <v>1.7248914333333345</v>
      </c>
      <c r="C37" s="10">
        <v>1.7248523090000001</v>
      </c>
      <c r="D37" s="10">
        <v>1.7681849999999999</v>
      </c>
      <c r="E37" s="10">
        <v>1.7251240000000001</v>
      </c>
      <c r="F37" s="10">
        <v>1.7522009999999999</v>
      </c>
      <c r="G37" s="11">
        <v>1.7248621</v>
      </c>
      <c r="L37" s="7" t="s">
        <v>9</v>
      </c>
      <c r="M37" s="12">
        <f>AVERAGE(P3:P32)</f>
        <v>6059.7136766666672</v>
      </c>
      <c r="N37" s="12">
        <v>6059.7143349999997</v>
      </c>
      <c r="O37" s="12">
        <v>6085.2303000000002</v>
      </c>
      <c r="P37" s="12">
        <v>6292.1230999999998</v>
      </c>
      <c r="Q37" s="12">
        <v>6182.0021999999999</v>
      </c>
      <c r="R37" s="13">
        <v>6059.9972360000002</v>
      </c>
    </row>
    <row r="38" spans="1:18" x14ac:dyDescent="0.25">
      <c r="A38" s="8" t="s">
        <v>10</v>
      </c>
      <c r="B38" s="9">
        <f>_xlfn.STDEV.P(E3:E32)</f>
        <v>1.9474833047350093E-4</v>
      </c>
      <c r="C38" s="9">
        <v>2.3500000000000001E-13</v>
      </c>
      <c r="D38" s="9">
        <v>2.2200000000000001E-2</v>
      </c>
      <c r="E38" s="9">
        <v>2.3E-2</v>
      </c>
      <c r="F38" s="9">
        <v>7.8800000000000008E-6</v>
      </c>
      <c r="G38" s="9">
        <v>7.7099999999999997E-11</v>
      </c>
      <c r="L38" s="8" t="s">
        <v>10</v>
      </c>
      <c r="M38" s="9">
        <f>_xlfn.STDEV.P(P3:P32)</f>
        <v>0.13327816696253419</v>
      </c>
      <c r="N38" s="9">
        <v>2.14E-13</v>
      </c>
      <c r="O38" s="9">
        <v>0.43</v>
      </c>
      <c r="P38" s="9">
        <v>288</v>
      </c>
      <c r="Q38" s="9">
        <v>122</v>
      </c>
      <c r="R38" s="9">
        <v>2.91</v>
      </c>
    </row>
    <row r="39" spans="1:18" x14ac:dyDescent="0.25">
      <c r="A39" s="6"/>
      <c r="B39" s="9"/>
    </row>
    <row r="40" spans="1:18" x14ac:dyDescent="0.25">
      <c r="A40" s="6"/>
    </row>
  </sheetData>
  <mergeCells count="2">
    <mergeCell ref="L1:P1"/>
    <mergeCell ref="A1:E1"/>
  </mergeCells>
  <phoneticPr fontId="6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E19209E50BD347A8A2B9E17981F21D" ma:contentTypeVersion="2" ma:contentTypeDescription="Utwórz nowy dokument." ma:contentTypeScope="" ma:versionID="286dde8c7d8d2cf470f3d8089f288197">
  <xsd:schema xmlns:xsd="http://www.w3.org/2001/XMLSchema" xmlns:xs="http://www.w3.org/2001/XMLSchema" xmlns:p="http://schemas.microsoft.com/office/2006/metadata/properties" xmlns:ns3="38509814-c1da-4193-b020-f274e933392d" targetNamespace="http://schemas.microsoft.com/office/2006/metadata/properties" ma:root="true" ma:fieldsID="239b64e304f0722ad332b9795e24510f" ns3:_="">
    <xsd:import namespace="38509814-c1da-4193-b020-f274e93339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09814-c1da-4193-b020-f274e93339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86C9D1-EACF-4167-B2A7-4132B4278E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509814-c1da-4193-b020-f274e93339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DD5025-23FC-4132-996F-CDF8851402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D50336-D247-4F4E-87B7-7C34B3FAD51B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38509814-c1da-4193-b020-f274e933392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SauleTechnologies3</dc:creator>
  <cp:lastModifiedBy>SauleTechnologies3</cp:lastModifiedBy>
  <dcterms:created xsi:type="dcterms:W3CDTF">2024-02-15T08:41:45Z</dcterms:created>
  <dcterms:modified xsi:type="dcterms:W3CDTF">2024-02-22T12:43:01Z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0x010100E6E19209E50BD347A8A2B9E17981F21D</vt:lpwstr>
  </property>
</Properties>
</file>