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H/Desktop/"/>
    </mc:Choice>
  </mc:AlternateContent>
  <xr:revisionPtr revIDLastSave="0" documentId="13_ncr:1_{AC84A8D1-BC53-9F4D-AC86-2CCEE5954621}" xr6:coauthVersionLast="34" xr6:coauthVersionMax="36" xr10:uidLastSave="{00000000-0000-0000-0000-000000000000}"/>
  <bookViews>
    <workbookView xWindow="100" yWindow="460" windowWidth="27160" windowHeight="16820" activeTab="1" xr2:uid="{6FEF4706-8CFD-764F-A62E-A73FD66A4C76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</calcChain>
</file>

<file path=xl/sharedStrings.xml><?xml version="1.0" encoding="utf-8"?>
<sst xmlns="http://schemas.openxmlformats.org/spreadsheetml/2006/main" count="21" uniqueCount="13">
  <si>
    <t>Deviator stress (psi)</t>
  </si>
  <si>
    <t>Axial strain - CFLEX</t>
  </si>
  <si>
    <t>Confining pressure (psi)</t>
  </si>
  <si>
    <t> </t>
  </si>
  <si>
    <t>Axial strain (in./in.)</t>
  </si>
  <si>
    <t>Resilient Modulus (psi)</t>
  </si>
  <si>
    <t>Test Group</t>
  </si>
  <si>
    <t>Measured Result</t>
  </si>
  <si>
    <t>Displacement Upper Clamp (in.)</t>
  </si>
  <si>
    <t>Displacement Lower Clamp (in.)</t>
  </si>
  <si>
    <t>GT-PAVE Result</t>
  </si>
  <si>
    <t>C-FLEX Result</t>
  </si>
  <si>
    <t>Simulation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</si>
</sst>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1" fontId="1" fillId="2" borderId="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Triaxial</a:t>
            </a:r>
            <a:r>
              <a:rPr lang="zh-CN" altLang="en-US" baseline="0"/>
              <a:t> </a:t>
            </a:r>
            <a:r>
              <a:rPr lang="en-US" altLang="zh-CN" baseline="0"/>
              <a:t>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3psi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</c:f>
              <c:numCache>
                <c:formatCode>0.00E+00</c:formatCode>
                <c:ptCount val="3"/>
                <c:pt idx="0">
                  <c:v>1.4640000000000001E-4</c:v>
                </c:pt>
                <c:pt idx="1">
                  <c:v>2.7520000000000002E-4</c:v>
                </c:pt>
                <c:pt idx="2">
                  <c:v>3.6880000000000002E-4</c:v>
                </c:pt>
              </c:numCache>
            </c:numRef>
          </c:xVal>
          <c:yVal>
            <c:numRef>
              <c:f>Sheet1!$A$2:$A$4</c:f>
              <c:numCache>
                <c:formatCode>General</c:formatCode>
                <c:ptCount val="3"/>
                <c:pt idx="0">
                  <c:v>2.5</c:v>
                </c:pt>
                <c:pt idx="1">
                  <c:v>6</c:v>
                </c:pt>
                <c:pt idx="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7-254A-AADE-2E85809BF751}"/>
            </c:ext>
          </c:extLst>
        </c:ser>
        <c:ser>
          <c:idx val="1"/>
          <c:order val="1"/>
          <c:tx>
            <c:v>10psi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Sheet1!$C$5:$C$11</c:f>
              <c:numCache>
                <c:formatCode>0.00E+00</c:formatCode>
                <c:ptCount val="7"/>
                <c:pt idx="0">
                  <c:v>1.517E-4</c:v>
                </c:pt>
                <c:pt idx="1">
                  <c:v>2.5700000000000001E-4</c:v>
                </c:pt>
                <c:pt idx="2">
                  <c:v>3.6900000000000002E-4</c:v>
                </c:pt>
                <c:pt idx="3">
                  <c:v>4.8099999999999998E-4</c:v>
                </c:pt>
                <c:pt idx="4">
                  <c:v>5.8600000000000004E-4</c:v>
                </c:pt>
                <c:pt idx="5">
                  <c:v>6.7469999999999997E-4</c:v>
                </c:pt>
                <c:pt idx="6">
                  <c:v>7.6429999999999998E-4</c:v>
                </c:pt>
              </c:numCache>
            </c:numRef>
          </c:xVal>
          <c:yVal>
            <c:numRef>
              <c:f>Sheet1!$A$5:$A$11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7-254A-AADE-2E85809BF751}"/>
            </c:ext>
          </c:extLst>
        </c:ser>
        <c:ser>
          <c:idx val="2"/>
          <c:order val="2"/>
          <c:tx>
            <c:v>15psi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Sheet1!$C$12:$C$18</c:f>
              <c:numCache>
                <c:formatCode>0.00E+00</c:formatCode>
                <c:ptCount val="7"/>
                <c:pt idx="0">
                  <c:v>1.5589999999999999E-4</c:v>
                </c:pt>
                <c:pt idx="1">
                  <c:v>2.6039999999999999E-4</c:v>
                </c:pt>
                <c:pt idx="2">
                  <c:v>3.6529999999999999E-4</c:v>
                </c:pt>
                <c:pt idx="3">
                  <c:v>4.5189999999999998E-4</c:v>
                </c:pt>
                <c:pt idx="4">
                  <c:v>5.442E-4</c:v>
                </c:pt>
                <c:pt idx="5">
                  <c:v>6.1260000000000004E-4</c:v>
                </c:pt>
                <c:pt idx="6">
                  <c:v>6.9229999999999997E-4</c:v>
                </c:pt>
              </c:numCache>
            </c:numRef>
          </c:xVal>
          <c:yVal>
            <c:numRef>
              <c:f>Sheet1!$A$12:$A$18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7-254A-AADE-2E85809BF751}"/>
            </c:ext>
          </c:extLst>
        </c:ser>
        <c:ser>
          <c:idx val="3"/>
          <c:order val="3"/>
          <c:tx>
            <c:v>20psi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Sheet1!$C$19:$C$28</c:f>
              <c:numCache>
                <c:formatCode>0.00E+00</c:formatCode>
                <c:ptCount val="10"/>
                <c:pt idx="0">
                  <c:v>1.4679999999999999E-4</c:v>
                </c:pt>
                <c:pt idx="1">
                  <c:v>2.4389999999999999E-4</c:v>
                </c:pt>
                <c:pt idx="2">
                  <c:v>3.3770000000000002E-4</c:v>
                </c:pt>
                <c:pt idx="3">
                  <c:v>4.1060000000000001E-4</c:v>
                </c:pt>
                <c:pt idx="4">
                  <c:v>4.927E-4</c:v>
                </c:pt>
                <c:pt idx="5">
                  <c:v>5.7149999999999996E-4</c:v>
                </c:pt>
                <c:pt idx="6">
                  <c:v>6.4720000000000001E-4</c:v>
                </c:pt>
                <c:pt idx="7">
                  <c:v>7.2009999999999999E-4</c:v>
                </c:pt>
                <c:pt idx="8">
                  <c:v>7.9049999999999997E-4</c:v>
                </c:pt>
                <c:pt idx="9">
                  <c:v>8.2370000000000002E-4</c:v>
                </c:pt>
              </c:numCache>
            </c:numRef>
          </c:xVal>
          <c:yVal>
            <c:numRef>
              <c:f>Sheet1!$A$19:$A$28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7-254A-AADE-2E85809BF751}"/>
            </c:ext>
          </c:extLst>
        </c:ser>
        <c:ser>
          <c:idx val="4"/>
          <c:order val="4"/>
          <c:tx>
            <c:v>30psi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Sheet1!$C$29:$C$34</c:f>
              <c:numCache>
                <c:formatCode>0.00E+00</c:formatCode>
                <c:ptCount val="6"/>
                <c:pt idx="0">
                  <c:v>2.1460000000000001E-4</c:v>
                </c:pt>
                <c:pt idx="1">
                  <c:v>3.5169999999999998E-4</c:v>
                </c:pt>
                <c:pt idx="2">
                  <c:v>4.8819999999999999E-4</c:v>
                </c:pt>
                <c:pt idx="3">
                  <c:v>6.1580000000000001E-4</c:v>
                </c:pt>
                <c:pt idx="4">
                  <c:v>7.3559999999999999E-4</c:v>
                </c:pt>
                <c:pt idx="5">
                  <c:v>8.4849999999999997E-4</c:v>
                </c:pt>
              </c:numCache>
            </c:numRef>
          </c:xVal>
          <c:yVal>
            <c:numRef>
              <c:f>Sheet1!$A$29:$A$34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E7-254A-AADE-2E85809B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69040"/>
        <c:axId val="1474170720"/>
      </c:scatterChart>
      <c:valAx>
        <c:axId val="14741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Axial</a:t>
                </a:r>
                <a:r>
                  <a:rPr lang="zh-CN" altLang="en-US"/>
                  <a:t> </a:t>
                </a:r>
                <a:r>
                  <a:rPr lang="en-US" altLang="zh-CN"/>
                  <a:t>Strain</a:t>
                </a:r>
                <a:r>
                  <a:rPr lang="zh-CN" altLang="en-US"/>
                  <a:t> </a:t>
                </a:r>
                <a:r>
                  <a:rPr lang="en-US" altLang="zh-CN"/>
                  <a:t>(in./in.)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70720"/>
        <c:crosses val="autoZero"/>
        <c:crossBetween val="midCat"/>
        <c:majorUnit val="2.0000000000000006E-4"/>
        <c:minorUnit val="1.0000000000000003E-4"/>
      </c:valAx>
      <c:valAx>
        <c:axId val="14741707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Deviator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Stress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Triaxial</a:t>
            </a:r>
            <a:r>
              <a:rPr lang="zh-CN" altLang="en-US" baseline="0"/>
              <a:t> </a:t>
            </a:r>
            <a:r>
              <a:rPr lang="en-US" altLang="zh-CN" baseline="0"/>
              <a:t>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3psi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Sheet2!$D$3:$D$5</c:f>
              <c:numCache>
                <c:formatCode>0.00E+00</c:formatCode>
                <c:ptCount val="3"/>
                <c:pt idx="0">
                  <c:v>1.577511003139247E-4</c:v>
                </c:pt>
                <c:pt idx="1">
                  <c:v>2.6228820227666163E-4</c:v>
                </c:pt>
                <c:pt idx="2">
                  <c:v>3.6808009422850414E-4</c:v>
                </c:pt>
              </c:numCache>
            </c:numRef>
          </c:xVal>
          <c:yVal>
            <c:numRef>
              <c:f>Sheet2!$B$3:$B$5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9-5D4D-94F9-E8FB2B099502}"/>
            </c:ext>
          </c:extLst>
        </c:ser>
        <c:ser>
          <c:idx val="1"/>
          <c:order val="1"/>
          <c:tx>
            <c:v>5psi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Sheet2!$D$6:$D$8</c:f>
              <c:numCache>
                <c:formatCode>0.00E+00</c:formatCode>
                <c:ptCount val="3"/>
                <c:pt idx="0">
                  <c:v>2.03471218996073E-4</c:v>
                </c:pt>
                <c:pt idx="1">
                  <c:v>3.3950554412553557E-4</c:v>
                </c:pt>
                <c:pt idx="2">
                  <c:v>4.443522824895577E-4</c:v>
                </c:pt>
              </c:numCache>
            </c:numRef>
          </c:xVal>
          <c:yVal>
            <c:numRef>
              <c:f>Sheet2!$B$6:$B$8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9-5D4D-94F9-E8FB2B099502}"/>
            </c:ext>
          </c:extLst>
        </c:ser>
        <c:ser>
          <c:idx val="4"/>
          <c:order val="2"/>
          <c:tx>
            <c:v>10psi</c:v>
          </c:tx>
          <c:spPr>
            <a:ln w="127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Sheet2!$D$9:$D$11</c:f>
              <c:numCache>
                <c:formatCode>0.00E+00</c:formatCode>
                <c:ptCount val="3"/>
                <c:pt idx="0">
                  <c:v>2.3712415820923837E-4</c:v>
                </c:pt>
                <c:pt idx="1">
                  <c:v>4.4065578393765603E-4</c:v>
                </c:pt>
                <c:pt idx="2">
                  <c:v>6.48908211933422E-4</c:v>
                </c:pt>
              </c:numCache>
            </c:numRef>
          </c:xVal>
          <c:yVal>
            <c:numRef>
              <c:f>Sheet2!$B$9:$B$11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89-5D4D-94F9-E8FB2B099502}"/>
            </c:ext>
          </c:extLst>
        </c:ser>
        <c:ser>
          <c:idx val="2"/>
          <c:order val="3"/>
          <c:tx>
            <c:v>15psi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Sheet2!$D$12:$D$14</c:f>
              <c:numCache>
                <c:formatCode>0.00E+00</c:formatCode>
                <c:ptCount val="3"/>
                <c:pt idx="0">
                  <c:v>1.9942326790920657E-4</c:v>
                </c:pt>
                <c:pt idx="1">
                  <c:v>3.0383254370631139E-4</c:v>
                </c:pt>
                <c:pt idx="2">
                  <c:v>5.3440880135668576E-4</c:v>
                </c:pt>
              </c:numCache>
            </c:numRef>
          </c:xVal>
          <c:yVal>
            <c:numRef>
              <c:f>Sheet2!$B$12:$B$14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89-5D4D-94F9-E8FB2B099502}"/>
            </c:ext>
          </c:extLst>
        </c:ser>
        <c:ser>
          <c:idx val="3"/>
          <c:order val="4"/>
          <c:tx>
            <c:v>20psi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Sheet2!$D$15:$D$17</c:f>
              <c:numCache>
                <c:formatCode>0.00E+00</c:formatCode>
                <c:ptCount val="3"/>
                <c:pt idx="0">
                  <c:v>2.5123523992965415E-4</c:v>
                </c:pt>
                <c:pt idx="1">
                  <c:v>3.2536249448917275E-4</c:v>
                </c:pt>
                <c:pt idx="2">
                  <c:v>6.1091739938572251E-4</c:v>
                </c:pt>
              </c:numCache>
            </c:numRef>
          </c:xVal>
          <c:yVal>
            <c:numRef>
              <c:f>Sheet2!$B$15:$B$17</c:f>
              <c:numCache>
                <c:formatCode>General</c:formatCode>
                <c:ptCount val="3"/>
                <c:pt idx="0">
                  <c:v>15</c:v>
                </c:pt>
                <c:pt idx="1">
                  <c:v>20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89-5D4D-94F9-E8FB2B099502}"/>
            </c:ext>
          </c:extLst>
        </c:ser>
        <c:ser>
          <c:idx val="5"/>
          <c:order val="5"/>
          <c:tx>
            <c:v>3psi_GT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Sheet2!$I$3:$I$6</c:f>
              <c:numCache>
                <c:formatCode>0.00E+00</c:formatCode>
                <c:ptCount val="4"/>
                <c:pt idx="0">
                  <c:v>2.006666666666667E-4</c:v>
                </c:pt>
                <c:pt idx="1">
                  <c:v>3.2883333333333332E-4</c:v>
                </c:pt>
                <c:pt idx="2">
                  <c:v>4.3666666666666664E-4</c:v>
                </c:pt>
                <c:pt idx="3">
                  <c:v>5.2999999999999998E-4</c:v>
                </c:pt>
              </c:numCache>
            </c:numRef>
          </c:xVal>
          <c:yVal>
            <c:numRef>
              <c:f>Sheet2!$F$3:$F$6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C-2647-8BBB-19F31D0D5522}"/>
            </c:ext>
          </c:extLst>
        </c:ser>
        <c:ser>
          <c:idx val="6"/>
          <c:order val="6"/>
          <c:tx>
            <c:v>5psi_GT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Sheet2!$I$7:$I$10</c:f>
              <c:numCache>
                <c:formatCode>0.00E+00</c:formatCode>
                <c:ptCount val="4"/>
                <c:pt idx="0">
                  <c:v>2.3266666666666669E-4</c:v>
                </c:pt>
                <c:pt idx="1">
                  <c:v>3.9833333333333328E-4</c:v>
                </c:pt>
                <c:pt idx="2">
                  <c:v>5.3166666666666662E-4</c:v>
                </c:pt>
                <c:pt idx="3">
                  <c:v>6.4666666666666659E-4</c:v>
                </c:pt>
              </c:numCache>
            </c:numRef>
          </c:xVal>
          <c:yVal>
            <c:numRef>
              <c:f>Sheet2!$F$7:$F$10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3C-2647-8BBB-19F31D0D5522}"/>
            </c:ext>
          </c:extLst>
        </c:ser>
        <c:ser>
          <c:idx val="7"/>
          <c:order val="7"/>
          <c:tx>
            <c:v>10psi_GT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Sheet2!$I$11:$I$17</c:f>
              <c:numCache>
                <c:formatCode>0.00E+00</c:formatCode>
                <c:ptCount val="7"/>
                <c:pt idx="0">
                  <c:v>1.7533333333333333E-4</c:v>
                </c:pt>
                <c:pt idx="1">
                  <c:v>2.9849999999999999E-4</c:v>
                </c:pt>
                <c:pt idx="2">
                  <c:v>4.083333333333333E-4</c:v>
                </c:pt>
                <c:pt idx="3">
                  <c:v>5.1833333333333332E-4</c:v>
                </c:pt>
                <c:pt idx="4">
                  <c:v>6.1166666666666672E-4</c:v>
                </c:pt>
                <c:pt idx="5">
                  <c:v>6.9833333333333336E-4</c:v>
                </c:pt>
                <c:pt idx="6">
                  <c:v>7.8333333333333336E-4</c:v>
                </c:pt>
              </c:numCache>
            </c:numRef>
          </c:xVal>
          <c:yVal>
            <c:numRef>
              <c:f>Sheet2!$F$11:$F$17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3C-2647-8BBB-19F31D0D5522}"/>
            </c:ext>
          </c:extLst>
        </c:ser>
        <c:ser>
          <c:idx val="8"/>
          <c:order val="8"/>
          <c:tx>
            <c:v>15psi_GT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Sheet2!$I$18:$I$24</c:f>
              <c:numCache>
                <c:formatCode>0.00E+00</c:formatCode>
                <c:ptCount val="7"/>
                <c:pt idx="0">
                  <c:v>1.4983333333333333E-4</c:v>
                </c:pt>
                <c:pt idx="1">
                  <c:v>2.5100000000000003E-4</c:v>
                </c:pt>
                <c:pt idx="2">
                  <c:v>3.4833333333333336E-4</c:v>
                </c:pt>
                <c:pt idx="3">
                  <c:v>4.3833333333333333E-4</c:v>
                </c:pt>
                <c:pt idx="4">
                  <c:v>5.1999999999999995E-4</c:v>
                </c:pt>
                <c:pt idx="5">
                  <c:v>5.9833333333333342E-4</c:v>
                </c:pt>
                <c:pt idx="6">
                  <c:v>6.8333333333333321E-4</c:v>
                </c:pt>
              </c:numCache>
            </c:numRef>
          </c:xVal>
          <c:yVal>
            <c:numRef>
              <c:f>Sheet2!$F$18:$F$24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3C-2647-8BBB-19F31D0D5522}"/>
            </c:ext>
          </c:extLst>
        </c:ser>
        <c:ser>
          <c:idx val="9"/>
          <c:order val="9"/>
          <c:tx>
            <c:v>20psi_GT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Sheet2!$I$25:$I$34</c:f>
              <c:numCache>
                <c:formatCode>0.00E+00</c:formatCode>
                <c:ptCount val="10"/>
                <c:pt idx="0">
                  <c:v>1.3233333333333334E-4</c:v>
                </c:pt>
                <c:pt idx="1">
                  <c:v>2.2483333333333331E-4</c:v>
                </c:pt>
                <c:pt idx="2">
                  <c:v>3.0833333333333337E-4</c:v>
                </c:pt>
                <c:pt idx="3">
                  <c:v>3.8999999999999999E-4</c:v>
                </c:pt>
                <c:pt idx="4">
                  <c:v>4.6499999999999997E-4</c:v>
                </c:pt>
                <c:pt idx="5">
                  <c:v>5.3666666666666663E-4</c:v>
                </c:pt>
                <c:pt idx="6">
                  <c:v>6.0499999999999996E-4</c:v>
                </c:pt>
                <c:pt idx="7">
                  <c:v>6.7166666666666666E-4</c:v>
                </c:pt>
                <c:pt idx="8">
                  <c:v>7.4666666666666664E-4</c:v>
                </c:pt>
                <c:pt idx="9">
                  <c:v>8.0666666666666658E-4</c:v>
                </c:pt>
              </c:numCache>
            </c:numRef>
          </c:xVal>
          <c:yVal>
            <c:numRef>
              <c:f>Sheet2!$F$25:$F$34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3C-2647-8BBB-19F31D0D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69040"/>
        <c:axId val="1474170720"/>
      </c:scatterChart>
      <c:valAx>
        <c:axId val="14741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Axial</a:t>
                </a:r>
                <a:r>
                  <a:rPr lang="zh-CN" altLang="en-US"/>
                  <a:t> </a:t>
                </a:r>
                <a:r>
                  <a:rPr lang="en-US" altLang="zh-CN"/>
                  <a:t>Strain</a:t>
                </a:r>
                <a:r>
                  <a:rPr lang="zh-CN" altLang="en-US"/>
                  <a:t> </a:t>
                </a:r>
                <a:r>
                  <a:rPr lang="en-US" altLang="zh-CN"/>
                  <a:t>(in./in.)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70720"/>
        <c:crosses val="autoZero"/>
        <c:crossBetween val="midCat"/>
        <c:majorUnit val="2.0000000000000006E-4"/>
        <c:minorUnit val="1.0000000000000003E-4"/>
      </c:valAx>
      <c:valAx>
        <c:axId val="14741707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Deviator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Stress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6350</xdr:rowOff>
    </xdr:from>
    <xdr:to>
      <xdr:col>13</xdr:col>
      <xdr:colOff>495300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175DE-A668-A24A-9060-447D661AB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16329</xdr:colOff>
      <xdr:row>0</xdr:row>
      <xdr:rowOff>21771</xdr:rowOff>
    </xdr:from>
    <xdr:to>
      <xdr:col>25</xdr:col>
      <xdr:colOff>397329</xdr:colOff>
      <xdr:row>35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834FF-0BCC-544F-8CA3-A8BDAAC8D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94C6-7622-8C49-A6C3-5BE020A88110}">
  <dimension ref="A1:C34"/>
  <sheetViews>
    <sheetView workbookViewId="0">
      <selection activeCell="B3" sqref="B3"/>
    </sheetView>
  </sheetViews>
  <sheetFormatPr baseColWidth="10" defaultRowHeight="16" x14ac:dyDescent="0.2"/>
  <cols>
    <col min="1" max="1" width="17.6640625" bestFit="1" customWidth="1"/>
    <col min="2" max="2" width="20.6640625" bestFit="1" customWidth="1"/>
    <col min="3" max="3" width="17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2.5</v>
      </c>
      <c r="B2">
        <v>3</v>
      </c>
      <c r="C2" s="1">
        <v>1.4640000000000001E-4</v>
      </c>
    </row>
    <row r="3" spans="1:3" x14ac:dyDescent="0.2">
      <c r="A3">
        <v>6</v>
      </c>
      <c r="B3">
        <v>3</v>
      </c>
      <c r="C3" s="1">
        <v>2.7520000000000002E-4</v>
      </c>
    </row>
    <row r="4" spans="1:3" x14ac:dyDescent="0.2">
      <c r="A4">
        <v>9</v>
      </c>
      <c r="B4">
        <v>3</v>
      </c>
      <c r="C4" s="1">
        <v>3.6880000000000002E-4</v>
      </c>
    </row>
    <row r="5" spans="1:3" x14ac:dyDescent="0.2">
      <c r="A5">
        <v>5</v>
      </c>
      <c r="B5">
        <v>10</v>
      </c>
      <c r="C5" s="1">
        <v>1.517E-4</v>
      </c>
    </row>
    <row r="6" spans="1:3" x14ac:dyDescent="0.2">
      <c r="A6">
        <v>10</v>
      </c>
      <c r="B6">
        <v>10</v>
      </c>
      <c r="C6" s="1">
        <v>2.5700000000000001E-4</v>
      </c>
    </row>
    <row r="7" spans="1:3" x14ac:dyDescent="0.2">
      <c r="A7">
        <v>15</v>
      </c>
      <c r="B7">
        <v>10</v>
      </c>
      <c r="C7" s="1">
        <v>3.6900000000000002E-4</v>
      </c>
    </row>
    <row r="8" spans="1:3" x14ac:dyDescent="0.2">
      <c r="A8">
        <v>20</v>
      </c>
      <c r="B8">
        <v>10</v>
      </c>
      <c r="C8" s="1">
        <v>4.8099999999999998E-4</v>
      </c>
    </row>
    <row r="9" spans="1:3" x14ac:dyDescent="0.2">
      <c r="A9">
        <v>25</v>
      </c>
      <c r="B9">
        <v>10</v>
      </c>
      <c r="C9" s="1">
        <v>5.8600000000000004E-4</v>
      </c>
    </row>
    <row r="10" spans="1:3" x14ac:dyDescent="0.2">
      <c r="A10">
        <v>30</v>
      </c>
      <c r="B10">
        <v>10</v>
      </c>
      <c r="C10" s="1">
        <v>6.7469999999999997E-4</v>
      </c>
    </row>
    <row r="11" spans="1:3" x14ac:dyDescent="0.2">
      <c r="A11">
        <v>35</v>
      </c>
      <c r="B11">
        <v>10</v>
      </c>
      <c r="C11" s="1">
        <v>7.6429999999999998E-4</v>
      </c>
    </row>
    <row r="12" spans="1:3" x14ac:dyDescent="0.2">
      <c r="A12">
        <v>5</v>
      </c>
      <c r="B12">
        <v>15</v>
      </c>
      <c r="C12" s="1">
        <v>1.5589999999999999E-4</v>
      </c>
    </row>
    <row r="13" spans="1:3" x14ac:dyDescent="0.2">
      <c r="A13">
        <v>10</v>
      </c>
      <c r="B13">
        <v>15</v>
      </c>
      <c r="C13" s="1">
        <v>2.6039999999999999E-4</v>
      </c>
    </row>
    <row r="14" spans="1:3" x14ac:dyDescent="0.2">
      <c r="A14">
        <v>15</v>
      </c>
      <c r="B14">
        <v>15</v>
      </c>
      <c r="C14" s="1">
        <v>3.6529999999999999E-4</v>
      </c>
    </row>
    <row r="15" spans="1:3" x14ac:dyDescent="0.2">
      <c r="A15">
        <v>20</v>
      </c>
      <c r="B15">
        <v>15</v>
      </c>
      <c r="C15" s="1">
        <v>4.5189999999999998E-4</v>
      </c>
    </row>
    <row r="16" spans="1:3" x14ac:dyDescent="0.2">
      <c r="A16">
        <v>25</v>
      </c>
      <c r="B16">
        <v>15</v>
      </c>
      <c r="C16" s="1">
        <v>5.442E-4</v>
      </c>
    </row>
    <row r="17" spans="1:3" x14ac:dyDescent="0.2">
      <c r="A17">
        <v>30</v>
      </c>
      <c r="B17">
        <v>15</v>
      </c>
      <c r="C17" s="1">
        <v>6.1260000000000004E-4</v>
      </c>
    </row>
    <row r="18" spans="1:3" x14ac:dyDescent="0.2">
      <c r="A18">
        <v>35</v>
      </c>
      <c r="B18">
        <v>15</v>
      </c>
      <c r="C18" s="1">
        <v>6.9229999999999997E-4</v>
      </c>
    </row>
    <row r="19" spans="1:3" x14ac:dyDescent="0.2">
      <c r="A19">
        <v>5</v>
      </c>
      <c r="B19">
        <v>20</v>
      </c>
      <c r="C19" s="1">
        <v>1.4679999999999999E-4</v>
      </c>
    </row>
    <row r="20" spans="1:3" x14ac:dyDescent="0.2">
      <c r="A20">
        <v>10</v>
      </c>
      <c r="B20">
        <v>20</v>
      </c>
      <c r="C20" s="1">
        <v>2.4389999999999999E-4</v>
      </c>
    </row>
    <row r="21" spans="1:3" x14ac:dyDescent="0.2">
      <c r="A21">
        <v>15</v>
      </c>
      <c r="B21">
        <v>20</v>
      </c>
      <c r="C21" s="1">
        <v>3.3770000000000002E-4</v>
      </c>
    </row>
    <row r="22" spans="1:3" x14ac:dyDescent="0.2">
      <c r="A22">
        <v>20</v>
      </c>
      <c r="B22">
        <v>20</v>
      </c>
      <c r="C22" s="1">
        <v>4.1060000000000001E-4</v>
      </c>
    </row>
    <row r="23" spans="1:3" x14ac:dyDescent="0.2">
      <c r="A23">
        <v>25</v>
      </c>
      <c r="B23">
        <v>20</v>
      </c>
      <c r="C23" s="1">
        <v>4.927E-4</v>
      </c>
    </row>
    <row r="24" spans="1:3" x14ac:dyDescent="0.2">
      <c r="A24">
        <v>30</v>
      </c>
      <c r="B24">
        <v>20</v>
      </c>
      <c r="C24" s="1">
        <v>5.7149999999999996E-4</v>
      </c>
    </row>
    <row r="25" spans="1:3" x14ac:dyDescent="0.2">
      <c r="A25">
        <v>35</v>
      </c>
      <c r="B25">
        <v>20</v>
      </c>
      <c r="C25" s="1">
        <v>6.4720000000000001E-4</v>
      </c>
    </row>
    <row r="26" spans="1:3" x14ac:dyDescent="0.2">
      <c r="A26">
        <v>40</v>
      </c>
      <c r="B26">
        <v>20</v>
      </c>
      <c r="C26" s="1">
        <v>7.2009999999999999E-4</v>
      </c>
    </row>
    <row r="27" spans="1:3" x14ac:dyDescent="0.2">
      <c r="A27">
        <v>45</v>
      </c>
      <c r="B27">
        <v>20</v>
      </c>
      <c r="C27" s="1">
        <v>7.9049999999999997E-4</v>
      </c>
    </row>
    <row r="28" spans="1:3" x14ac:dyDescent="0.2">
      <c r="A28">
        <v>50</v>
      </c>
      <c r="B28">
        <v>20</v>
      </c>
      <c r="C28" s="1">
        <v>8.2370000000000002E-4</v>
      </c>
    </row>
    <row r="29" spans="1:3" x14ac:dyDescent="0.2">
      <c r="A29">
        <v>10</v>
      </c>
      <c r="B29">
        <v>30</v>
      </c>
      <c r="C29" s="1">
        <v>2.1460000000000001E-4</v>
      </c>
    </row>
    <row r="30" spans="1:3" x14ac:dyDescent="0.2">
      <c r="A30">
        <v>20</v>
      </c>
      <c r="B30">
        <v>30</v>
      </c>
      <c r="C30" s="1">
        <v>3.5169999999999998E-4</v>
      </c>
    </row>
    <row r="31" spans="1:3" x14ac:dyDescent="0.2">
      <c r="A31">
        <v>30</v>
      </c>
      <c r="B31">
        <v>30</v>
      </c>
      <c r="C31" s="1">
        <v>4.8819999999999999E-4</v>
      </c>
    </row>
    <row r="32" spans="1:3" x14ac:dyDescent="0.2">
      <c r="A32">
        <v>40</v>
      </c>
      <c r="B32">
        <v>30</v>
      </c>
      <c r="C32" s="1">
        <v>6.1580000000000001E-4</v>
      </c>
    </row>
    <row r="33" spans="1:3" x14ac:dyDescent="0.2">
      <c r="A33">
        <v>50</v>
      </c>
      <c r="B33">
        <v>30</v>
      </c>
      <c r="C33" s="1">
        <v>7.3559999999999999E-4</v>
      </c>
    </row>
    <row r="34" spans="1:3" x14ac:dyDescent="0.2">
      <c r="A34">
        <v>60</v>
      </c>
      <c r="B34">
        <v>30</v>
      </c>
      <c r="C34" s="1">
        <v>8.4849999999999997E-4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966C-B8B6-BC46-A53C-B5783069CE64}">
  <dimension ref="A1:U34"/>
  <sheetViews>
    <sheetView tabSelected="1" topLeftCell="A11" zoomScale="140" zoomScaleNormal="140" workbookViewId="0">
      <selection activeCell="K12" sqref="K12"/>
    </sheetView>
  </sheetViews>
  <sheetFormatPr baseColWidth="10" defaultRowHeight="16" x14ac:dyDescent="0.2"/>
  <cols>
    <col min="1" max="1" width="10.6640625" customWidth="1"/>
    <col min="2" max="2" width="8.83203125" customWidth="1"/>
    <col min="4" max="4" width="11" customWidth="1"/>
    <col min="5" max="5" width="8.83203125" customWidth="1"/>
    <col min="6" max="6" width="9.6640625" customWidth="1"/>
    <col min="7" max="7" width="12" customWidth="1"/>
  </cols>
  <sheetData>
    <row r="1" spans="1:21" x14ac:dyDescent="0.2">
      <c r="A1" s="11" t="s">
        <v>6</v>
      </c>
      <c r="B1" s="11"/>
      <c r="C1" s="11" t="s">
        <v>7</v>
      </c>
      <c r="D1" s="12"/>
      <c r="E1" s="13" t="s">
        <v>12</v>
      </c>
      <c r="F1" s="14"/>
      <c r="G1" s="11" t="s">
        <v>10</v>
      </c>
      <c r="H1" s="11"/>
      <c r="I1" s="11"/>
      <c r="J1" s="11" t="s">
        <v>11</v>
      </c>
      <c r="K1" s="11"/>
      <c r="L1" s="11"/>
    </row>
    <row r="2" spans="1:21" ht="51" x14ac:dyDescent="0.2">
      <c r="A2" s="3" t="s">
        <v>2</v>
      </c>
      <c r="B2" s="3" t="s">
        <v>0</v>
      </c>
      <c r="C2" s="3" t="s">
        <v>5</v>
      </c>
      <c r="D2" s="8" t="s">
        <v>4</v>
      </c>
      <c r="E2" s="6" t="s">
        <v>2</v>
      </c>
      <c r="F2" s="3" t="s">
        <v>0</v>
      </c>
      <c r="G2" s="3" t="s">
        <v>8</v>
      </c>
      <c r="H2" s="3" t="s">
        <v>9</v>
      </c>
      <c r="I2" s="3" t="s">
        <v>4</v>
      </c>
      <c r="J2" s="3" t="s">
        <v>8</v>
      </c>
      <c r="K2" s="3" t="s">
        <v>9</v>
      </c>
      <c r="L2" s="3" t="s">
        <v>4</v>
      </c>
    </row>
    <row r="3" spans="1:21" x14ac:dyDescent="0.2">
      <c r="A3" s="11">
        <v>3</v>
      </c>
      <c r="B3" s="2">
        <v>3</v>
      </c>
      <c r="C3" s="2">
        <v>19017.3</v>
      </c>
      <c r="D3" s="7">
        <f>B3/C3</f>
        <v>1.577511003139247E-4</v>
      </c>
      <c r="E3" s="15">
        <v>3</v>
      </c>
      <c r="F3" s="9">
        <v>3</v>
      </c>
      <c r="G3" s="4">
        <v>-1.7700000000000001E-3</v>
      </c>
      <c r="H3" s="4">
        <v>-5.6599999999999999E-4</v>
      </c>
      <c r="I3" s="10">
        <f>-(G3-H3)/6</f>
        <v>2.006666666666667E-4</v>
      </c>
      <c r="J3" s="2"/>
      <c r="K3" s="2"/>
      <c r="L3" s="5">
        <f>(J3-K3)/6</f>
        <v>0</v>
      </c>
      <c r="U3" t="s">
        <v>3</v>
      </c>
    </row>
    <row r="4" spans="1:21" x14ac:dyDescent="0.2">
      <c r="A4" s="11"/>
      <c r="B4" s="2">
        <v>6</v>
      </c>
      <c r="C4" s="2">
        <v>22875.599999999999</v>
      </c>
      <c r="D4" s="7">
        <f t="shared" ref="D4:D17" si="0">B4/C4</f>
        <v>2.6228820227666163E-4</v>
      </c>
      <c r="E4" s="15"/>
      <c r="F4" s="9">
        <v>6</v>
      </c>
      <c r="G4" s="4">
        <v>-2.8400000000000001E-3</v>
      </c>
      <c r="H4" s="4">
        <v>-8.6700000000000004E-4</v>
      </c>
      <c r="I4" s="10">
        <f t="shared" ref="I4:I34" si="1">-(G4-H4)/6</f>
        <v>3.2883333333333332E-4</v>
      </c>
      <c r="J4" s="2"/>
      <c r="K4" s="2"/>
      <c r="L4" s="5">
        <f t="shared" ref="L4:L34" si="2">(J4-K4)/6</f>
        <v>0</v>
      </c>
    </row>
    <row r="5" spans="1:21" x14ac:dyDescent="0.2">
      <c r="A5" s="11"/>
      <c r="B5" s="2">
        <v>9</v>
      </c>
      <c r="C5" s="2">
        <v>24451.200000000001</v>
      </c>
      <c r="D5" s="7">
        <f t="shared" si="0"/>
        <v>3.6808009422850414E-4</v>
      </c>
      <c r="E5" s="15"/>
      <c r="F5" s="9">
        <v>9</v>
      </c>
      <c r="G5" s="4">
        <v>-3.7399999999999998E-3</v>
      </c>
      <c r="H5" s="4">
        <v>-1.1199999999999999E-3</v>
      </c>
      <c r="I5" s="10">
        <f t="shared" si="1"/>
        <v>4.3666666666666664E-4</v>
      </c>
      <c r="J5" s="2"/>
      <c r="K5" s="2"/>
      <c r="L5" s="5">
        <f t="shared" si="2"/>
        <v>0</v>
      </c>
    </row>
    <row r="6" spans="1:21" x14ac:dyDescent="0.2">
      <c r="A6" s="11">
        <v>5</v>
      </c>
      <c r="B6" s="2">
        <v>5</v>
      </c>
      <c r="C6" s="2">
        <v>24573.5</v>
      </c>
      <c r="D6" s="7">
        <f t="shared" si="0"/>
        <v>2.03471218996073E-4</v>
      </c>
      <c r="E6" s="15"/>
      <c r="F6" s="9">
        <v>12</v>
      </c>
      <c r="G6" s="4">
        <v>-4.5100000000000001E-3</v>
      </c>
      <c r="H6" s="4">
        <v>-1.33E-3</v>
      </c>
      <c r="I6" s="10">
        <f t="shared" si="1"/>
        <v>5.2999999999999998E-4</v>
      </c>
      <c r="J6" s="2"/>
      <c r="K6" s="2"/>
      <c r="L6" s="5">
        <f t="shared" si="2"/>
        <v>0</v>
      </c>
    </row>
    <row r="7" spans="1:21" x14ac:dyDescent="0.2">
      <c r="A7" s="11"/>
      <c r="B7" s="2">
        <v>10</v>
      </c>
      <c r="C7" s="2">
        <v>29454.6</v>
      </c>
      <c r="D7" s="7">
        <f t="shared" si="0"/>
        <v>3.3950554412553557E-4</v>
      </c>
      <c r="E7" s="15">
        <v>5</v>
      </c>
      <c r="F7" s="9">
        <v>5</v>
      </c>
      <c r="G7" s="4">
        <v>-2.0400000000000001E-3</v>
      </c>
      <c r="H7" s="4">
        <v>-6.4400000000000004E-4</v>
      </c>
      <c r="I7" s="10">
        <f t="shared" si="1"/>
        <v>2.3266666666666669E-4</v>
      </c>
      <c r="J7" s="2"/>
      <c r="K7" s="2"/>
      <c r="L7" s="5">
        <f t="shared" si="2"/>
        <v>0</v>
      </c>
    </row>
    <row r="8" spans="1:21" x14ac:dyDescent="0.2">
      <c r="A8" s="11"/>
      <c r="B8" s="2">
        <v>15</v>
      </c>
      <c r="C8" s="2">
        <v>33757</v>
      </c>
      <c r="D8" s="7">
        <f t="shared" si="0"/>
        <v>4.443522824895577E-4</v>
      </c>
      <c r="E8" s="15"/>
      <c r="F8" s="9">
        <v>10</v>
      </c>
      <c r="G8" s="4">
        <v>-3.4199999999999999E-3</v>
      </c>
      <c r="H8" s="4">
        <v>-1.0300000000000001E-3</v>
      </c>
      <c r="I8" s="10">
        <f t="shared" si="1"/>
        <v>3.9833333333333328E-4</v>
      </c>
      <c r="J8" s="2"/>
      <c r="K8" s="2"/>
      <c r="L8" s="5">
        <f t="shared" si="2"/>
        <v>0</v>
      </c>
    </row>
    <row r="9" spans="1:21" x14ac:dyDescent="0.2">
      <c r="A9" s="11">
        <v>10</v>
      </c>
      <c r="B9" s="2">
        <v>10</v>
      </c>
      <c r="C9" s="2">
        <v>42172</v>
      </c>
      <c r="D9" s="7">
        <f t="shared" si="0"/>
        <v>2.3712415820923837E-4</v>
      </c>
      <c r="E9" s="15"/>
      <c r="F9" s="9">
        <v>15</v>
      </c>
      <c r="G9" s="4">
        <v>-4.5399999999999998E-3</v>
      </c>
      <c r="H9" s="4">
        <v>-1.3500000000000001E-3</v>
      </c>
      <c r="I9" s="10">
        <f t="shared" si="1"/>
        <v>5.3166666666666662E-4</v>
      </c>
      <c r="J9" s="2"/>
      <c r="K9" s="2"/>
      <c r="L9" s="5">
        <f t="shared" si="2"/>
        <v>0</v>
      </c>
    </row>
    <row r="10" spans="1:21" x14ac:dyDescent="0.2">
      <c r="A10" s="11"/>
      <c r="B10" s="2">
        <v>20</v>
      </c>
      <c r="C10" s="2">
        <v>45386.9</v>
      </c>
      <c r="D10" s="7">
        <f t="shared" si="0"/>
        <v>4.4065578393765603E-4</v>
      </c>
      <c r="E10" s="15"/>
      <c r="F10" s="9">
        <v>20</v>
      </c>
      <c r="G10" s="4">
        <v>-5.4999999999999997E-3</v>
      </c>
      <c r="H10" s="4">
        <v>-1.6199999999999999E-3</v>
      </c>
      <c r="I10" s="10">
        <f t="shared" si="1"/>
        <v>6.4666666666666659E-4</v>
      </c>
      <c r="J10" s="2"/>
      <c r="K10" s="2"/>
      <c r="L10" s="5">
        <f t="shared" si="2"/>
        <v>0</v>
      </c>
    </row>
    <row r="11" spans="1:21" x14ac:dyDescent="0.2">
      <c r="A11" s="11"/>
      <c r="B11" s="2">
        <v>30</v>
      </c>
      <c r="C11" s="2">
        <v>46231.5</v>
      </c>
      <c r="D11" s="7">
        <f t="shared" si="0"/>
        <v>6.48908211933422E-4</v>
      </c>
      <c r="E11" s="15">
        <v>10</v>
      </c>
      <c r="F11" s="9">
        <v>5</v>
      </c>
      <c r="G11" s="4">
        <v>-1.56E-3</v>
      </c>
      <c r="H11" s="4">
        <v>-5.0799999999999999E-4</v>
      </c>
      <c r="I11" s="10">
        <f t="shared" si="1"/>
        <v>1.7533333333333333E-4</v>
      </c>
      <c r="J11" s="2"/>
      <c r="K11" s="2"/>
      <c r="L11" s="5">
        <f t="shared" si="2"/>
        <v>0</v>
      </c>
    </row>
    <row r="12" spans="1:21" x14ac:dyDescent="0.2">
      <c r="A12" s="11">
        <v>15</v>
      </c>
      <c r="B12" s="2">
        <v>10</v>
      </c>
      <c r="C12" s="2">
        <v>50144.6</v>
      </c>
      <c r="D12" s="7">
        <f t="shared" si="0"/>
        <v>1.9942326790920657E-4</v>
      </c>
      <c r="E12" s="15"/>
      <c r="F12" s="9">
        <v>10</v>
      </c>
      <c r="G12" s="4">
        <v>-2.5999999999999999E-3</v>
      </c>
      <c r="H12" s="4">
        <v>-8.0900000000000004E-4</v>
      </c>
      <c r="I12" s="10">
        <f t="shared" si="1"/>
        <v>2.9849999999999999E-4</v>
      </c>
      <c r="J12" s="2"/>
      <c r="K12" s="2"/>
      <c r="L12" s="5">
        <f t="shared" si="2"/>
        <v>0</v>
      </c>
    </row>
    <row r="13" spans="1:21" x14ac:dyDescent="0.2">
      <c r="A13" s="11"/>
      <c r="B13" s="2">
        <v>15</v>
      </c>
      <c r="C13" s="2">
        <v>49369.3</v>
      </c>
      <c r="D13" s="7">
        <f t="shared" si="0"/>
        <v>3.0383254370631139E-4</v>
      </c>
      <c r="E13" s="15"/>
      <c r="F13" s="9">
        <v>15</v>
      </c>
      <c r="G13" s="4">
        <v>-3.5300000000000002E-3</v>
      </c>
      <c r="H13" s="4">
        <v>-1.08E-3</v>
      </c>
      <c r="I13" s="10">
        <f t="shared" si="1"/>
        <v>4.083333333333333E-4</v>
      </c>
      <c r="J13" s="2"/>
      <c r="K13" s="2"/>
      <c r="L13" s="5">
        <f t="shared" si="2"/>
        <v>0</v>
      </c>
    </row>
    <row r="14" spans="1:21" x14ac:dyDescent="0.2">
      <c r="A14" s="11"/>
      <c r="B14" s="2">
        <v>30</v>
      </c>
      <c r="C14" s="2">
        <v>56136.800000000003</v>
      </c>
      <c r="D14" s="7">
        <f t="shared" si="0"/>
        <v>5.3440880135668576E-4</v>
      </c>
      <c r="E14" s="15"/>
      <c r="F14" s="9">
        <v>20</v>
      </c>
      <c r="G14" s="4">
        <v>-4.45E-3</v>
      </c>
      <c r="H14" s="4">
        <v>-1.34E-3</v>
      </c>
      <c r="I14" s="10">
        <f t="shared" si="1"/>
        <v>5.1833333333333332E-4</v>
      </c>
      <c r="J14" s="2"/>
      <c r="K14" s="2"/>
      <c r="L14" s="5">
        <f t="shared" si="2"/>
        <v>0</v>
      </c>
    </row>
    <row r="15" spans="1:21" x14ac:dyDescent="0.2">
      <c r="A15" s="11">
        <v>20</v>
      </c>
      <c r="B15" s="2">
        <v>15</v>
      </c>
      <c r="C15" s="2">
        <v>59705</v>
      </c>
      <c r="D15" s="7">
        <f t="shared" si="0"/>
        <v>2.5123523992965415E-4</v>
      </c>
      <c r="E15" s="15"/>
      <c r="F15" s="9">
        <v>25</v>
      </c>
      <c r="G15" s="4">
        <v>-5.2300000000000003E-3</v>
      </c>
      <c r="H15" s="4">
        <v>-1.56E-3</v>
      </c>
      <c r="I15" s="10">
        <f t="shared" si="1"/>
        <v>6.1166666666666672E-4</v>
      </c>
      <c r="J15" s="2"/>
      <c r="K15" s="2"/>
      <c r="L15" s="5">
        <f t="shared" si="2"/>
        <v>0</v>
      </c>
    </row>
    <row r="16" spans="1:21" x14ac:dyDescent="0.2">
      <c r="A16" s="11"/>
      <c r="B16" s="2">
        <v>20</v>
      </c>
      <c r="C16" s="2">
        <v>61469.9</v>
      </c>
      <c r="D16" s="7">
        <f t="shared" si="0"/>
        <v>3.2536249448917275E-4</v>
      </c>
      <c r="E16" s="15"/>
      <c r="F16" s="9">
        <v>30</v>
      </c>
      <c r="G16" s="4">
        <v>-5.96E-3</v>
      </c>
      <c r="H16" s="4">
        <v>-1.7700000000000001E-3</v>
      </c>
      <c r="I16" s="10">
        <f t="shared" si="1"/>
        <v>6.9833333333333336E-4</v>
      </c>
      <c r="J16" s="4"/>
      <c r="K16" s="2"/>
      <c r="L16" s="5">
        <f t="shared" si="2"/>
        <v>0</v>
      </c>
    </row>
    <row r="17" spans="1:12" x14ac:dyDescent="0.2">
      <c r="A17" s="11"/>
      <c r="B17" s="2">
        <v>40</v>
      </c>
      <c r="C17" s="2">
        <v>65475.3</v>
      </c>
      <c r="D17" s="7">
        <f t="shared" si="0"/>
        <v>6.1091739938572251E-4</v>
      </c>
      <c r="E17" s="15"/>
      <c r="F17" s="9">
        <v>35</v>
      </c>
      <c r="G17" s="4">
        <v>-6.6600000000000001E-3</v>
      </c>
      <c r="H17" s="4">
        <v>-1.9599999999999999E-3</v>
      </c>
      <c r="I17" s="10">
        <f t="shared" si="1"/>
        <v>7.8333333333333336E-4</v>
      </c>
      <c r="J17" s="2"/>
      <c r="K17" s="2"/>
      <c r="L17" s="5">
        <f t="shared" si="2"/>
        <v>0</v>
      </c>
    </row>
    <row r="18" spans="1:12" x14ac:dyDescent="0.2">
      <c r="E18" s="11">
        <v>15</v>
      </c>
      <c r="F18" s="9">
        <v>5</v>
      </c>
      <c r="G18" s="4">
        <v>-1.3500000000000001E-3</v>
      </c>
      <c r="H18" s="4">
        <v>-4.5100000000000001E-4</v>
      </c>
      <c r="I18" s="10">
        <f t="shared" si="1"/>
        <v>1.4983333333333333E-4</v>
      </c>
      <c r="J18" s="2"/>
      <c r="K18" s="2"/>
      <c r="L18" s="5">
        <f t="shared" si="2"/>
        <v>0</v>
      </c>
    </row>
    <row r="19" spans="1:12" x14ac:dyDescent="0.2">
      <c r="E19" s="11"/>
      <c r="F19" s="9">
        <v>10</v>
      </c>
      <c r="G19" s="4">
        <v>-2.2100000000000002E-3</v>
      </c>
      <c r="H19" s="4">
        <v>-7.0399999999999998E-4</v>
      </c>
      <c r="I19" s="10">
        <f t="shared" si="1"/>
        <v>2.5100000000000003E-4</v>
      </c>
      <c r="J19" s="2"/>
      <c r="K19" s="2"/>
      <c r="L19" s="5">
        <f t="shared" si="2"/>
        <v>0</v>
      </c>
    </row>
    <row r="20" spans="1:12" x14ac:dyDescent="0.2">
      <c r="E20" s="11"/>
      <c r="F20" s="9">
        <v>15</v>
      </c>
      <c r="G20" s="4">
        <v>-3.0300000000000001E-3</v>
      </c>
      <c r="H20" s="4">
        <v>-9.3999999999999997E-4</v>
      </c>
      <c r="I20" s="10">
        <f t="shared" si="1"/>
        <v>3.4833333333333336E-4</v>
      </c>
      <c r="J20" s="2"/>
      <c r="K20" s="2"/>
      <c r="L20" s="5">
        <f t="shared" si="2"/>
        <v>0</v>
      </c>
    </row>
    <row r="21" spans="1:12" x14ac:dyDescent="0.2">
      <c r="E21" s="11"/>
      <c r="F21" s="9">
        <v>20</v>
      </c>
      <c r="G21" s="4">
        <v>-3.7799999999999999E-3</v>
      </c>
      <c r="H21" s="4">
        <v>-1.15E-3</v>
      </c>
      <c r="I21" s="10">
        <f t="shared" si="1"/>
        <v>4.3833333333333333E-4</v>
      </c>
      <c r="J21" s="2"/>
      <c r="K21" s="2"/>
      <c r="L21" s="5">
        <f t="shared" si="2"/>
        <v>0</v>
      </c>
    </row>
    <row r="22" spans="1:12" x14ac:dyDescent="0.2">
      <c r="E22" s="11"/>
      <c r="F22" s="9">
        <v>25</v>
      </c>
      <c r="G22" s="4">
        <v>-4.47E-3</v>
      </c>
      <c r="H22" s="4">
        <v>-1.3500000000000001E-3</v>
      </c>
      <c r="I22" s="10">
        <f t="shared" si="1"/>
        <v>5.1999999999999995E-4</v>
      </c>
      <c r="J22" s="2"/>
      <c r="K22" s="2"/>
      <c r="L22" s="5">
        <f t="shared" si="2"/>
        <v>0</v>
      </c>
    </row>
    <row r="23" spans="1:12" x14ac:dyDescent="0.2">
      <c r="E23" s="11"/>
      <c r="F23" s="9">
        <v>30</v>
      </c>
      <c r="G23" s="4">
        <v>-5.13E-3</v>
      </c>
      <c r="H23" s="4">
        <v>-1.5399999999999999E-3</v>
      </c>
      <c r="I23" s="10">
        <f t="shared" si="1"/>
        <v>5.9833333333333342E-4</v>
      </c>
      <c r="J23" s="2"/>
      <c r="K23" s="2"/>
      <c r="L23" s="5">
        <f t="shared" si="2"/>
        <v>0</v>
      </c>
    </row>
    <row r="24" spans="1:12" x14ac:dyDescent="0.2">
      <c r="E24" s="11"/>
      <c r="F24" s="9">
        <v>35</v>
      </c>
      <c r="G24" s="4">
        <v>-5.8399999999999997E-3</v>
      </c>
      <c r="H24" s="4">
        <v>-1.74E-3</v>
      </c>
      <c r="I24" s="10">
        <f t="shared" si="1"/>
        <v>6.8333333333333321E-4</v>
      </c>
      <c r="J24" s="2"/>
      <c r="K24" s="2"/>
      <c r="L24" s="5">
        <f t="shared" si="2"/>
        <v>0</v>
      </c>
    </row>
    <row r="25" spans="1:12" x14ac:dyDescent="0.2">
      <c r="E25" s="11">
        <v>20</v>
      </c>
      <c r="F25" s="9">
        <v>5</v>
      </c>
      <c r="G25" s="4">
        <v>-1.2099999999999999E-3</v>
      </c>
      <c r="H25" s="4">
        <v>-4.1599999999999997E-4</v>
      </c>
      <c r="I25" s="10">
        <f t="shared" si="1"/>
        <v>1.3233333333333334E-4</v>
      </c>
      <c r="J25" s="2"/>
      <c r="K25" s="2"/>
      <c r="L25" s="5">
        <f t="shared" si="2"/>
        <v>0</v>
      </c>
    </row>
    <row r="26" spans="1:12" x14ac:dyDescent="0.2">
      <c r="E26" s="11"/>
      <c r="F26" s="9">
        <v>10</v>
      </c>
      <c r="G26" s="4">
        <v>-1.99E-3</v>
      </c>
      <c r="H26" s="4">
        <v>-6.4099999999999997E-4</v>
      </c>
      <c r="I26" s="10">
        <f t="shared" si="1"/>
        <v>2.2483333333333331E-4</v>
      </c>
      <c r="J26" s="2"/>
      <c r="K26" s="2"/>
      <c r="L26" s="5">
        <f t="shared" si="2"/>
        <v>0</v>
      </c>
    </row>
    <row r="27" spans="1:12" x14ac:dyDescent="0.2">
      <c r="E27" s="11"/>
      <c r="F27" s="9">
        <v>15</v>
      </c>
      <c r="G27" s="4">
        <v>-2.7000000000000001E-3</v>
      </c>
      <c r="H27" s="4">
        <v>-8.4999999999999995E-4</v>
      </c>
      <c r="I27" s="10">
        <f t="shared" si="1"/>
        <v>3.0833333333333337E-4</v>
      </c>
      <c r="J27" s="2"/>
      <c r="K27" s="2"/>
      <c r="L27" s="5">
        <f t="shared" si="2"/>
        <v>0</v>
      </c>
    </row>
    <row r="28" spans="1:12" x14ac:dyDescent="0.2">
      <c r="E28" s="11"/>
      <c r="F28" s="9">
        <v>20</v>
      </c>
      <c r="G28" s="4">
        <v>-3.3899999999999998E-3</v>
      </c>
      <c r="H28" s="4">
        <v>-1.0499999999999999E-3</v>
      </c>
      <c r="I28" s="10">
        <f t="shared" si="1"/>
        <v>3.8999999999999999E-4</v>
      </c>
      <c r="J28" s="2"/>
      <c r="K28" s="2"/>
      <c r="L28" s="5">
        <f t="shared" si="2"/>
        <v>0</v>
      </c>
    </row>
    <row r="29" spans="1:12" x14ac:dyDescent="0.2">
      <c r="E29" s="11"/>
      <c r="F29" s="9">
        <v>25</v>
      </c>
      <c r="G29" s="4">
        <v>-4.0200000000000001E-3</v>
      </c>
      <c r="H29" s="4">
        <v>-1.23E-3</v>
      </c>
      <c r="I29" s="10">
        <f t="shared" si="1"/>
        <v>4.6499999999999997E-4</v>
      </c>
      <c r="J29" s="2"/>
      <c r="K29" s="2"/>
      <c r="L29" s="5">
        <f t="shared" si="2"/>
        <v>0</v>
      </c>
    </row>
    <row r="30" spans="1:12" x14ac:dyDescent="0.2">
      <c r="E30" s="11"/>
      <c r="F30" s="9">
        <v>30</v>
      </c>
      <c r="G30" s="4">
        <v>-4.62E-3</v>
      </c>
      <c r="H30" s="4">
        <v>-1.4E-3</v>
      </c>
      <c r="I30" s="10">
        <f t="shared" si="1"/>
        <v>5.3666666666666663E-4</v>
      </c>
      <c r="J30" s="2"/>
      <c r="K30" s="2"/>
      <c r="L30" s="5">
        <f t="shared" si="2"/>
        <v>0</v>
      </c>
    </row>
    <row r="31" spans="1:12" x14ac:dyDescent="0.2">
      <c r="E31" s="11"/>
      <c r="F31" s="9">
        <v>35</v>
      </c>
      <c r="G31" s="4">
        <v>-5.1999999999999998E-3</v>
      </c>
      <c r="H31" s="4">
        <v>-1.57E-3</v>
      </c>
      <c r="I31" s="10">
        <f t="shared" si="1"/>
        <v>6.0499999999999996E-4</v>
      </c>
      <c r="J31" s="2"/>
      <c r="K31" s="2"/>
      <c r="L31" s="5">
        <f t="shared" si="2"/>
        <v>0</v>
      </c>
    </row>
    <row r="32" spans="1:12" x14ac:dyDescent="0.2">
      <c r="E32" s="11"/>
      <c r="F32" s="9">
        <v>40</v>
      </c>
      <c r="G32" s="4">
        <v>-5.7499999999999999E-3</v>
      </c>
      <c r="H32" s="4">
        <v>-1.72E-3</v>
      </c>
      <c r="I32" s="10">
        <f t="shared" si="1"/>
        <v>6.7166666666666666E-4</v>
      </c>
      <c r="J32" s="2"/>
      <c r="K32" s="2"/>
      <c r="L32" s="5">
        <f t="shared" si="2"/>
        <v>0</v>
      </c>
    </row>
    <row r="33" spans="5:12" x14ac:dyDescent="0.2">
      <c r="E33" s="11"/>
      <c r="F33" s="9">
        <v>45</v>
      </c>
      <c r="G33" s="4">
        <v>-6.3899999999999998E-3</v>
      </c>
      <c r="H33" s="4">
        <v>-1.91E-3</v>
      </c>
      <c r="I33" s="10">
        <f t="shared" si="1"/>
        <v>7.4666666666666664E-4</v>
      </c>
      <c r="J33" s="2"/>
      <c r="K33" s="2"/>
      <c r="L33" s="5">
        <f t="shared" si="2"/>
        <v>0</v>
      </c>
    </row>
    <row r="34" spans="5:12" x14ac:dyDescent="0.2">
      <c r="E34" s="11"/>
      <c r="F34" s="9">
        <v>50</v>
      </c>
      <c r="G34" s="4">
        <v>-6.8999999999999999E-3</v>
      </c>
      <c r="H34" s="4">
        <v>-2.0600000000000002E-3</v>
      </c>
      <c r="I34" s="10">
        <f t="shared" si="1"/>
        <v>8.0666666666666658E-4</v>
      </c>
      <c r="J34" s="2"/>
      <c r="K34" s="2"/>
      <c r="L34" s="5">
        <f t="shared" si="2"/>
        <v>0</v>
      </c>
    </row>
  </sheetData>
  <mergeCells count="15">
    <mergeCell ref="E3:E6"/>
    <mergeCell ref="E7:E10"/>
    <mergeCell ref="E11:E17"/>
    <mergeCell ref="E18:E24"/>
    <mergeCell ref="E25:E34"/>
    <mergeCell ref="A1:B1"/>
    <mergeCell ref="C1:D1"/>
    <mergeCell ref="G1:I1"/>
    <mergeCell ref="J1:L1"/>
    <mergeCell ref="E1:F1"/>
    <mergeCell ref="A3:A5"/>
    <mergeCell ref="A6:A8"/>
    <mergeCell ref="A9:A11"/>
    <mergeCell ref="A12:A14"/>
    <mergeCell ref="A15:A1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Haohang</dc:creator>
  <cp:lastModifiedBy>Huang, Haohang</cp:lastModifiedBy>
  <dcterms:created xsi:type="dcterms:W3CDTF">2018-06-15T21:39:17Z</dcterms:created>
  <dcterms:modified xsi:type="dcterms:W3CDTF">2018-10-05T22:25:09Z</dcterms:modified>
</cp:coreProperties>
</file>