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H/Desktop/Git/DEM/samples/"/>
    </mc:Choice>
  </mc:AlternateContent>
  <xr:revisionPtr revIDLastSave="0" documentId="13_ncr:1_{2139985F-E174-1A49-87EC-841E01254D59}" xr6:coauthVersionLast="34" xr6:coauthVersionMax="34" xr10:uidLastSave="{00000000-0000-0000-0000-000000000000}"/>
  <bookViews>
    <workbookView xWindow="760" yWindow="860" windowWidth="28040" windowHeight="17040" xr2:uid="{0D81C314-77D6-8745-A2A6-C10FA9E5CF4B}"/>
  </bookViews>
  <sheets>
    <sheet name="Jun_30" sheetId="1" r:id="rId1"/>
    <sheet name="Jun_30_average" sheetId="2" r:id="rId2"/>
    <sheet name="Jul_12" sheetId="3" r:id="rId3"/>
    <sheet name="Jul_12_averag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D5" i="2"/>
  <c r="E5" i="2"/>
  <c r="F5" i="2"/>
  <c r="G5" i="2"/>
  <c r="H5" i="2"/>
  <c r="I5" i="2"/>
  <c r="J5" i="2"/>
  <c r="D6" i="2"/>
  <c r="E6" i="2"/>
  <c r="F6" i="2"/>
  <c r="G6" i="2"/>
  <c r="H6" i="2"/>
  <c r="I6" i="2"/>
  <c r="J6" i="2"/>
  <c r="D7" i="2"/>
  <c r="E7" i="2"/>
  <c r="F7" i="2"/>
  <c r="G7" i="2"/>
  <c r="H7" i="2"/>
  <c r="I7" i="2"/>
  <c r="J7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D15" i="2"/>
  <c r="E15" i="2"/>
  <c r="F15" i="2"/>
  <c r="G15" i="2"/>
  <c r="H15" i="2"/>
  <c r="I15" i="2"/>
  <c r="J15" i="2"/>
  <c r="D16" i="2"/>
  <c r="E16" i="2"/>
  <c r="F16" i="2"/>
  <c r="G16" i="2"/>
  <c r="H16" i="2"/>
  <c r="I16" i="2"/>
  <c r="J16" i="2"/>
  <c r="D17" i="2"/>
  <c r="E17" i="2"/>
  <c r="F17" i="2"/>
  <c r="G17" i="2"/>
  <c r="H17" i="2"/>
  <c r="I17" i="2"/>
  <c r="J17" i="2"/>
  <c r="D18" i="2"/>
  <c r="E18" i="2"/>
  <c r="F18" i="2"/>
  <c r="G18" i="2"/>
  <c r="H18" i="2"/>
  <c r="I18" i="2"/>
  <c r="J18" i="2"/>
  <c r="D19" i="2"/>
  <c r="E19" i="2"/>
  <c r="F19" i="2"/>
  <c r="G19" i="2"/>
  <c r="H19" i="2"/>
  <c r="I19" i="2"/>
  <c r="J19" i="2"/>
  <c r="D20" i="2"/>
  <c r="E20" i="2"/>
  <c r="F20" i="2"/>
  <c r="G20" i="2"/>
  <c r="H20" i="2"/>
  <c r="I20" i="2"/>
  <c r="J20" i="2"/>
  <c r="D21" i="2"/>
  <c r="E21" i="2"/>
  <c r="F21" i="2"/>
  <c r="G21" i="2"/>
  <c r="H21" i="2"/>
  <c r="I21" i="2"/>
  <c r="J21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D25" i="2"/>
  <c r="E25" i="2"/>
  <c r="F25" i="2"/>
  <c r="G25" i="2"/>
  <c r="H25" i="2"/>
  <c r="I25" i="2"/>
  <c r="J25" i="2"/>
  <c r="D26" i="2"/>
  <c r="E26" i="2"/>
  <c r="F26" i="2"/>
  <c r="G26" i="2"/>
  <c r="H26" i="2"/>
  <c r="I26" i="2"/>
  <c r="J26" i="2"/>
  <c r="D27" i="2"/>
  <c r="E27" i="2"/>
  <c r="F27" i="2"/>
  <c r="G27" i="2"/>
  <c r="H27" i="2"/>
  <c r="I27" i="2"/>
  <c r="J27" i="2"/>
  <c r="D28" i="2"/>
  <c r="E28" i="2"/>
  <c r="F28" i="2"/>
  <c r="G28" i="2"/>
  <c r="H28" i="2"/>
  <c r="I28" i="2"/>
  <c r="J28" i="2"/>
  <c r="D29" i="2"/>
  <c r="E29" i="2"/>
  <c r="F29" i="2"/>
  <c r="G29" i="2"/>
  <c r="H29" i="2"/>
  <c r="I29" i="2"/>
  <c r="J29" i="2"/>
  <c r="D30" i="2"/>
  <c r="E30" i="2"/>
  <c r="F30" i="2"/>
  <c r="G30" i="2"/>
  <c r="H30" i="2"/>
  <c r="I30" i="2"/>
  <c r="J30" i="2"/>
  <c r="D31" i="2"/>
  <c r="E31" i="2"/>
  <c r="F31" i="2"/>
  <c r="G31" i="2"/>
  <c r="H31" i="2"/>
  <c r="I31" i="2"/>
  <c r="J31" i="2"/>
  <c r="D32" i="2"/>
  <c r="E32" i="2"/>
  <c r="F32" i="2"/>
  <c r="G32" i="2"/>
  <c r="H32" i="2"/>
  <c r="I32" i="2"/>
  <c r="J32" i="2"/>
  <c r="D33" i="2"/>
  <c r="E33" i="2"/>
  <c r="F33" i="2"/>
  <c r="G33" i="2"/>
  <c r="H33" i="2"/>
  <c r="I33" i="2"/>
  <c r="J33" i="2"/>
  <c r="D34" i="2"/>
  <c r="E34" i="2"/>
  <c r="F34" i="2"/>
  <c r="G34" i="2"/>
  <c r="H34" i="2"/>
  <c r="I34" i="2"/>
  <c r="J34" i="2"/>
  <c r="D35" i="2"/>
  <c r="E35" i="2"/>
  <c r="F35" i="2"/>
  <c r="G35" i="2"/>
  <c r="H35" i="2"/>
  <c r="I35" i="2"/>
  <c r="J35" i="2"/>
  <c r="D36" i="2"/>
  <c r="E36" i="2"/>
  <c r="F36" i="2"/>
  <c r="G36" i="2"/>
  <c r="H36" i="2"/>
  <c r="I36" i="2"/>
  <c r="J36" i="2"/>
  <c r="D37" i="2"/>
  <c r="E37" i="2"/>
  <c r="F37" i="2"/>
  <c r="G37" i="2"/>
  <c r="H37" i="2"/>
  <c r="I37" i="2"/>
  <c r="J37" i="2"/>
  <c r="D38" i="2"/>
  <c r="E38" i="2"/>
  <c r="F38" i="2"/>
  <c r="G38" i="2"/>
  <c r="H38" i="2"/>
  <c r="I38" i="2"/>
  <c r="J38" i="2"/>
  <c r="D39" i="2"/>
  <c r="E39" i="2"/>
  <c r="F39" i="2"/>
  <c r="G39" i="2"/>
  <c r="H39" i="2"/>
  <c r="I39" i="2"/>
  <c r="J39" i="2"/>
  <c r="D40" i="2"/>
  <c r="E40" i="2"/>
  <c r="F40" i="2"/>
  <c r="G40" i="2"/>
  <c r="H40" i="2"/>
  <c r="I40" i="2"/>
  <c r="J40" i="2"/>
  <c r="D41" i="2"/>
  <c r="E41" i="2"/>
  <c r="F41" i="2"/>
  <c r="G41" i="2"/>
  <c r="H41" i="2"/>
  <c r="I41" i="2"/>
  <c r="J41" i="2"/>
  <c r="D42" i="2"/>
  <c r="E42" i="2"/>
  <c r="F42" i="2"/>
  <c r="G42" i="2"/>
  <c r="H42" i="2"/>
  <c r="I42" i="2"/>
  <c r="J42" i="2"/>
  <c r="J3" i="2"/>
  <c r="H3" i="2"/>
  <c r="I3" i="2"/>
  <c r="G3" i="2"/>
  <c r="F3" i="2"/>
  <c r="D3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3" i="2"/>
  <c r="T12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82" i="1"/>
  <c r="X105" i="1"/>
  <c r="X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88" i="1"/>
  <c r="N111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W68" i="1" s="1"/>
  <c r="X68" i="1" s="1"/>
  <c r="V69" i="1"/>
  <c r="W69" i="1" s="1"/>
  <c r="X69" i="1" s="1"/>
  <c r="V70" i="1"/>
  <c r="W70" i="1" s="1"/>
  <c r="X70" i="1" s="1"/>
  <c r="V71" i="1"/>
  <c r="W71" i="1" s="1"/>
  <c r="X71" i="1" s="1"/>
  <c r="V72" i="1"/>
  <c r="W72" i="1" s="1"/>
  <c r="X72" i="1" s="1"/>
  <c r="V73" i="1"/>
  <c r="W73" i="1" s="1"/>
  <c r="X73" i="1" s="1"/>
  <c r="V74" i="1"/>
  <c r="W74" i="1" s="1"/>
  <c r="X74" i="1" s="1"/>
  <c r="V75" i="1"/>
  <c r="W75" i="1" s="1"/>
  <c r="X75" i="1" s="1"/>
  <c r="V76" i="1"/>
  <c r="W76" i="1" s="1"/>
  <c r="X76" i="1" s="1"/>
  <c r="V77" i="1"/>
  <c r="W77" i="1" s="1"/>
  <c r="X77" i="1" s="1"/>
  <c r="V78" i="1"/>
  <c r="W78" i="1" s="1"/>
  <c r="X78" i="1" s="1"/>
  <c r="V79" i="1"/>
  <c r="W79" i="1" s="1"/>
  <c r="X79" i="1" s="1"/>
  <c r="V80" i="1"/>
  <c r="W80" i="1" s="1"/>
  <c r="X80" i="1" s="1"/>
  <c r="V81" i="1"/>
  <c r="W81" i="1" s="1"/>
  <c r="X81" i="1" s="1"/>
  <c r="V82" i="1"/>
  <c r="W82" i="1" s="1"/>
  <c r="V83" i="1"/>
  <c r="W83" i="1" s="1"/>
  <c r="X83" i="1" s="1"/>
  <c r="V84" i="1"/>
  <c r="W84" i="1" s="1"/>
  <c r="X84" i="1" s="1"/>
  <c r="V85" i="1"/>
  <c r="W85" i="1" s="1"/>
  <c r="X85" i="1" s="1"/>
  <c r="V86" i="1"/>
  <c r="W86" i="1" s="1"/>
  <c r="X86" i="1" s="1"/>
  <c r="V87" i="1"/>
  <c r="W87" i="1" s="1"/>
  <c r="X87" i="1" s="1"/>
  <c r="V88" i="1"/>
  <c r="W88" i="1" s="1"/>
  <c r="X88" i="1" s="1"/>
  <c r="V89" i="1"/>
  <c r="W89" i="1" s="1"/>
  <c r="X89" i="1" s="1"/>
  <c r="V90" i="1"/>
  <c r="W90" i="1" s="1"/>
  <c r="X90" i="1" s="1"/>
  <c r="V91" i="1"/>
  <c r="W91" i="1" s="1"/>
  <c r="X91" i="1" s="1"/>
  <c r="V92" i="1"/>
  <c r="W92" i="1" s="1"/>
  <c r="X92" i="1" s="1"/>
  <c r="V93" i="1"/>
  <c r="W93" i="1" s="1"/>
  <c r="X93" i="1" s="1"/>
  <c r="V94" i="1"/>
  <c r="W94" i="1" s="1"/>
  <c r="X94" i="1" s="1"/>
  <c r="V95" i="1"/>
  <c r="W95" i="1" s="1"/>
  <c r="X95" i="1" s="1"/>
  <c r="V96" i="1"/>
  <c r="W96" i="1" s="1"/>
  <c r="X96" i="1" s="1"/>
  <c r="V97" i="1"/>
  <c r="W97" i="1" s="1"/>
  <c r="X97" i="1" s="1"/>
  <c r="V98" i="1"/>
  <c r="W98" i="1" s="1"/>
  <c r="X98" i="1" s="1"/>
  <c r="V99" i="1"/>
  <c r="W99" i="1" s="1"/>
  <c r="X99" i="1" s="1"/>
  <c r="V100" i="1"/>
  <c r="W100" i="1" s="1"/>
  <c r="X100" i="1" s="1"/>
  <c r="V101" i="1"/>
  <c r="W101" i="1" s="1"/>
  <c r="X101" i="1" s="1"/>
  <c r="V102" i="1"/>
  <c r="W102" i="1" s="1"/>
  <c r="X102" i="1" s="1"/>
  <c r="V103" i="1"/>
  <c r="W103" i="1" s="1"/>
  <c r="X103" i="1" s="1"/>
  <c r="V104" i="1"/>
  <c r="W104" i="1" s="1"/>
  <c r="X104" i="1" s="1"/>
  <c r="V105" i="1"/>
  <c r="W105" i="1" s="1"/>
  <c r="V106" i="1"/>
  <c r="W106" i="1" s="1"/>
  <c r="X106" i="1" s="1"/>
  <c r="V107" i="1"/>
  <c r="W107" i="1" s="1"/>
  <c r="X107" i="1" s="1"/>
  <c r="V108" i="1"/>
  <c r="W108" i="1" s="1"/>
  <c r="X108" i="1" s="1"/>
  <c r="V109" i="1"/>
  <c r="W109" i="1" s="1"/>
  <c r="X109" i="1" s="1"/>
  <c r="V110" i="1"/>
  <c r="W110" i="1" s="1"/>
  <c r="X110" i="1" s="1"/>
  <c r="V111" i="1"/>
  <c r="W111" i="1" s="1"/>
  <c r="X111" i="1" s="1"/>
  <c r="V112" i="1"/>
  <c r="W112" i="1" s="1"/>
  <c r="X112" i="1" s="1"/>
  <c r="V113" i="1"/>
  <c r="W113" i="1" s="1"/>
  <c r="X113" i="1" s="1"/>
  <c r="V114" i="1"/>
  <c r="W114" i="1" s="1"/>
  <c r="X114" i="1" s="1"/>
  <c r="V115" i="1"/>
  <c r="W115" i="1" s="1"/>
  <c r="X115" i="1" s="1"/>
  <c r="V116" i="1"/>
  <c r="W116" i="1" s="1"/>
  <c r="X116" i="1" s="1"/>
  <c r="V117" i="1"/>
  <c r="W117" i="1" s="1"/>
  <c r="X117" i="1" s="1"/>
  <c r="V118" i="1"/>
  <c r="W118" i="1" s="1"/>
  <c r="X118" i="1" s="1"/>
  <c r="V119" i="1"/>
  <c r="W119" i="1" s="1"/>
  <c r="X119" i="1" s="1"/>
  <c r="V120" i="1"/>
  <c r="W120" i="1" s="1"/>
  <c r="X120" i="1" s="1"/>
  <c r="V121" i="1"/>
  <c r="W121" i="1" s="1"/>
  <c r="X121" i="1" s="1"/>
  <c r="V122" i="1"/>
  <c r="W122" i="1" s="1"/>
  <c r="X122" i="1" s="1"/>
  <c r="V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M68" i="1" s="1"/>
  <c r="N68" i="1" s="1"/>
  <c r="L69" i="1"/>
  <c r="M69" i="1" s="1"/>
  <c r="N69" i="1" s="1"/>
  <c r="L70" i="1"/>
  <c r="M70" i="1" s="1"/>
  <c r="N70" i="1" s="1"/>
  <c r="L71" i="1"/>
  <c r="M71" i="1" s="1"/>
  <c r="N71" i="1" s="1"/>
  <c r="L72" i="1"/>
  <c r="M72" i="1" s="1"/>
  <c r="N72" i="1" s="1"/>
  <c r="L73" i="1"/>
  <c r="M73" i="1" s="1"/>
  <c r="N73" i="1" s="1"/>
  <c r="L74" i="1"/>
  <c r="M74" i="1" s="1"/>
  <c r="N74" i="1" s="1"/>
  <c r="L75" i="1"/>
  <c r="M75" i="1" s="1"/>
  <c r="N75" i="1" s="1"/>
  <c r="L76" i="1"/>
  <c r="M76" i="1" s="1"/>
  <c r="N76" i="1" s="1"/>
  <c r="L77" i="1"/>
  <c r="M77" i="1" s="1"/>
  <c r="N77" i="1" s="1"/>
  <c r="L78" i="1"/>
  <c r="M78" i="1" s="1"/>
  <c r="N78" i="1" s="1"/>
  <c r="L79" i="1"/>
  <c r="M79" i="1" s="1"/>
  <c r="N79" i="1" s="1"/>
  <c r="L80" i="1"/>
  <c r="M80" i="1" s="1"/>
  <c r="N80" i="1" s="1"/>
  <c r="L81" i="1"/>
  <c r="M81" i="1" s="1"/>
  <c r="N81" i="1" s="1"/>
  <c r="L82" i="1"/>
  <c r="M82" i="1" s="1"/>
  <c r="N82" i="1" s="1"/>
  <c r="L83" i="1"/>
  <c r="M83" i="1" s="1"/>
  <c r="N83" i="1" s="1"/>
  <c r="L84" i="1"/>
  <c r="M84" i="1" s="1"/>
  <c r="N84" i="1" s="1"/>
  <c r="L85" i="1"/>
  <c r="M85" i="1" s="1"/>
  <c r="N85" i="1" s="1"/>
  <c r="L86" i="1"/>
  <c r="M86" i="1" s="1"/>
  <c r="N86" i="1" s="1"/>
  <c r="L87" i="1"/>
  <c r="M87" i="1" s="1"/>
  <c r="N87" i="1" s="1"/>
  <c r="L88" i="1"/>
  <c r="M88" i="1" s="1"/>
  <c r="L89" i="1"/>
  <c r="M89" i="1" s="1"/>
  <c r="N89" i="1" s="1"/>
  <c r="L90" i="1"/>
  <c r="M90" i="1" s="1"/>
  <c r="N90" i="1" s="1"/>
  <c r="L91" i="1"/>
  <c r="M91" i="1" s="1"/>
  <c r="N91" i="1" s="1"/>
  <c r="L92" i="1"/>
  <c r="M92" i="1" s="1"/>
  <c r="N92" i="1" s="1"/>
  <c r="L93" i="1"/>
  <c r="M93" i="1" s="1"/>
  <c r="N93" i="1" s="1"/>
  <c r="L94" i="1"/>
  <c r="M94" i="1" s="1"/>
  <c r="N94" i="1" s="1"/>
  <c r="L95" i="1"/>
  <c r="M95" i="1" s="1"/>
  <c r="N95" i="1" s="1"/>
  <c r="L96" i="1"/>
  <c r="M96" i="1" s="1"/>
  <c r="N96" i="1" s="1"/>
  <c r="L97" i="1"/>
  <c r="M97" i="1" s="1"/>
  <c r="N97" i="1" s="1"/>
  <c r="L98" i="1"/>
  <c r="M98" i="1" s="1"/>
  <c r="N98" i="1" s="1"/>
  <c r="L99" i="1"/>
  <c r="M99" i="1" s="1"/>
  <c r="N99" i="1" s="1"/>
  <c r="L100" i="1"/>
  <c r="M100" i="1" s="1"/>
  <c r="N100" i="1" s="1"/>
  <c r="L101" i="1"/>
  <c r="M101" i="1" s="1"/>
  <c r="N101" i="1" s="1"/>
  <c r="L102" i="1"/>
  <c r="M102" i="1" s="1"/>
  <c r="N102" i="1" s="1"/>
  <c r="L103" i="1"/>
  <c r="M103" i="1" s="1"/>
  <c r="N103" i="1" s="1"/>
  <c r="L104" i="1"/>
  <c r="M104" i="1" s="1"/>
  <c r="N104" i="1" s="1"/>
  <c r="L105" i="1"/>
  <c r="M105" i="1" s="1"/>
  <c r="N105" i="1" s="1"/>
  <c r="L106" i="1"/>
  <c r="M106" i="1" s="1"/>
  <c r="N106" i="1" s="1"/>
  <c r="L107" i="1"/>
  <c r="M107" i="1" s="1"/>
  <c r="N107" i="1" s="1"/>
  <c r="L108" i="1"/>
  <c r="M108" i="1" s="1"/>
  <c r="N108" i="1" s="1"/>
  <c r="L109" i="1"/>
  <c r="M109" i="1" s="1"/>
  <c r="N109" i="1" s="1"/>
  <c r="L110" i="1"/>
  <c r="M110" i="1" s="1"/>
  <c r="N110" i="1" s="1"/>
  <c r="L111" i="1"/>
  <c r="M111" i="1" s="1"/>
  <c r="L112" i="1"/>
  <c r="M112" i="1" s="1"/>
  <c r="N112" i="1" s="1"/>
  <c r="L113" i="1"/>
  <c r="M113" i="1" s="1"/>
  <c r="N113" i="1" s="1"/>
  <c r="L114" i="1"/>
  <c r="M114" i="1" s="1"/>
  <c r="N114" i="1" s="1"/>
  <c r="L115" i="1"/>
  <c r="M115" i="1" s="1"/>
  <c r="N115" i="1" s="1"/>
  <c r="L116" i="1"/>
  <c r="M116" i="1" s="1"/>
  <c r="N116" i="1" s="1"/>
  <c r="L117" i="1"/>
  <c r="M117" i="1" s="1"/>
  <c r="N117" i="1" s="1"/>
  <c r="L118" i="1"/>
  <c r="M118" i="1" s="1"/>
  <c r="N118" i="1" s="1"/>
  <c r="L119" i="1"/>
  <c r="M119" i="1" s="1"/>
  <c r="N119" i="1" s="1"/>
  <c r="L120" i="1"/>
  <c r="M120" i="1" s="1"/>
  <c r="N120" i="1" s="1"/>
  <c r="L121" i="1"/>
  <c r="M121" i="1" s="1"/>
  <c r="N121" i="1" s="1"/>
  <c r="L122" i="1"/>
  <c r="M122" i="1" s="1"/>
  <c r="N122" i="1" s="1"/>
  <c r="L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N123" i="1" l="1"/>
  <c r="X123" i="1"/>
  <c r="J12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H3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</calcChain>
</file>

<file path=xl/sharedStrings.xml><?xml version="1.0" encoding="utf-8"?>
<sst xmlns="http://schemas.openxmlformats.org/spreadsheetml/2006/main" count="44" uniqueCount="24">
  <si>
    <t>ID</t>
  </si>
  <si>
    <t>Note1: Total 40 particles, 1~40 is 1st repetition, 41~120 is 2nd &amp; 3rd repetiton interleaved. E.g., Particle No.1 is : 1 &amp; 41 &amp; 42</t>
  </si>
  <si>
    <t xml:space="preserve">Note2: Measured weight and volume are dry weight and saturated volume, thus the density is more representative. </t>
  </si>
  <si>
    <t>Measured Weight, Dry (g)</t>
  </si>
  <si>
    <t>Measured Volume, Saturated (cm3)</t>
  </si>
  <si>
    <t>Density (g/cm3)</t>
  </si>
  <si>
    <t>Based on minimum ball dimension</t>
  </si>
  <si>
    <t>Rock Voxel</t>
  </si>
  <si>
    <t>Ball Voxel</t>
  </si>
  <si>
    <t>Recon'd Volume w/ Recon'd ball (cm3)</t>
  </si>
  <si>
    <t>Recon'd Volume w/ Real ball (cm3)</t>
  </si>
  <si>
    <t>Correction (minimum)</t>
  </si>
  <si>
    <t>Corrected Volume w/ Recon'd ball (cm3)</t>
  </si>
  <si>
    <t>Based on equivalent ball dimension</t>
  </si>
  <si>
    <t>Increased Correction (minimum)</t>
  </si>
  <si>
    <t>Average Error (%)</t>
  </si>
  <si>
    <t>Force Correction 0.9 Error (%)</t>
  </si>
  <si>
    <t>Force Correction 0.9 Volume (cm3)</t>
  </si>
  <si>
    <t>Corrected Volume Error (%)</t>
  </si>
  <si>
    <t>Average Recon'd Volume (cm3)</t>
  </si>
  <si>
    <t>Average Dynamic Correction Volume (cm3)</t>
  </si>
  <si>
    <t>Average Force Correction 0.9 Volume (cm3)</t>
  </si>
  <si>
    <t>Average Recon'd Real ball Volume (cm3)</t>
  </si>
  <si>
    <t>Based on equivalent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</si>
</sst>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17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0" fontId="0" fillId="2" borderId="4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70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1-3F42-AF40-D4554736700C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Jun_30!$G$3:$G$122</c:f>
              <c:numCache>
                <c:formatCode>0.0</c:formatCode>
                <c:ptCount val="120"/>
                <c:pt idx="0">
                  <c:v>1081.6632861844869</c:v>
                </c:pt>
                <c:pt idx="1">
                  <c:v>871.3330924693995</c:v>
                </c:pt>
                <c:pt idx="2">
                  <c:v>631.8126464926163</c:v>
                </c:pt>
                <c:pt idx="3">
                  <c:v>794.97118028976456</c:v>
                </c:pt>
                <c:pt idx="4">
                  <c:v>716.13788137225117</c:v>
                </c:pt>
                <c:pt idx="5">
                  <c:v>641.58671085059734</c:v>
                </c:pt>
                <c:pt idx="6">
                  <c:v>665.46885417786859</c:v>
                </c:pt>
                <c:pt idx="7">
                  <c:v>1233.0316220452255</c:v>
                </c:pt>
                <c:pt idx="8">
                  <c:v>608.12183187271296</c:v>
                </c:pt>
                <c:pt idx="9">
                  <c:v>963.51902262350598</c:v>
                </c:pt>
                <c:pt idx="10">
                  <c:v>1098.8561909018485</c:v>
                </c:pt>
                <c:pt idx="11">
                  <c:v>839.66875620414191</c:v>
                </c:pt>
                <c:pt idx="12">
                  <c:v>926.62254910427521</c:v>
                </c:pt>
                <c:pt idx="13">
                  <c:v>538.62274722283439</c:v>
                </c:pt>
                <c:pt idx="14">
                  <c:v>1095.8237728571285</c:v>
                </c:pt>
                <c:pt idx="15">
                  <c:v>804.67817273258925</c:v>
                </c:pt>
                <c:pt idx="16">
                  <c:v>772.30671619566465</c:v>
                </c:pt>
                <c:pt idx="17">
                  <c:v>485.99246611123709</c:v>
                </c:pt>
                <c:pt idx="18">
                  <c:v>706.50138940195336</c:v>
                </c:pt>
                <c:pt idx="19">
                  <c:v>1246.774674779786</c:v>
                </c:pt>
                <c:pt idx="20">
                  <c:v>838.71977541256558</c:v>
                </c:pt>
                <c:pt idx="21">
                  <c:v>939.85524581674747</c:v>
                </c:pt>
                <c:pt idx="22">
                  <c:v>661.61546484884832</c:v>
                </c:pt>
                <c:pt idx="23">
                  <c:v>1055.1116735024464</c:v>
                </c:pt>
                <c:pt idx="24">
                  <c:v>964.99908381969772</c:v>
                </c:pt>
                <c:pt idx="25">
                  <c:v>700.93916850555343</c:v>
                </c:pt>
                <c:pt idx="26">
                  <c:v>830.79033524883823</c:v>
                </c:pt>
                <c:pt idx="27">
                  <c:v>889.98314365736155</c:v>
                </c:pt>
                <c:pt idx="28">
                  <c:v>813.78421897047474</c:v>
                </c:pt>
                <c:pt idx="29">
                  <c:v>1047.8500013176651</c:v>
                </c:pt>
                <c:pt idx="30">
                  <c:v>795.65372725947793</c:v>
                </c:pt>
                <c:pt idx="31">
                  <c:v>1147.9066400163911</c:v>
                </c:pt>
                <c:pt idx="32">
                  <c:v>590.44991774213042</c:v>
                </c:pt>
                <c:pt idx="33">
                  <c:v>909.83587333244736</c:v>
                </c:pt>
                <c:pt idx="34">
                  <c:v>972.10290525400683</c:v>
                </c:pt>
                <c:pt idx="35">
                  <c:v>829.43856714324454</c:v>
                </c:pt>
                <c:pt idx="36">
                  <c:v>879.18790895634243</c:v>
                </c:pt>
                <c:pt idx="37">
                  <c:v>922.78772558957371</c:v>
                </c:pt>
                <c:pt idx="38">
                  <c:v>779.23015210671838</c:v>
                </c:pt>
                <c:pt idx="39">
                  <c:v>838.56886412986171</c:v>
                </c:pt>
                <c:pt idx="40">
                  <c:v>1117.6654737383683</c:v>
                </c:pt>
                <c:pt idx="41">
                  <c:v>1014.7747420239455</c:v>
                </c:pt>
                <c:pt idx="42">
                  <c:v>759.63913494693861</c:v>
                </c:pt>
                <c:pt idx="43">
                  <c:v>748.30505291552004</c:v>
                </c:pt>
                <c:pt idx="44">
                  <c:v>615.44355013392203</c:v>
                </c:pt>
                <c:pt idx="45">
                  <c:v>593.65102215178058</c:v>
                </c:pt>
                <c:pt idx="46">
                  <c:v>816.34309620564954</c:v>
                </c:pt>
                <c:pt idx="47">
                  <c:v>692.70100902864817</c:v>
                </c:pt>
                <c:pt idx="48">
                  <c:v>741.22589021213957</c:v>
                </c:pt>
                <c:pt idx="49">
                  <c:v>769.32982235267582</c:v>
                </c:pt>
                <c:pt idx="50">
                  <c:v>611.66089156553073</c:v>
                </c:pt>
                <c:pt idx="51">
                  <c:v>744.81191955599411</c:v>
                </c:pt>
                <c:pt idx="52">
                  <c:v>651.94114164924667</c:v>
                </c:pt>
                <c:pt idx="53">
                  <c:v>722.05830567982548</c:v>
                </c:pt>
                <c:pt idx="54">
                  <c:v>1166.7608280918082</c:v>
                </c:pt>
                <c:pt idx="55">
                  <c:v>1130.4768468918589</c:v>
                </c:pt>
                <c:pt idx="56">
                  <c:v>567.1525147478651</c:v>
                </c:pt>
                <c:pt idx="57">
                  <c:v>674.06845883320591</c:v>
                </c:pt>
                <c:pt idx="58">
                  <c:v>944.71851495340809</c:v>
                </c:pt>
                <c:pt idx="59">
                  <c:v>930.47063843244109</c:v>
                </c:pt>
                <c:pt idx="60">
                  <c:v>846.70366075422146</c:v>
                </c:pt>
                <c:pt idx="61">
                  <c:v>947.94250065438177</c:v>
                </c:pt>
                <c:pt idx="62">
                  <c:v>778.99852421312403</c:v>
                </c:pt>
                <c:pt idx="63">
                  <c:v>797.84705358451902</c:v>
                </c:pt>
                <c:pt idx="64">
                  <c:v>972.95482585469688</c:v>
                </c:pt>
                <c:pt idx="65">
                  <c:v>946.65805199270437</c:v>
                </c:pt>
                <c:pt idx="66">
                  <c:v>628.06214190195112</c:v>
                </c:pt>
                <c:pt idx="67">
                  <c:v>698.58490583264086</c:v>
                </c:pt>
                <c:pt idx="68">
                  <c:v>1091.3073190721952</c:v>
                </c:pt>
                <c:pt idx="69">
                  <c:v>1028.318552793846</c:v>
                </c:pt>
                <c:pt idx="70">
                  <c:v>693.66768443250498</c:v>
                </c:pt>
                <c:pt idx="71">
                  <c:v>672.2026818907392</c:v>
                </c:pt>
                <c:pt idx="72">
                  <c:v>804.70282663420437</c:v>
                </c:pt>
                <c:pt idx="73">
                  <c:v>734.00426200898801</c:v>
                </c:pt>
                <c:pt idx="74">
                  <c:v>477.95951425203202</c:v>
                </c:pt>
                <c:pt idx="75">
                  <c:v>469.55592562342736</c:v>
                </c:pt>
                <c:pt idx="76">
                  <c:v>759.12158943364898</c:v>
                </c:pt>
                <c:pt idx="77">
                  <c:v>838.8301197793644</c:v>
                </c:pt>
                <c:pt idx="78">
                  <c:v>1175.320430901596</c:v>
                </c:pt>
                <c:pt idx="79">
                  <c:v>1223.4684668517589</c:v>
                </c:pt>
                <c:pt idx="80">
                  <c:v>771.47003958794664</c:v>
                </c:pt>
                <c:pt idx="81">
                  <c:v>798.4664174244607</c:v>
                </c:pt>
                <c:pt idx="82">
                  <c:v>930.22320226735781</c:v>
                </c:pt>
                <c:pt idx="83">
                  <c:v>850.02479126875392</c:v>
                </c:pt>
                <c:pt idx="84">
                  <c:v>642.90632040748619</c:v>
                </c:pt>
                <c:pt idx="85">
                  <c:v>628.30273903003479</c:v>
                </c:pt>
                <c:pt idx="86">
                  <c:v>1165.1006980619879</c:v>
                </c:pt>
                <c:pt idx="87">
                  <c:v>1041.2215146518413</c:v>
                </c:pt>
                <c:pt idx="88">
                  <c:v>1065.1836684822426</c:v>
                </c:pt>
                <c:pt idx="89">
                  <c:v>964.42949476017498</c:v>
                </c:pt>
                <c:pt idx="90">
                  <c:v>697.84595628796035</c:v>
                </c:pt>
                <c:pt idx="91">
                  <c:v>671.11435317038445</c:v>
                </c:pt>
                <c:pt idx="92">
                  <c:v>828.15495005038758</c:v>
                </c:pt>
                <c:pt idx="93">
                  <c:v>855.00806275442665</c:v>
                </c:pt>
                <c:pt idx="94">
                  <c:v>1041.252083994824</c:v>
                </c:pt>
                <c:pt idx="95">
                  <c:v>1021.0321782256977</c:v>
                </c:pt>
                <c:pt idx="96">
                  <c:v>919.98548105648433</c:v>
                </c:pt>
                <c:pt idx="97">
                  <c:v>847.88530045209802</c:v>
                </c:pt>
                <c:pt idx="98">
                  <c:v>1014.4555467659029</c:v>
                </c:pt>
                <c:pt idx="99">
                  <c:v>1067.5834727088877</c:v>
                </c:pt>
                <c:pt idx="100">
                  <c:v>799.89206739885844</c:v>
                </c:pt>
                <c:pt idx="101">
                  <c:v>729.49039322044302</c:v>
                </c:pt>
                <c:pt idx="102">
                  <c:v>1215.5923663229307</c:v>
                </c:pt>
                <c:pt idx="103">
                  <c:v>1062.3312461863102</c:v>
                </c:pt>
                <c:pt idx="104">
                  <c:v>552.05085112615791</c:v>
                </c:pt>
                <c:pt idx="105">
                  <c:v>601.24815211576913</c:v>
                </c:pt>
                <c:pt idx="106">
                  <c:v>883.72279131094626</c:v>
                </c:pt>
                <c:pt idx="107">
                  <c:v>912.89865618709791</c:v>
                </c:pt>
                <c:pt idx="108">
                  <c:v>989.10226972174951</c:v>
                </c:pt>
                <c:pt idx="109">
                  <c:v>1018.3625291982985</c:v>
                </c:pt>
                <c:pt idx="110">
                  <c:v>852.55082255841205</c:v>
                </c:pt>
                <c:pt idx="111">
                  <c:v>956.4562703490127</c:v>
                </c:pt>
                <c:pt idx="112">
                  <c:v>898.91792423008758</c:v>
                </c:pt>
                <c:pt idx="113">
                  <c:v>904.31000151027797</c:v>
                </c:pt>
                <c:pt idx="114">
                  <c:v>1011.4736410702078</c:v>
                </c:pt>
                <c:pt idx="115">
                  <c:v>969.68597923582092</c:v>
                </c:pt>
                <c:pt idx="116">
                  <c:v>708.982761404288</c:v>
                </c:pt>
                <c:pt idx="117">
                  <c:v>798.74959926001827</c:v>
                </c:pt>
                <c:pt idx="118">
                  <c:v>843.93810647349483</c:v>
                </c:pt>
                <c:pt idx="119">
                  <c:v>889.76450161543823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1-3F42-AF40-D4554736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E-9246-8D31-2DD542A6F55E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Jun_30_average!$J$3:$J$42</c:f>
              <c:numCache>
                <c:formatCode>General</c:formatCode>
                <c:ptCount val="40"/>
                <c:pt idx="0">
                  <c:v>1023.4566089477385</c:v>
                </c:pt>
                <c:pt idx="1">
                  <c:v>746.81938770248041</c:v>
                </c:pt>
                <c:pt idx="2">
                  <c:v>586.56869252811248</c:v>
                </c:pt>
                <c:pt idx="3">
                  <c:v>716.36862548701777</c:v>
                </c:pt>
                <c:pt idx="4">
                  <c:v>695.50478037691437</c:v>
                </c:pt>
                <c:pt idx="5">
                  <c:v>643.99811256725161</c:v>
                </c:pt>
                <c:pt idx="6">
                  <c:v>631.2558217782331</c:v>
                </c:pt>
                <c:pt idx="7">
                  <c:v>1096.6591895607833</c:v>
                </c:pt>
                <c:pt idx="8">
                  <c:v>568.92952867441954</c:v>
                </c:pt>
                <c:pt idx="9">
                  <c:v>872.97607110288209</c:v>
                </c:pt>
                <c:pt idx="10">
                  <c:v>926.8099624472851</c:v>
                </c:pt>
                <c:pt idx="11">
                  <c:v>771.34285156243084</c:v>
                </c:pt>
                <c:pt idx="12">
                  <c:v>894.07977300028199</c:v>
                </c:pt>
                <c:pt idx="13">
                  <c:v>588.1099932640451</c:v>
                </c:pt>
                <c:pt idx="14">
                  <c:v>997.1673673447134</c:v>
                </c:pt>
                <c:pt idx="15">
                  <c:v>664.11252170462558</c:v>
                </c:pt>
                <c:pt idx="16">
                  <c:v>721.28427529940484</c:v>
                </c:pt>
                <c:pt idx="17">
                  <c:v>439.21736994582699</c:v>
                </c:pt>
                <c:pt idx="18">
                  <c:v>729.87195519852332</c:v>
                </c:pt>
                <c:pt idx="19">
                  <c:v>1164.4057945793072</c:v>
                </c:pt>
                <c:pt idx="20">
                  <c:v>768.26860652309404</c:v>
                </c:pt>
                <c:pt idx="21">
                  <c:v>862.80172528640321</c:v>
                </c:pt>
                <c:pt idx="22">
                  <c:v>610.54827860203397</c:v>
                </c:pt>
                <c:pt idx="23">
                  <c:v>1041.3099341272666</c:v>
                </c:pt>
                <c:pt idx="24">
                  <c:v>946.72684394516943</c:v>
                </c:pt>
                <c:pt idx="25">
                  <c:v>644.24423978313951</c:v>
                </c:pt>
                <c:pt idx="26">
                  <c:v>755.50182510434479</c:v>
                </c:pt>
                <c:pt idx="27">
                  <c:v>936.43547374803109</c:v>
                </c:pt>
                <c:pt idx="28">
                  <c:v>799.40495176139802</c:v>
                </c:pt>
                <c:pt idx="29">
                  <c:v>974.59972660357653</c:v>
                </c:pt>
                <c:pt idx="30">
                  <c:v>735.16659965781344</c:v>
                </c:pt>
                <c:pt idx="31">
                  <c:v>1088.0626450264692</c:v>
                </c:pt>
                <c:pt idx="32">
                  <c:v>552.04036774995575</c:v>
                </c:pt>
                <c:pt idx="33">
                  <c:v>836.13920728640335</c:v>
                </c:pt>
                <c:pt idx="34">
                  <c:v>953.6884559237302</c:v>
                </c:pt>
                <c:pt idx="35">
                  <c:v>821.79093686430133</c:v>
                </c:pt>
                <c:pt idx="36">
                  <c:v>853.97766278100289</c:v>
                </c:pt>
                <c:pt idx="37">
                  <c:v>913.49642082236289</c:v>
                </c:pt>
                <c:pt idx="38">
                  <c:v>722.46416151388166</c:v>
                </c:pt>
                <c:pt idx="39">
                  <c:v>768.27247154972508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FE-9246-8D31-2DD542A6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8-864B-ADF2-62C5BB6760A3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Jun_30!$H$3:$H$122</c:f>
              <c:numCache>
                <c:formatCode>General</c:formatCode>
                <c:ptCount val="120"/>
                <c:pt idx="0">
                  <c:v>966.83283568188665</c:v>
                </c:pt>
                <c:pt idx="1">
                  <c:v>778.83150456857868</c:v>
                </c:pt>
                <c:pt idx="2">
                  <c:v>564.73878741221017</c:v>
                </c:pt>
                <c:pt idx="3">
                  <c:v>710.57624895094887</c:v>
                </c:pt>
                <c:pt idx="4">
                  <c:v>640.11197147007533</c:v>
                </c:pt>
                <c:pt idx="5">
                  <c:v>573.47522737468501</c:v>
                </c:pt>
                <c:pt idx="6">
                  <c:v>594.82201860831913</c:v>
                </c:pt>
                <c:pt idx="7">
                  <c:v>1102.1317584260623</c:v>
                </c:pt>
                <c:pt idx="8">
                  <c:v>543.56301324003539</c:v>
                </c:pt>
                <c:pt idx="9">
                  <c:v>861.23088467073887</c:v>
                </c:pt>
                <c:pt idx="10">
                  <c:v>982.20052453090989</c:v>
                </c:pt>
                <c:pt idx="11">
                  <c:v>750.52868574099921</c:v>
                </c:pt>
                <c:pt idx="12">
                  <c:v>828.25137748501083</c:v>
                </c:pt>
                <c:pt idx="13">
                  <c:v>481.44202055444578</c:v>
                </c:pt>
                <c:pt idx="14">
                  <c:v>979.4900310024741</c:v>
                </c:pt>
                <c:pt idx="15">
                  <c:v>719.25273741950366</c:v>
                </c:pt>
                <c:pt idx="16">
                  <c:v>690.31786691174239</c:v>
                </c:pt>
                <c:pt idx="17">
                  <c:v>434.39902244238664</c:v>
                </c:pt>
                <c:pt idx="18">
                  <c:v>631.49849907374983</c:v>
                </c:pt>
                <c:pt idx="19">
                  <c:v>1114.4158350107</c:v>
                </c:pt>
                <c:pt idx="20">
                  <c:v>749.68044969430491</c:v>
                </c:pt>
                <c:pt idx="21">
                  <c:v>840.07927795056821</c:v>
                </c:pt>
                <c:pt idx="22">
                  <c:v>591.37770892382878</c:v>
                </c:pt>
                <c:pt idx="23">
                  <c:v>943.09996861578031</c:v>
                </c:pt>
                <c:pt idx="24">
                  <c:v>862.55382109797426</c:v>
                </c:pt>
                <c:pt idx="25">
                  <c:v>626.52676908102251</c:v>
                </c:pt>
                <c:pt idx="26">
                  <c:v>742.59280678658524</c:v>
                </c:pt>
                <c:pt idx="27">
                  <c:v>795.50164776931069</c:v>
                </c:pt>
                <c:pt idx="28">
                  <c:v>727.39207673005865</c:v>
                </c:pt>
                <c:pt idx="29">
                  <c:v>936.60920277406422</c:v>
                </c:pt>
                <c:pt idx="30">
                  <c:v>711.18633605535808</c:v>
                </c:pt>
                <c:pt idx="31">
                  <c:v>1026.0437291719472</c:v>
                </c:pt>
                <c:pt idx="32">
                  <c:v>527.76716709361858</c:v>
                </c:pt>
                <c:pt idx="33">
                  <c:v>813.24679191254597</c:v>
                </c:pt>
                <c:pt idx="34">
                  <c:v>868.90349378191854</c:v>
                </c:pt>
                <c:pt idx="35">
                  <c:v>741.3845437278236</c:v>
                </c:pt>
                <c:pt idx="36">
                  <c:v>785.8524459232774</c:v>
                </c:pt>
                <c:pt idx="37">
                  <c:v>824.82366264952168</c:v>
                </c:pt>
                <c:pt idx="38">
                  <c:v>696.50630397902785</c:v>
                </c:pt>
                <c:pt idx="39">
                  <c:v>749.54555930349989</c:v>
                </c:pt>
                <c:pt idx="40">
                  <c:v>999.01299518998474</c:v>
                </c:pt>
                <c:pt idx="41">
                  <c:v>907.04524591031384</c:v>
                </c:pt>
                <c:pt idx="42">
                  <c:v>678.99508869012152</c:v>
                </c:pt>
                <c:pt idx="43">
                  <c:v>668.86424408233074</c:v>
                </c:pt>
                <c:pt idx="44">
                  <c:v>550.10745060697161</c:v>
                </c:pt>
                <c:pt idx="45">
                  <c:v>530.62843907467391</c:v>
                </c:pt>
                <c:pt idx="46">
                  <c:v>729.67930101236993</c:v>
                </c:pt>
                <c:pt idx="47">
                  <c:v>619.16318080952658</c:v>
                </c:pt>
                <c:pt idx="48">
                  <c:v>662.53661233390915</c:v>
                </c:pt>
                <c:pt idx="49">
                  <c:v>687.65700308054636</c:v>
                </c:pt>
                <c:pt idx="50">
                  <c:v>546.72636283519864</c:v>
                </c:pt>
                <c:pt idx="51">
                  <c:v>665.74194523522931</c:v>
                </c:pt>
                <c:pt idx="52">
                  <c:v>582.73042149913704</c:v>
                </c:pt>
                <c:pt idx="53">
                  <c:v>645.4038776435051</c:v>
                </c:pt>
                <c:pt idx="54">
                  <c:v>1042.896337885086</c:v>
                </c:pt>
                <c:pt idx="55">
                  <c:v>1010.4643002247159</c:v>
                </c:pt>
                <c:pt idx="56">
                  <c:v>506.94303957753743</c:v>
                </c:pt>
                <c:pt idx="57">
                  <c:v>602.50868067853833</c:v>
                </c:pt>
                <c:pt idx="58">
                  <c:v>844.42625759768907</c:v>
                </c:pt>
                <c:pt idx="59">
                  <c:v>831.69094982200988</c:v>
                </c:pt>
                <c:pt idx="60">
                  <c:v>756.81675782570221</c:v>
                </c:pt>
                <c:pt idx="61">
                  <c:v>847.3079817694188</c:v>
                </c:pt>
                <c:pt idx="62">
                  <c:v>696.29926593304162</c:v>
                </c:pt>
                <c:pt idx="63">
                  <c:v>713.14681667580658</c:v>
                </c:pt>
                <c:pt idx="64">
                  <c:v>869.6649736441467</c:v>
                </c:pt>
                <c:pt idx="65">
                  <c:v>846.15989145543756</c:v>
                </c:pt>
                <c:pt idx="66">
                  <c:v>561.38644011990107</c:v>
                </c:pt>
                <c:pt idx="67">
                  <c:v>624.42243727549248</c:v>
                </c:pt>
                <c:pt idx="68">
                  <c:v>975.45304844432849</c:v>
                </c:pt>
                <c:pt idx="69">
                  <c:v>919.15123225546597</c:v>
                </c:pt>
                <c:pt idx="70">
                  <c:v>620.02723299085881</c:v>
                </c:pt>
                <c:pt idx="71">
                  <c:v>600.84097647236331</c:v>
                </c:pt>
                <c:pt idx="72">
                  <c:v>719.27477403839771</c:v>
                </c:pt>
                <c:pt idx="73">
                  <c:v>656.08163936489746</c:v>
                </c:pt>
                <c:pt idx="74">
                  <c:v>427.21885674375477</c:v>
                </c:pt>
                <c:pt idx="75">
                  <c:v>419.70740144387304</c:v>
                </c:pt>
                <c:pt idx="76">
                  <c:v>678.53248632337841</c:v>
                </c:pt>
                <c:pt idx="77">
                  <c:v>749.77907979335373</c:v>
                </c:pt>
                <c:pt idx="78">
                  <c:v>1050.5472447454731</c:v>
                </c:pt>
                <c:pt idx="79">
                  <c:v>1093.5838373013842</c:v>
                </c:pt>
                <c:pt idx="80">
                  <c:v>689.5700127250276</c:v>
                </c:pt>
                <c:pt idx="81">
                  <c:v>713.7004282343554</c:v>
                </c:pt>
                <c:pt idx="82">
                  <c:v>831.46978172636204</c:v>
                </c:pt>
                <c:pt idx="83">
                  <c:v>759.78531382094332</c:v>
                </c:pt>
                <c:pt idx="84">
                  <c:v>574.65474586826394</c:v>
                </c:pt>
                <c:pt idx="85">
                  <c:v>561.60149521752089</c:v>
                </c:pt>
                <c:pt idx="86">
                  <c:v>1041.412448910733</c:v>
                </c:pt>
                <c:pt idx="87">
                  <c:v>930.68440284671885</c:v>
                </c:pt>
                <c:pt idx="88">
                  <c:v>952.10271058887633</c:v>
                </c:pt>
                <c:pt idx="89">
                  <c:v>862.04470017963922</c:v>
                </c:pt>
                <c:pt idx="90">
                  <c:v>623.76193534958418</c:v>
                </c:pt>
                <c:pt idx="91">
                  <c:v>599.86818581163368</c:v>
                </c:pt>
                <c:pt idx="92">
                  <c:v>740.23719670248977</c:v>
                </c:pt>
                <c:pt idx="93">
                  <c:v>764.23955624832649</c:v>
                </c:pt>
                <c:pt idx="94">
                  <c:v>930.71172691784011</c:v>
                </c:pt>
                <c:pt idx="95">
                  <c:v>912.63838645997555</c:v>
                </c:pt>
                <c:pt idx="96">
                  <c:v>822.31890718374473</c:v>
                </c:pt>
                <c:pt idx="97">
                  <c:v>757.87295347775421</c:v>
                </c:pt>
                <c:pt idx="98">
                  <c:v>906.75993673840128</c:v>
                </c:pt>
                <c:pt idx="99">
                  <c:v>954.24774921148946</c:v>
                </c:pt>
                <c:pt idx="100">
                  <c:v>714.97472978923088</c:v>
                </c:pt>
                <c:pt idx="101">
                  <c:v>652.04696737735185</c:v>
                </c:pt>
                <c:pt idx="102">
                  <c:v>1086.5438714398604</c:v>
                </c:pt>
                <c:pt idx="103">
                  <c:v>949.55310428147652</c:v>
                </c:pt>
                <c:pt idx="104">
                  <c:v>493.44458358908219</c:v>
                </c:pt>
                <c:pt idx="105">
                  <c:v>537.41905016404223</c:v>
                </c:pt>
                <c:pt idx="106">
                  <c:v>789.90590065580454</c:v>
                </c:pt>
                <c:pt idx="107">
                  <c:v>815.984426692483</c:v>
                </c:pt>
                <c:pt idx="108">
                  <c:v>884.09818880675664</c:v>
                </c:pt>
                <c:pt idx="109">
                  <c:v>910.25215002909852</c:v>
                </c:pt>
                <c:pt idx="110">
                  <c:v>762.04317911598923</c:v>
                </c:pt>
                <c:pt idx="111">
                  <c:v>854.91792120374896</c:v>
                </c:pt>
                <c:pt idx="112">
                  <c:v>803.4879031480948</c:v>
                </c:pt>
                <c:pt idx="113">
                  <c:v>808.30755214016858</c:v>
                </c:pt>
                <c:pt idx="114">
                  <c:v>904.09459311776857</c:v>
                </c:pt>
                <c:pt idx="115">
                  <c:v>866.74315103418701</c:v>
                </c:pt>
                <c:pt idx="116">
                  <c:v>633.71644615584171</c:v>
                </c:pt>
                <c:pt idx="117">
                  <c:v>713.95354720453997</c:v>
                </c:pt>
                <c:pt idx="118">
                  <c:v>754.34479753859762</c:v>
                </c:pt>
                <c:pt idx="119">
                  <c:v>795.30621698406344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88-864B-ADF2-62C5BB676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C-2344-B3EE-C32035ED4235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Jun_30!$M$3:$M$122</c:f>
              <c:numCache>
                <c:formatCode>General</c:formatCode>
                <c:ptCount val="120"/>
                <c:pt idx="0">
                  <c:v>1033.6536612271884</c:v>
                </c:pt>
                <c:pt idx="1">
                  <c:v>796.7905464086424</c:v>
                </c:pt>
                <c:pt idx="2">
                  <c:v>586.34109032454273</c:v>
                </c:pt>
                <c:pt idx="3">
                  <c:v>766.53108631489829</c:v>
                </c:pt>
                <c:pt idx="4">
                  <c:v>670.25134662332414</c:v>
                </c:pt>
                <c:pt idx="5">
                  <c:v>621.09443130602926</c:v>
                </c:pt>
                <c:pt idx="6">
                  <c:v>623.90034220164807</c:v>
                </c:pt>
                <c:pt idx="7">
                  <c:v>1180.3133550446819</c:v>
                </c:pt>
                <c:pt idx="8">
                  <c:v>552.44827816476607</c:v>
                </c:pt>
                <c:pt idx="9">
                  <c:v>882.37626813326744</c:v>
                </c:pt>
                <c:pt idx="10">
                  <c:v>1061.4181604778225</c:v>
                </c:pt>
                <c:pt idx="11">
                  <c:v>784.7964029862012</c:v>
                </c:pt>
                <c:pt idx="12">
                  <c:v>879.14704280091769</c:v>
                </c:pt>
                <c:pt idx="13">
                  <c:v>505.90141532904715</c:v>
                </c:pt>
                <c:pt idx="14">
                  <c:v>1046.7144304765361</c:v>
                </c:pt>
                <c:pt idx="15">
                  <c:v>746.68501682375143</c:v>
                </c:pt>
                <c:pt idx="16">
                  <c:v>725.42769852258778</c:v>
                </c:pt>
                <c:pt idx="17">
                  <c:v>449.91967531413053</c:v>
                </c:pt>
                <c:pt idx="18">
                  <c:v>680.45974818859736</c:v>
                </c:pt>
                <c:pt idx="19">
                  <c:v>1203.6487387791531</c:v>
                </c:pt>
                <c:pt idx="20">
                  <c:v>793.51697311670534</c:v>
                </c:pt>
                <c:pt idx="21">
                  <c:v>896.62190450917706</c:v>
                </c:pt>
                <c:pt idx="22">
                  <c:v>614.1544794779162</c:v>
                </c:pt>
                <c:pt idx="23">
                  <c:v>1021.2900688083255</c:v>
                </c:pt>
                <c:pt idx="24">
                  <c:v>919.02170247110826</c:v>
                </c:pt>
                <c:pt idx="25">
                  <c:v>657.88047538425724</c:v>
                </c:pt>
                <c:pt idx="26">
                  <c:v>747.71130172395442</c:v>
                </c:pt>
                <c:pt idx="27">
                  <c:v>842.12875002290525</c:v>
                </c:pt>
                <c:pt idx="28">
                  <c:v>762.30829819949736</c:v>
                </c:pt>
                <c:pt idx="29">
                  <c:v>973.11209997368258</c:v>
                </c:pt>
                <c:pt idx="30">
                  <c:v>749.36259340752144</c:v>
                </c:pt>
                <c:pt idx="31">
                  <c:v>1082.0914128110512</c:v>
                </c:pt>
                <c:pt idx="32">
                  <c:v>567.38103945594537</c:v>
                </c:pt>
                <c:pt idx="33">
                  <c:v>832.72728306752242</c:v>
                </c:pt>
                <c:pt idx="34">
                  <c:v>929.26719073398897</c:v>
                </c:pt>
                <c:pt idx="35">
                  <c:v>781.55922585490077</c:v>
                </c:pt>
                <c:pt idx="36">
                  <c:v>830.33143685563846</c:v>
                </c:pt>
                <c:pt idx="37">
                  <c:v>873.47856347269487</c:v>
                </c:pt>
                <c:pt idx="38">
                  <c:v>745.6609171539609</c:v>
                </c:pt>
                <c:pt idx="39">
                  <c:v>754.71197771687559</c:v>
                </c:pt>
                <c:pt idx="40">
                  <c:v>1073.52886418044</c:v>
                </c:pt>
                <c:pt idx="41">
                  <c:v>954.28401965189812</c:v>
                </c:pt>
                <c:pt idx="42">
                  <c:v>719.13137807589305</c:v>
                </c:pt>
                <c:pt idx="43">
                  <c:v>704.60029629998905</c:v>
                </c:pt>
                <c:pt idx="44">
                  <c:v>587.29931658629778</c:v>
                </c:pt>
                <c:pt idx="45">
                  <c:v>573.0246173871169</c:v>
                </c:pt>
                <c:pt idx="46">
                  <c:v>749.61112980631879</c:v>
                </c:pt>
                <c:pt idx="47">
                  <c:v>633.78678821076164</c:v>
                </c:pt>
                <c:pt idx="48">
                  <c:v>689.13624077748148</c:v>
                </c:pt>
                <c:pt idx="49">
                  <c:v>715.98449247074132</c:v>
                </c:pt>
                <c:pt idx="50">
                  <c:v>591.65346380242227</c:v>
                </c:pt>
                <c:pt idx="51">
                  <c:v>709.23597821840201</c:v>
                </c:pt>
                <c:pt idx="52">
                  <c:v>597.24979927629136</c:v>
                </c:pt>
                <c:pt idx="53">
                  <c:v>652.59268638189792</c:v>
                </c:pt>
                <c:pt idx="54">
                  <c:v>1105.1325211519988</c:v>
                </c:pt>
                <c:pt idx="55">
                  <c:v>1017.4291622026731</c:v>
                </c:pt>
                <c:pt idx="56">
                  <c:v>525.49232677706061</c:v>
                </c:pt>
                <c:pt idx="57">
                  <c:v>622.35729701381649</c:v>
                </c:pt>
                <c:pt idx="58">
                  <c:v>878.02611139027226</c:v>
                </c:pt>
                <c:pt idx="59">
                  <c:v>848.70087872699821</c:v>
                </c:pt>
                <c:pt idx="60">
                  <c:v>818.34755515556253</c:v>
                </c:pt>
                <c:pt idx="61">
                  <c:v>880.53904914535201</c:v>
                </c:pt>
                <c:pt idx="62">
                  <c:v>726.43559879184352</c:v>
                </c:pt>
                <c:pt idx="63">
                  <c:v>760.63147777006907</c:v>
                </c:pt>
                <c:pt idx="64">
                  <c:v>907.1684853045316</c:v>
                </c:pt>
                <c:pt idx="65">
                  <c:v>885.30041035279714</c:v>
                </c:pt>
                <c:pt idx="66">
                  <c:v>598.84783137138186</c:v>
                </c:pt>
                <c:pt idx="67">
                  <c:v>651.63650723615831</c:v>
                </c:pt>
                <c:pt idx="68">
                  <c:v>982.17658716497579</c:v>
                </c:pt>
                <c:pt idx="69">
                  <c:v>952.3566612989647</c:v>
                </c:pt>
                <c:pt idx="70">
                  <c:v>637.28984338025316</c:v>
                </c:pt>
                <c:pt idx="71">
                  <c:v>615.47885857938923</c:v>
                </c:pt>
                <c:pt idx="72">
                  <c:v>747.02172802106463</c:v>
                </c:pt>
                <c:pt idx="73">
                  <c:v>695.35159757159477</c:v>
                </c:pt>
                <c:pt idx="74">
                  <c:v>430.16356282682881</c:v>
                </c:pt>
                <c:pt idx="75">
                  <c:v>422.60033306108465</c:v>
                </c:pt>
                <c:pt idx="76">
                  <c:v>719.07412998307677</c:v>
                </c:pt>
                <c:pt idx="77">
                  <c:v>791.85982722231893</c:v>
                </c:pt>
                <c:pt idx="78">
                  <c:v>1140.7718868352435</c:v>
                </c:pt>
                <c:pt idx="79">
                  <c:v>1137.5198070554229</c:v>
                </c:pt>
                <c:pt idx="80">
                  <c:v>730.53583928741023</c:v>
                </c:pt>
                <c:pt idx="81">
                  <c:v>758.89042944481719</c:v>
                </c:pt>
                <c:pt idx="82">
                  <c:v>900.79094014761858</c:v>
                </c:pt>
                <c:pt idx="83">
                  <c:v>790.85456554853602</c:v>
                </c:pt>
                <c:pt idx="84">
                  <c:v>599.73194646052139</c:v>
                </c:pt>
                <c:pt idx="85">
                  <c:v>586.97298485663907</c:v>
                </c:pt>
                <c:pt idx="86">
                  <c:v>1097.7054481825924</c:v>
                </c:pt>
                <c:pt idx="87">
                  <c:v>999.87460830501664</c:v>
                </c:pt>
                <c:pt idx="88">
                  <c:v>1003.9036520344591</c:v>
                </c:pt>
                <c:pt idx="89">
                  <c:v>905.93684590297039</c:v>
                </c:pt>
                <c:pt idx="90">
                  <c:v>647.6429181926045</c:v>
                </c:pt>
                <c:pt idx="91">
                  <c:v>621.85120407591239</c:v>
                </c:pt>
                <c:pt idx="92">
                  <c:v>755.56302790372081</c:v>
                </c:pt>
                <c:pt idx="93">
                  <c:v>776.7705499720829</c:v>
                </c:pt>
                <c:pt idx="94">
                  <c:v>999.49787542663159</c:v>
                </c:pt>
                <c:pt idx="95">
                  <c:v>957.88133800243838</c:v>
                </c:pt>
                <c:pt idx="96">
                  <c:v>846.8604350947096</c:v>
                </c:pt>
                <c:pt idx="97">
                  <c:v>788.64355450950995</c:v>
                </c:pt>
                <c:pt idx="98">
                  <c:v>946.00515874787368</c:v>
                </c:pt>
                <c:pt idx="99">
                  <c:v>990.81354518639171</c:v>
                </c:pt>
                <c:pt idx="100">
                  <c:v>754.21023142970967</c:v>
                </c:pt>
                <c:pt idx="101">
                  <c:v>675.52269392999472</c:v>
                </c:pt>
                <c:pt idx="102">
                  <c:v>1163.6440265481203</c:v>
                </c:pt>
                <c:pt idx="103">
                  <c:v>982.39613156702126</c:v>
                </c:pt>
                <c:pt idx="104">
                  <c:v>496.84576601354212</c:v>
                </c:pt>
                <c:pt idx="105">
                  <c:v>574.35732851239129</c:v>
                </c:pt>
                <c:pt idx="106">
                  <c:v>819.18451586150798</c:v>
                </c:pt>
                <c:pt idx="107">
                  <c:v>843.81961487342016</c:v>
                </c:pt>
                <c:pt idx="108">
                  <c:v>950.0871306925751</c:v>
                </c:pt>
                <c:pt idx="109">
                  <c:v>974.97010182915892</c:v>
                </c:pt>
                <c:pt idx="110">
                  <c:v>790.59169152897937</c:v>
                </c:pt>
                <c:pt idx="111">
                  <c:v>872.03943992800885</c:v>
                </c:pt>
                <c:pt idx="112">
                  <c:v>856.82609242801368</c:v>
                </c:pt>
                <c:pt idx="113">
                  <c:v>863.07346544140933</c:v>
                </c:pt>
                <c:pt idx="114">
                  <c:v>942.75412189589792</c:v>
                </c:pt>
                <c:pt idx="115">
                  <c:v>894.75349519037286</c:v>
                </c:pt>
                <c:pt idx="116">
                  <c:v>673.03733540109067</c:v>
                </c:pt>
                <c:pt idx="117">
                  <c:v>756.62354539504486</c:v>
                </c:pt>
                <c:pt idx="118">
                  <c:v>759.54429582614534</c:v>
                </c:pt>
                <c:pt idx="119">
                  <c:v>808.96053840123227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CC-2344-B3EE-C32035ED4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equivalent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diameter)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3-8A45-B3BD-0FF2EE3AA739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Jun_30!$Q$3:$Q$122</c:f>
              <c:numCache>
                <c:formatCode>0.0</c:formatCode>
                <c:ptCount val="120"/>
                <c:pt idx="0">
                  <c:v>1079.0351121201272</c:v>
                </c:pt>
                <c:pt idx="1">
                  <c:v>863.23390112188667</c:v>
                </c:pt>
                <c:pt idx="2">
                  <c:v>639.83955766796669</c:v>
                </c:pt>
                <c:pt idx="3">
                  <c:v>793.79905524341416</c:v>
                </c:pt>
                <c:pt idx="4">
                  <c:v>719.60614997669063</c:v>
                </c:pt>
                <c:pt idx="5">
                  <c:v>661.80986398504376</c:v>
                </c:pt>
                <c:pt idx="6">
                  <c:v>688.320431002698</c:v>
                </c:pt>
                <c:pt idx="7">
                  <c:v>1231.3843357422754</c:v>
                </c:pt>
                <c:pt idx="8">
                  <c:v>606.51390457301454</c:v>
                </c:pt>
                <c:pt idx="9">
                  <c:v>973.88176645338035</c:v>
                </c:pt>
                <c:pt idx="10">
                  <c:v>1094.144693731092</c:v>
                </c:pt>
                <c:pt idx="11">
                  <c:v>847.34670947510892</c:v>
                </c:pt>
                <c:pt idx="12">
                  <c:v>926.36953970346519</c:v>
                </c:pt>
                <c:pt idx="13">
                  <c:v>538.72737447720795</c:v>
                </c:pt>
                <c:pt idx="14">
                  <c:v>1092.5024561631708</c:v>
                </c:pt>
                <c:pt idx="15">
                  <c:v>797.18428384204356</c:v>
                </c:pt>
                <c:pt idx="16">
                  <c:v>778.26428416930116</c:v>
                </c:pt>
                <c:pt idx="17">
                  <c:v>505.26353128500352</c:v>
                </c:pt>
                <c:pt idx="18">
                  <c:v>705.34494230941323</c:v>
                </c:pt>
                <c:pt idx="19">
                  <c:v>1249.5766029364038</c:v>
                </c:pt>
                <c:pt idx="20">
                  <c:v>832.64009239024927</c:v>
                </c:pt>
                <c:pt idx="21">
                  <c:v>949.93839268233785</c:v>
                </c:pt>
                <c:pt idx="22">
                  <c:v>667.54790541135071</c:v>
                </c:pt>
                <c:pt idx="23">
                  <c:v>1060.1105241958867</c:v>
                </c:pt>
                <c:pt idx="24">
                  <c:v>967.47554721281142</c:v>
                </c:pt>
                <c:pt idx="25">
                  <c:v>704.06628543714555</c:v>
                </c:pt>
                <c:pt idx="26">
                  <c:v>834.23713319640308</c:v>
                </c:pt>
                <c:pt idx="27">
                  <c:v>890.12329167316796</c:v>
                </c:pt>
                <c:pt idx="28">
                  <c:v>816.42343256963511</c:v>
                </c:pt>
                <c:pt idx="29">
                  <c:v>1055.9431602182422</c:v>
                </c:pt>
                <c:pt idx="30">
                  <c:v>800.90453625680891</c:v>
                </c:pt>
                <c:pt idx="31">
                  <c:v>1172.9765601072181</c:v>
                </c:pt>
                <c:pt idx="32">
                  <c:v>598.6059696190822</c:v>
                </c:pt>
                <c:pt idx="33">
                  <c:v>911.49980159876975</c:v>
                </c:pt>
                <c:pt idx="34">
                  <c:v>975.84696648551426</c:v>
                </c:pt>
                <c:pt idx="35">
                  <c:v>837.01969396839559</c:v>
                </c:pt>
                <c:pt idx="36">
                  <c:v>880.01562936934522</c:v>
                </c:pt>
                <c:pt idx="37">
                  <c:v>945.09139931702407</c:v>
                </c:pt>
                <c:pt idx="38">
                  <c:v>781.60218836020806</c:v>
                </c:pt>
                <c:pt idx="39">
                  <c:v>826.234177068044</c:v>
                </c:pt>
                <c:pt idx="40">
                  <c:v>1138.541491134223</c:v>
                </c:pt>
                <c:pt idx="41">
                  <c:v>1006.1543489905614</c:v>
                </c:pt>
                <c:pt idx="42">
                  <c:v>769.94452955786267</c:v>
                </c:pt>
                <c:pt idx="43">
                  <c:v>767.36508580185023</c:v>
                </c:pt>
                <c:pt idx="44">
                  <c:v>619.94898175178525</c:v>
                </c:pt>
                <c:pt idx="45">
                  <c:v>594.81339375874086</c:v>
                </c:pt>
                <c:pt idx="46">
                  <c:v>824.45109815608237</c:v>
                </c:pt>
                <c:pt idx="47">
                  <c:v>684.31618102810614</c:v>
                </c:pt>
                <c:pt idx="48">
                  <c:v>732.80089725074583</c:v>
                </c:pt>
                <c:pt idx="49">
                  <c:v>786.28535671939107</c:v>
                </c:pt>
                <c:pt idx="50">
                  <c:v>604.3579734061318</c:v>
                </c:pt>
                <c:pt idx="51">
                  <c:v>742.04377812249061</c:v>
                </c:pt>
                <c:pt idx="52">
                  <c:v>648.55882344585802</c:v>
                </c:pt>
                <c:pt idx="53">
                  <c:v>723.23797235427389</c:v>
                </c:pt>
                <c:pt idx="54">
                  <c:v>1158.0918495113003</c:v>
                </c:pt>
                <c:pt idx="55">
                  <c:v>1126.4856084997709</c:v>
                </c:pt>
                <c:pt idx="56">
                  <c:v>565.94519098902003</c:v>
                </c:pt>
                <c:pt idx="57">
                  <c:v>683.348324996065</c:v>
                </c:pt>
                <c:pt idx="58">
                  <c:v>937.95080806773319</c:v>
                </c:pt>
                <c:pt idx="59">
                  <c:v>939.45534844222732</c:v>
                </c:pt>
                <c:pt idx="60">
                  <c:v>856.58563583134503</c:v>
                </c:pt>
                <c:pt idx="61">
                  <c:v>963.75446294956851</c:v>
                </c:pt>
                <c:pt idx="62">
                  <c:v>796.30687027793113</c:v>
                </c:pt>
                <c:pt idx="63">
                  <c:v>818.14811253357595</c:v>
                </c:pt>
                <c:pt idx="64">
                  <c:v>966.12627883661901</c:v>
                </c:pt>
                <c:pt idx="65">
                  <c:v>966.43075557723296</c:v>
                </c:pt>
                <c:pt idx="66">
                  <c:v>624.99100018277557</c:v>
                </c:pt>
                <c:pt idx="67">
                  <c:v>709.67666668273512</c:v>
                </c:pt>
                <c:pt idx="68">
                  <c:v>1118.3757793582465</c:v>
                </c:pt>
                <c:pt idx="69">
                  <c:v>1017.635627139137</c:v>
                </c:pt>
                <c:pt idx="70">
                  <c:v>692.59151687436872</c:v>
                </c:pt>
                <c:pt idx="71">
                  <c:v>673.23266958360557</c:v>
                </c:pt>
                <c:pt idx="72">
                  <c:v>799.51603323253585</c:v>
                </c:pt>
                <c:pt idx="73">
                  <c:v>729.0199079489837</c:v>
                </c:pt>
                <c:pt idx="74">
                  <c:v>480.49838924323222</c:v>
                </c:pt>
                <c:pt idx="75">
                  <c:v>463.81175806101754</c:v>
                </c:pt>
                <c:pt idx="76">
                  <c:v>755.44681042072273</c:v>
                </c:pt>
                <c:pt idx="77">
                  <c:v>842.28118372745507</c:v>
                </c:pt>
                <c:pt idx="78">
                  <c:v>1167.0968023982946</c:v>
                </c:pt>
                <c:pt idx="79">
                  <c:v>1242.4003214096376</c:v>
                </c:pt>
                <c:pt idx="80">
                  <c:v>797.44207851170802</c:v>
                </c:pt>
                <c:pt idx="81">
                  <c:v>800.12466822747967</c:v>
                </c:pt>
                <c:pt idx="82">
                  <c:v>919.15663591945361</c:v>
                </c:pt>
                <c:pt idx="83">
                  <c:v>851.57011933507863</c:v>
                </c:pt>
                <c:pt idx="84">
                  <c:v>660.58041647774701</c:v>
                </c:pt>
                <c:pt idx="85">
                  <c:v>638.19531284036009</c:v>
                </c:pt>
                <c:pt idx="86">
                  <c:v>1166.5579402434259</c:v>
                </c:pt>
                <c:pt idx="87">
                  <c:v>1039.6540436580462</c:v>
                </c:pt>
                <c:pt idx="88">
                  <c:v>1060.8874738196648</c:v>
                </c:pt>
                <c:pt idx="89">
                  <c:v>977.71970352043536</c:v>
                </c:pt>
                <c:pt idx="90">
                  <c:v>701.006583801646</c:v>
                </c:pt>
                <c:pt idx="91">
                  <c:v>671.04020584168177</c:v>
                </c:pt>
                <c:pt idx="92">
                  <c:v>820.94689899619448</c:v>
                </c:pt>
                <c:pt idx="93">
                  <c:v>844.30014046442875</c:v>
                </c:pt>
                <c:pt idx="94">
                  <c:v>1045.0092255352863</c:v>
                </c:pt>
                <c:pt idx="95">
                  <c:v>1026.3092364412255</c:v>
                </c:pt>
                <c:pt idx="96">
                  <c:v>904.98344683570576</c:v>
                </c:pt>
                <c:pt idx="97">
                  <c:v>859.26248632862257</c:v>
                </c:pt>
                <c:pt idx="98">
                  <c:v>1021.2496625825848</c:v>
                </c:pt>
                <c:pt idx="99">
                  <c:v>1067.6846130627487</c:v>
                </c:pt>
                <c:pt idx="100">
                  <c:v>814.41367252966529</c:v>
                </c:pt>
                <c:pt idx="101">
                  <c:v>738.14705725736451</c:v>
                </c:pt>
                <c:pt idx="102">
                  <c:v>1221.5768840258743</c:v>
                </c:pt>
                <c:pt idx="103">
                  <c:v>1069.8555133092543</c:v>
                </c:pt>
                <c:pt idx="104">
                  <c:v>549.28670378371135</c:v>
                </c:pt>
                <c:pt idx="105">
                  <c:v>613.20167539345584</c:v>
                </c:pt>
                <c:pt idx="106">
                  <c:v>881.70081076698125</c:v>
                </c:pt>
                <c:pt idx="107">
                  <c:v>926.29623533504957</c:v>
                </c:pt>
                <c:pt idx="108">
                  <c:v>995.73653914379747</c:v>
                </c:pt>
                <c:pt idx="109">
                  <c:v>1015.2007384930232</c:v>
                </c:pt>
                <c:pt idx="110">
                  <c:v>859.04207876093562</c:v>
                </c:pt>
                <c:pt idx="111">
                  <c:v>964.66102657694989</c:v>
                </c:pt>
                <c:pt idx="112">
                  <c:v>908.33958603326346</c:v>
                </c:pt>
                <c:pt idx="113">
                  <c:v>905.9235936734957</c:v>
                </c:pt>
                <c:pt idx="114">
                  <c:v>1012.5176118394493</c:v>
                </c:pt>
                <c:pt idx="115">
                  <c:v>978.25152722845689</c:v>
                </c:pt>
                <c:pt idx="116">
                  <c:v>710.15757788271549</c:v>
                </c:pt>
                <c:pt idx="117">
                  <c:v>787.00257743652514</c:v>
                </c:pt>
                <c:pt idx="118">
                  <c:v>838.61355610803321</c:v>
                </c:pt>
                <c:pt idx="119">
                  <c:v>887.09590833818868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33-8A45-B3BD-0FF2EE3A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6-AD4F-B904-55F7E25E5606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Jun_30!$R$3:$R$122</c:f>
              <c:numCache>
                <c:formatCode>General</c:formatCode>
                <c:ptCount val="120"/>
                <c:pt idx="0">
                  <c:v>964.48367119071327</c:v>
                </c:pt>
                <c:pt idx="1">
                  <c:v>771.59213143161298</c:v>
                </c:pt>
                <c:pt idx="2">
                  <c:v>571.91355371199472</c:v>
                </c:pt>
                <c:pt idx="3">
                  <c:v>709.52855786555199</c:v>
                </c:pt>
                <c:pt idx="4">
                  <c:v>643.2120452292254</c:v>
                </c:pt>
                <c:pt idx="5">
                  <c:v>591.55147045433694</c:v>
                </c:pt>
                <c:pt idx="6">
                  <c:v>615.24764930462084</c:v>
                </c:pt>
                <c:pt idx="7">
                  <c:v>1100.6593496757578</c:v>
                </c:pt>
                <c:pt idx="8">
                  <c:v>542.12578510204298</c:v>
                </c:pt>
                <c:pt idx="9">
                  <c:v>870.49350930675132</c:v>
                </c:pt>
                <c:pt idx="10">
                  <c:v>977.98920458680971</c:v>
                </c:pt>
                <c:pt idx="11">
                  <c:v>757.39153985467397</c:v>
                </c:pt>
                <c:pt idx="12">
                  <c:v>828.02522781388507</c:v>
                </c:pt>
                <c:pt idx="13">
                  <c:v>481.53554047541155</c:v>
                </c:pt>
                <c:pt idx="14">
                  <c:v>976.52130859280089</c:v>
                </c:pt>
                <c:pt idx="15">
                  <c:v>712.55440722851722</c:v>
                </c:pt>
                <c:pt idx="16">
                  <c:v>695.64297354269456</c:v>
                </c:pt>
                <c:pt idx="17">
                  <c:v>451.62425216640366</c:v>
                </c:pt>
                <c:pt idx="18">
                  <c:v>630.46482155499007</c:v>
                </c:pt>
                <c:pt idx="19">
                  <c:v>1116.9203076868462</c:v>
                </c:pt>
                <c:pt idx="20">
                  <c:v>744.2461918697212</c:v>
                </c:pt>
                <c:pt idx="21">
                  <c:v>849.09198791416861</c:v>
                </c:pt>
                <c:pt idx="22">
                  <c:v>596.68035569460949</c:v>
                </c:pt>
                <c:pt idx="23">
                  <c:v>947.5681363467362</c:v>
                </c:pt>
                <c:pt idx="24">
                  <c:v>864.76738067368342</c:v>
                </c:pt>
                <c:pt idx="25">
                  <c:v>629.32190816829348</c:v>
                </c:pt>
                <c:pt idx="26">
                  <c:v>745.67368923515369</c:v>
                </c:pt>
                <c:pt idx="27">
                  <c:v>795.62691753233923</c:v>
                </c:pt>
                <c:pt idx="28">
                  <c:v>729.75110878803582</c:v>
                </c:pt>
                <c:pt idx="29">
                  <c:v>943.84318387466203</c:v>
                </c:pt>
                <c:pt idx="30">
                  <c:v>715.87971394601482</c:v>
                </c:pt>
                <c:pt idx="31">
                  <c:v>1048.4522016063149</c:v>
                </c:pt>
                <c:pt idx="32">
                  <c:v>535.05736438965289</c:v>
                </c:pt>
                <c:pt idx="33">
                  <c:v>814.7340758988355</c:v>
                </c:pt>
                <c:pt idx="34">
                  <c:v>872.2500817484879</c:v>
                </c:pt>
                <c:pt idx="35">
                  <c:v>748.16085058749343</c:v>
                </c:pt>
                <c:pt idx="36">
                  <c:v>786.59229471381741</c:v>
                </c:pt>
                <c:pt idx="37">
                  <c:v>844.75955618631747</c:v>
                </c:pt>
                <c:pt idx="38">
                  <c:v>698.62652250413964</c:v>
                </c:pt>
                <c:pt idx="39">
                  <c:v>738.52033489074131</c:v>
                </c:pt>
                <c:pt idx="40">
                  <c:v>1017.6727938115827</c:v>
                </c:pt>
                <c:pt idx="41">
                  <c:v>899.3400023769417</c:v>
                </c:pt>
                <c:pt idx="42">
                  <c:v>688.20645235731843</c:v>
                </c:pt>
                <c:pt idx="43">
                  <c:v>685.90084491648122</c:v>
                </c:pt>
                <c:pt idx="44">
                  <c:v>554.13458112226817</c:v>
                </c:pt>
                <c:pt idx="45">
                  <c:v>531.66741215550906</c:v>
                </c:pt>
                <c:pt idx="46">
                  <c:v>736.92654940988484</c:v>
                </c:pt>
                <c:pt idx="47">
                  <c:v>611.66849449076926</c:v>
                </c:pt>
                <c:pt idx="48">
                  <c:v>655.00602500650052</c:v>
                </c:pt>
                <c:pt idx="49">
                  <c:v>702.81252105148451</c:v>
                </c:pt>
                <c:pt idx="50">
                  <c:v>540.19872973256224</c:v>
                </c:pt>
                <c:pt idx="51">
                  <c:v>663.26767245006056</c:v>
                </c:pt>
                <c:pt idx="52">
                  <c:v>579.70717356095838</c:v>
                </c:pt>
                <c:pt idx="53">
                  <c:v>646.45830973025875</c:v>
                </c:pt>
                <c:pt idx="54">
                  <c:v>1035.147666694606</c:v>
                </c:pt>
                <c:pt idx="55">
                  <c:v>1006.8967756708256</c:v>
                </c:pt>
                <c:pt idx="56">
                  <c:v>505.86388650997992</c:v>
                </c:pt>
                <c:pt idx="57">
                  <c:v>610.80338701791493</c:v>
                </c:pt>
                <c:pt idx="58">
                  <c:v>838.37701720752852</c:v>
                </c:pt>
                <c:pt idx="59">
                  <c:v>839.72183407914588</c:v>
                </c:pt>
                <c:pt idx="60">
                  <c:v>765.64965259802568</c:v>
                </c:pt>
                <c:pt idx="61">
                  <c:v>861.44133041756982</c:v>
                </c:pt>
                <c:pt idx="62">
                  <c:v>711.77014076122418</c:v>
                </c:pt>
                <c:pt idx="63">
                  <c:v>731.29269501128908</c:v>
                </c:pt>
                <c:pt idx="64">
                  <c:v>863.5613519705629</c:v>
                </c:pt>
                <c:pt idx="65">
                  <c:v>863.83350515749908</c:v>
                </c:pt>
                <c:pt idx="66">
                  <c:v>558.64133386081244</c:v>
                </c:pt>
                <c:pt idx="67">
                  <c:v>634.3366857596302</c:v>
                </c:pt>
                <c:pt idx="68">
                  <c:v>999.64789405864269</c:v>
                </c:pt>
                <c:pt idx="69">
                  <c:v>909.60241661566135</c:v>
                </c:pt>
                <c:pt idx="70">
                  <c:v>619.06531245126848</c:v>
                </c:pt>
                <c:pt idx="71">
                  <c:v>601.76161964712082</c:v>
                </c:pt>
                <c:pt idx="72">
                  <c:v>714.63861578408489</c:v>
                </c:pt>
                <c:pt idx="73">
                  <c:v>651.62642929035064</c:v>
                </c:pt>
                <c:pt idx="74">
                  <c:v>429.48820224021011</c:v>
                </c:pt>
                <c:pt idx="75">
                  <c:v>414.57304042420043</c:v>
                </c:pt>
                <c:pt idx="76">
                  <c:v>675.24782550614327</c:v>
                </c:pt>
                <c:pt idx="77">
                  <c:v>752.8637753595882</c:v>
                </c:pt>
                <c:pt idx="78">
                  <c:v>1043.1966448249677</c:v>
                </c:pt>
                <c:pt idx="79">
                  <c:v>1110.5058673459434</c:v>
                </c:pt>
                <c:pt idx="80">
                  <c:v>712.78483415959533</c:v>
                </c:pt>
                <c:pt idx="81">
                  <c:v>715.18263748249387</c:v>
                </c:pt>
                <c:pt idx="82">
                  <c:v>821.57805307099829</c:v>
                </c:pt>
                <c:pt idx="83">
                  <c:v>761.16658832245093</c:v>
                </c:pt>
                <c:pt idx="84">
                  <c:v>590.45254231747219</c:v>
                </c:pt>
                <c:pt idx="85">
                  <c:v>570.44386355098572</c:v>
                </c:pt>
                <c:pt idx="86">
                  <c:v>1042.7149888125216</c:v>
                </c:pt>
                <c:pt idx="87">
                  <c:v>929.28333613294922</c:v>
                </c:pt>
                <c:pt idx="88">
                  <c:v>948.26260422554265</c:v>
                </c:pt>
                <c:pt idx="89">
                  <c:v>873.92400715677854</c:v>
                </c:pt>
                <c:pt idx="90">
                  <c:v>626.58702750221698</c:v>
                </c:pt>
                <c:pt idx="91">
                  <c:v>599.80191003710797</c:v>
                </c:pt>
                <c:pt idx="92">
                  <c:v>733.79435951879634</c:v>
                </c:pt>
                <c:pt idx="93">
                  <c:v>754.66839764090184</c:v>
                </c:pt>
                <c:pt idx="94">
                  <c:v>934.07000657475351</c:v>
                </c:pt>
                <c:pt idx="95">
                  <c:v>917.3552269257126</c:v>
                </c:pt>
                <c:pt idx="96">
                  <c:v>808.90950383990412</c:v>
                </c:pt>
                <c:pt idx="97">
                  <c:v>768.0423259835751</c:v>
                </c:pt>
                <c:pt idx="98">
                  <c:v>912.83278246118152</c:v>
                </c:pt>
                <c:pt idx="99">
                  <c:v>954.33815240476997</c:v>
                </c:pt>
                <c:pt idx="100">
                  <c:v>727.95470687322347</c:v>
                </c:pt>
                <c:pt idx="101">
                  <c:v>659.78463134844355</c:v>
                </c:pt>
                <c:pt idx="102">
                  <c:v>1091.8930667900468</c:v>
                </c:pt>
                <c:pt idx="103">
                  <c:v>956.27858772148988</c:v>
                </c:pt>
                <c:pt idx="104">
                  <c:v>490.97388087829023</c:v>
                </c:pt>
                <c:pt idx="105">
                  <c:v>548.10357551917571</c:v>
                </c:pt>
                <c:pt idx="106">
                  <c:v>788.0985755778579</c:v>
                </c:pt>
                <c:pt idx="107">
                  <c:v>827.95970551014386</c:v>
                </c:pt>
                <c:pt idx="108">
                  <c:v>890.0281575871727</c:v>
                </c:pt>
                <c:pt idx="109">
                  <c:v>907.42601817045204</c:v>
                </c:pt>
                <c:pt idx="110">
                  <c:v>767.84531710253555</c:v>
                </c:pt>
                <c:pt idx="111">
                  <c:v>862.25165234841688</c:v>
                </c:pt>
                <c:pt idx="112">
                  <c:v>811.90935196155363</c:v>
                </c:pt>
                <c:pt idx="113">
                  <c:v>809.74984375413374</c:v>
                </c:pt>
                <c:pt idx="114">
                  <c:v>905.02773491160247</c:v>
                </c:pt>
                <c:pt idx="115">
                  <c:v>874.39937193089713</c:v>
                </c:pt>
                <c:pt idx="116">
                  <c:v>634.76654294820901</c:v>
                </c:pt>
                <c:pt idx="117">
                  <c:v>703.45360090379472</c:v>
                </c:pt>
                <c:pt idx="118">
                  <c:v>749.58550673680907</c:v>
                </c:pt>
                <c:pt idx="119">
                  <c:v>792.92092422384997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66-AD4F-B904-55F7E25E5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C-C749-ABFA-1E8350BF79F2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Jun_30!$W$3:$W$122</c:f>
              <c:numCache>
                <c:formatCode>General</c:formatCode>
                <c:ptCount val="120"/>
                <c:pt idx="0">
                  <c:v>1031.0666062108269</c:v>
                </c:pt>
                <c:pt idx="1">
                  <c:v>788.96988860837075</c:v>
                </c:pt>
                <c:pt idx="2">
                  <c:v>593.68153197779964</c:v>
                </c:pt>
                <c:pt idx="3">
                  <c:v>764.52374608603702</c:v>
                </c:pt>
                <c:pt idx="4">
                  <c:v>673.25271982594211</c:v>
                </c:pt>
                <c:pt idx="5">
                  <c:v>641.12168763687123</c:v>
                </c:pt>
                <c:pt idx="6">
                  <c:v>645.15585677451872</c:v>
                </c:pt>
                <c:pt idx="7">
                  <c:v>1179.450701382345</c:v>
                </c:pt>
                <c:pt idx="8">
                  <c:v>551.34539981305318</c:v>
                </c:pt>
                <c:pt idx="9">
                  <c:v>890.22532271503496</c:v>
                </c:pt>
                <c:pt idx="10">
                  <c:v>1056.7413573758947</c:v>
                </c:pt>
                <c:pt idx="11">
                  <c:v>792.21833255665831</c:v>
                </c:pt>
                <c:pt idx="12">
                  <c:v>878.68003579953086</c:v>
                </c:pt>
                <c:pt idx="13">
                  <c:v>506.17477287442267</c:v>
                </c:pt>
                <c:pt idx="14">
                  <c:v>1042.6078689901988</c:v>
                </c:pt>
                <c:pt idx="15">
                  <c:v>739.77505764115881</c:v>
                </c:pt>
                <c:pt idx="16">
                  <c:v>731.23377347695032</c:v>
                </c:pt>
                <c:pt idx="17">
                  <c:v>467.77297726365623</c:v>
                </c:pt>
                <c:pt idx="18">
                  <c:v>679.4728898255039</c:v>
                </c:pt>
                <c:pt idx="19">
                  <c:v>1205.8101824185562</c:v>
                </c:pt>
                <c:pt idx="20">
                  <c:v>788.51849389449001</c:v>
                </c:pt>
                <c:pt idx="21">
                  <c:v>905.70926111904828</c:v>
                </c:pt>
                <c:pt idx="22">
                  <c:v>619.36095985923237</c:v>
                </c:pt>
                <c:pt idx="23">
                  <c:v>1025.9431620010532</c:v>
                </c:pt>
                <c:pt idx="24">
                  <c:v>921.83972565078318</c:v>
                </c:pt>
                <c:pt idx="25">
                  <c:v>660.77676987704263</c:v>
                </c:pt>
                <c:pt idx="26">
                  <c:v>750.81341987676274</c:v>
                </c:pt>
                <c:pt idx="27">
                  <c:v>842.27916474573522</c:v>
                </c:pt>
                <c:pt idx="28">
                  <c:v>765.41737861984711</c:v>
                </c:pt>
                <c:pt idx="29">
                  <c:v>980.42210539943346</c:v>
                </c:pt>
                <c:pt idx="30">
                  <c:v>754.48410933536422</c:v>
                </c:pt>
                <c:pt idx="31">
                  <c:v>1105.7943276270773</c:v>
                </c:pt>
                <c:pt idx="32">
                  <c:v>575.89485913173428</c:v>
                </c:pt>
                <c:pt idx="33">
                  <c:v>834.36868838748194</c:v>
                </c:pt>
                <c:pt idx="34">
                  <c:v>932.81211526350307</c:v>
                </c:pt>
                <c:pt idx="35">
                  <c:v>789.06265060247642</c:v>
                </c:pt>
                <c:pt idx="36">
                  <c:v>831.0955605327033</c:v>
                </c:pt>
                <c:pt idx="37">
                  <c:v>894.32108934571352</c:v>
                </c:pt>
                <c:pt idx="38">
                  <c:v>747.91904205282492</c:v>
                </c:pt>
                <c:pt idx="39">
                  <c:v>743.61075936123962</c:v>
                </c:pt>
                <c:pt idx="40">
                  <c:v>1093.5634095269654</c:v>
                </c:pt>
                <c:pt idx="41">
                  <c:v>945.73981110542309</c:v>
                </c:pt>
                <c:pt idx="42">
                  <c:v>728.94498335890648</c:v>
                </c:pt>
                <c:pt idx="43">
                  <c:v>722.54329114016411</c:v>
                </c:pt>
                <c:pt idx="44">
                  <c:v>591.88389134788201</c:v>
                </c:pt>
                <c:pt idx="45">
                  <c:v>574.14065425865579</c:v>
                </c:pt>
                <c:pt idx="46">
                  <c:v>757.82720491408929</c:v>
                </c:pt>
                <c:pt idx="47">
                  <c:v>626.75492546092698</c:v>
                </c:pt>
                <c:pt idx="48">
                  <c:v>681.28499417401838</c:v>
                </c:pt>
                <c:pt idx="49">
                  <c:v>731.97662713078273</c:v>
                </c:pt>
                <c:pt idx="50">
                  <c:v>584.17241709436701</c:v>
                </c:pt>
                <c:pt idx="51">
                  <c:v>706.70023297051637</c:v>
                </c:pt>
                <c:pt idx="52">
                  <c:v>595.1986462468501</c:v>
                </c:pt>
                <c:pt idx="53">
                  <c:v>653.41296231333058</c:v>
                </c:pt>
                <c:pt idx="54">
                  <c:v>1096.6898196502111</c:v>
                </c:pt>
                <c:pt idx="55">
                  <c:v>1013.8370476497938</c:v>
                </c:pt>
                <c:pt idx="56">
                  <c:v>524.89718628658648</c:v>
                </c:pt>
                <c:pt idx="57">
                  <c:v>630.54599992361909</c:v>
                </c:pt>
                <c:pt idx="58">
                  <c:v>871.58140888886044</c:v>
                </c:pt>
                <c:pt idx="59">
                  <c:v>857.12148170475052</c:v>
                </c:pt>
                <c:pt idx="60">
                  <c:v>828.05705122998211</c:v>
                </c:pt>
                <c:pt idx="61">
                  <c:v>895.63147873597825</c:v>
                </c:pt>
                <c:pt idx="62">
                  <c:v>742.38096902270968</c:v>
                </c:pt>
                <c:pt idx="63">
                  <c:v>779.42925310792441</c:v>
                </c:pt>
                <c:pt idx="64">
                  <c:v>900.27028103972089</c:v>
                </c:pt>
                <c:pt idx="65">
                  <c:v>903.28900216159457</c:v>
                </c:pt>
                <c:pt idx="66">
                  <c:v>596.33203786939441</c:v>
                </c:pt>
                <c:pt idx="67">
                  <c:v>661.82316904831828</c:v>
                </c:pt>
                <c:pt idx="68">
                  <c:v>1006.5382014224219</c:v>
                </c:pt>
                <c:pt idx="69">
                  <c:v>942.35603162151938</c:v>
                </c:pt>
                <c:pt idx="70">
                  <c:v>636.57817794715413</c:v>
                </c:pt>
                <c:pt idx="71">
                  <c:v>615.98432952556368</c:v>
                </c:pt>
                <c:pt idx="72">
                  <c:v>741.89091513730079</c:v>
                </c:pt>
                <c:pt idx="73">
                  <c:v>690.72813728396341</c:v>
                </c:pt>
                <c:pt idx="74">
                  <c:v>432.44855031890899</c:v>
                </c:pt>
                <c:pt idx="75">
                  <c:v>417.43058225491581</c:v>
                </c:pt>
                <c:pt idx="76">
                  <c:v>714.67156882826418</c:v>
                </c:pt>
                <c:pt idx="77">
                  <c:v>795.47140694180177</c:v>
                </c:pt>
                <c:pt idx="78">
                  <c:v>1132.7141305996408</c:v>
                </c:pt>
                <c:pt idx="79">
                  <c:v>1154.6930707197243</c:v>
                </c:pt>
                <c:pt idx="80">
                  <c:v>755.44877865728154</c:v>
                </c:pt>
                <c:pt idx="81">
                  <c:v>760.83854701751045</c:v>
                </c:pt>
                <c:pt idx="82">
                  <c:v>890.32269225066034</c:v>
                </c:pt>
                <c:pt idx="83">
                  <c:v>792.37322248950068</c:v>
                </c:pt>
                <c:pt idx="84">
                  <c:v>616.21583570710152</c:v>
                </c:pt>
                <c:pt idx="85">
                  <c:v>596.06804023976792</c:v>
                </c:pt>
                <c:pt idx="86">
                  <c:v>1099.2533798810814</c:v>
                </c:pt>
                <c:pt idx="87">
                  <c:v>998.73326049966545</c:v>
                </c:pt>
                <c:pt idx="88">
                  <c:v>1000.6237608693388</c:v>
                </c:pt>
                <c:pt idx="89">
                  <c:v>917.71704531538637</c:v>
                </c:pt>
                <c:pt idx="90">
                  <c:v>650.10299071888949</c:v>
                </c:pt>
                <c:pt idx="91">
                  <c:v>621.85295875348652</c:v>
                </c:pt>
                <c:pt idx="92">
                  <c:v>749.41369095216112</c:v>
                </c:pt>
                <c:pt idx="93">
                  <c:v>766.27836448411085</c:v>
                </c:pt>
                <c:pt idx="94">
                  <c:v>1003.5589346044291</c:v>
                </c:pt>
                <c:pt idx="95">
                  <c:v>963.46832189392921</c:v>
                </c:pt>
                <c:pt idx="96">
                  <c:v>833.58025288036856</c:v>
                </c:pt>
                <c:pt idx="97">
                  <c:v>799.21722378397851</c:v>
                </c:pt>
                <c:pt idx="98">
                  <c:v>952.20807914368913</c:v>
                </c:pt>
                <c:pt idx="99">
                  <c:v>991.16899526760676</c:v>
                </c:pt>
                <c:pt idx="100">
                  <c:v>767.21840020657123</c:v>
                </c:pt>
                <c:pt idx="101">
                  <c:v>683.79728943150474</c:v>
                </c:pt>
                <c:pt idx="102">
                  <c:v>1168.7986547515366</c:v>
                </c:pt>
                <c:pt idx="103">
                  <c:v>989.59495270079412</c:v>
                </c:pt>
                <c:pt idx="104">
                  <c:v>494.35803340534022</c:v>
                </c:pt>
                <c:pt idx="105">
                  <c:v>585.86821071279257</c:v>
                </c:pt>
                <c:pt idx="106">
                  <c:v>817.98911018095919</c:v>
                </c:pt>
                <c:pt idx="107">
                  <c:v>856.05982329076937</c:v>
                </c:pt>
                <c:pt idx="108">
                  <c:v>957.35587424249979</c:v>
                </c:pt>
                <c:pt idx="109">
                  <c:v>970.89737826518763</c:v>
                </c:pt>
                <c:pt idx="110">
                  <c:v>796.56824358304664</c:v>
                </c:pt>
                <c:pt idx="111">
                  <c:v>879.74191640738093</c:v>
                </c:pt>
                <c:pt idx="112">
                  <c:v>866.04729490755471</c:v>
                </c:pt>
                <c:pt idx="113">
                  <c:v>864.79013290275066</c:v>
                </c:pt>
                <c:pt idx="114">
                  <c:v>943.26646977769019</c:v>
                </c:pt>
                <c:pt idx="115">
                  <c:v>902.90170334368497</c:v>
                </c:pt>
                <c:pt idx="116">
                  <c:v>673.66257995532271</c:v>
                </c:pt>
                <c:pt idx="117">
                  <c:v>745.81086253349736</c:v>
                </c:pt>
                <c:pt idx="118">
                  <c:v>754.75220049722986</c:v>
                </c:pt>
                <c:pt idx="119">
                  <c:v>806.45445479070565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BC-C749-ABFA-1E8350BF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8-BB40-A565-0A25EC3DA19F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Jun_30_average!$C$3:$C$42</c:f>
              <c:numCache>
                <c:formatCode>General</c:formatCode>
                <c:ptCount val="40"/>
                <c:pt idx="0">
                  <c:v>1071.367833982267</c:v>
                </c:pt>
                <c:pt idx="1">
                  <c:v>793.09242677728616</c:v>
                </c:pt>
                <c:pt idx="2">
                  <c:v>613.63573959277301</c:v>
                </c:pt>
                <c:pt idx="3">
                  <c:v>768.00509517468743</c:v>
                </c:pt>
                <c:pt idx="4">
                  <c:v>742.23119797902211</c:v>
                </c:pt>
                <c:pt idx="5">
                  <c:v>666.01984065737406</c:v>
                </c:pt>
                <c:pt idx="6">
                  <c:v>679.82276716898025</c:v>
                </c:pt>
                <c:pt idx="7">
                  <c:v>1176.7564323429642</c:v>
                </c:pt>
                <c:pt idx="8">
                  <c:v>616.44760181792799</c:v>
                </c:pt>
                <c:pt idx="9">
                  <c:v>946.23605866978505</c:v>
                </c:pt>
                <c:pt idx="10">
                  <c:v>964.50078410348397</c:v>
                </c:pt>
                <c:pt idx="11">
                  <c:v>805.50477800059491</c:v>
                </c:pt>
                <c:pt idx="12">
                  <c:v>948.74514231722549</c:v>
                </c:pt>
                <c:pt idx="13">
                  <c:v>621.75659831914209</c:v>
                </c:pt>
                <c:pt idx="14">
                  <c:v>1071.8165482410566</c:v>
                </c:pt>
                <c:pt idx="15">
                  <c:v>723.51617968527773</c:v>
                </c:pt>
                <c:pt idx="16">
                  <c:v>770.33793494628571</c:v>
                </c:pt>
                <c:pt idx="17">
                  <c:v>477.83596866223212</c:v>
                </c:pt>
                <c:pt idx="18">
                  <c:v>768.1510328716555</c:v>
                </c:pt>
                <c:pt idx="19">
                  <c:v>1215.187857511047</c:v>
                </c:pt>
                <c:pt idx="20">
                  <c:v>802.88541080832431</c:v>
                </c:pt>
                <c:pt idx="21">
                  <c:v>906.70107978428643</c:v>
                </c:pt>
                <c:pt idx="22">
                  <c:v>644.27484142878984</c:v>
                </c:pt>
                <c:pt idx="23">
                  <c:v>1087.1446287387587</c:v>
                </c:pt>
                <c:pt idx="24">
                  <c:v>998.20408235403841</c:v>
                </c:pt>
                <c:pt idx="25">
                  <c:v>689.96649265463259</c:v>
                </c:pt>
                <c:pt idx="26">
                  <c:v>837.98444935121745</c:v>
                </c:pt>
                <c:pt idx="27">
                  <c:v>984.08913529262782</c:v>
                </c:pt>
                <c:pt idx="28">
                  <c:v>860.55166682635229</c:v>
                </c:pt>
                <c:pt idx="29">
                  <c:v>1043.2963402641519</c:v>
                </c:pt>
                <c:pt idx="30">
                  <c:v>775.01206262625976</c:v>
                </c:pt>
                <c:pt idx="31">
                  <c:v>1141.9434175085439</c:v>
                </c:pt>
                <c:pt idx="32">
                  <c:v>581.24964032801915</c:v>
                </c:pt>
                <c:pt idx="33">
                  <c:v>902.15244027683048</c:v>
                </c:pt>
                <c:pt idx="34">
                  <c:v>993.18923472468487</c:v>
                </c:pt>
                <c:pt idx="35">
                  <c:v>879.48188668355635</c:v>
                </c:pt>
                <c:pt idx="36">
                  <c:v>894.13861156556925</c:v>
                </c:pt>
                <c:pt idx="37">
                  <c:v>967.98244863186756</c:v>
                </c:pt>
                <c:pt idx="38">
                  <c:v>762.32083759034151</c:v>
                </c:pt>
                <c:pt idx="39">
                  <c:v>857.42382407293155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8-BB40-A565-0A25EC3DA19F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Jun_30_average!$D$3:$D$42</c:f>
              <c:numCache>
                <c:formatCode>General</c:formatCode>
                <c:ptCount val="40"/>
                <c:pt idx="0">
                  <c:v>957.63035892739515</c:v>
                </c:pt>
                <c:pt idx="1">
                  <c:v>708.89694578034357</c:v>
                </c:pt>
                <c:pt idx="2">
                  <c:v>548.49155903128519</c:v>
                </c:pt>
                <c:pt idx="3">
                  <c:v>686.47291025761513</c:v>
                </c:pt>
                <c:pt idx="4">
                  <c:v>663.43519562817698</c:v>
                </c:pt>
                <c:pt idx="5">
                  <c:v>595.31451181503769</c:v>
                </c:pt>
                <c:pt idx="6">
                  <c:v>607.65210591698713</c:v>
                </c:pt>
                <c:pt idx="7">
                  <c:v>1051.830798845288</c:v>
                </c:pt>
                <c:pt idx="8">
                  <c:v>551.00491116537034</c:v>
                </c:pt>
                <c:pt idx="9">
                  <c:v>845.7826973634792</c:v>
                </c:pt>
                <c:pt idx="10">
                  <c:v>862.10842137534371</c:v>
                </c:pt>
                <c:pt idx="11">
                  <c:v>719.99158944994906</c:v>
                </c:pt>
                <c:pt idx="12">
                  <c:v>848.02541419486499</c:v>
                </c:pt>
                <c:pt idx="13">
                  <c:v>555.75029931661311</c:v>
                </c:pt>
                <c:pt idx="14">
                  <c:v>958.03143723408948</c:v>
                </c:pt>
                <c:pt idx="15">
                  <c:v>646.70698229424193</c:v>
                </c:pt>
                <c:pt idx="16">
                  <c:v>688.55809343834574</c:v>
                </c:pt>
                <c:pt idx="17">
                  <c:v>427.1084268766715</c:v>
                </c:pt>
                <c:pt idx="18">
                  <c:v>686.60335506349395</c:v>
                </c:pt>
                <c:pt idx="19">
                  <c:v>1086.1823056858523</c:v>
                </c:pt>
                <c:pt idx="20">
                  <c:v>717.65029688456264</c:v>
                </c:pt>
                <c:pt idx="21">
                  <c:v>810.44479116595778</c:v>
                </c:pt>
                <c:pt idx="22">
                  <c:v>575.87798333653791</c:v>
                </c:pt>
                <c:pt idx="23">
                  <c:v>971.7322734577441</c:v>
                </c:pt>
                <c:pt idx="24">
                  <c:v>892.23374395549661</c:v>
                </c:pt>
                <c:pt idx="25">
                  <c:v>616.71896341408012</c:v>
                </c:pt>
                <c:pt idx="26">
                  <c:v>749.02318657913384</c:v>
                </c:pt>
                <c:pt idx="27">
                  <c:v>879.6172537157089</c:v>
                </c:pt>
                <c:pt idx="28">
                  <c:v>769.1946457971859</c:v>
                </c:pt>
                <c:pt idx="29">
                  <c:v>932.53896290798502</c:v>
                </c:pt>
                <c:pt idx="30">
                  <c:v>692.73601107398019</c:v>
                </c:pt>
                <c:pt idx="31">
                  <c:v>1020.7135682977614</c:v>
                </c:pt>
                <c:pt idx="32">
                  <c:v>519.54360028224767</c:v>
                </c:pt>
                <c:pt idx="33">
                  <c:v>806.37903975361121</c:v>
                </c:pt>
                <c:pt idx="34">
                  <c:v>887.7512775392579</c:v>
                </c:pt>
                <c:pt idx="35">
                  <c:v>786.11521468252056</c:v>
                </c:pt>
                <c:pt idx="36">
                  <c:v>799.21596707051356</c:v>
                </c:pt>
                <c:pt idx="37">
                  <c:v>865.22046893382583</c:v>
                </c:pt>
                <c:pt idx="38">
                  <c:v>681.39209911313651</c:v>
                </c:pt>
                <c:pt idx="39">
                  <c:v>766.3988579420535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B8-BB40-A565-0A25EC3DA19F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Jun_30_average!$E$3:$E$42</c:f>
              <c:numCache>
                <c:formatCode>General</c:formatCode>
                <c:ptCount val="40"/>
                <c:pt idx="0">
                  <c:v>964.23105058404019</c:v>
                </c:pt>
                <c:pt idx="1">
                  <c:v>713.78318409955739</c:v>
                </c:pt>
                <c:pt idx="2">
                  <c:v>552.27216563349566</c:v>
                </c:pt>
                <c:pt idx="3">
                  <c:v>691.20458565721867</c:v>
                </c:pt>
                <c:pt idx="4">
                  <c:v>668.00807818111991</c:v>
                </c:pt>
                <c:pt idx="5">
                  <c:v>599.41785659163668</c:v>
                </c:pt>
                <c:pt idx="6">
                  <c:v>611.84049045208224</c:v>
                </c:pt>
                <c:pt idx="7">
                  <c:v>1059.0807891086679</c:v>
                </c:pt>
                <c:pt idx="8">
                  <c:v>554.80284163613521</c:v>
                </c:pt>
                <c:pt idx="9">
                  <c:v>851.61245280280662</c:v>
                </c:pt>
                <c:pt idx="10">
                  <c:v>868.05070569313557</c:v>
                </c:pt>
                <c:pt idx="11">
                  <c:v>724.95430020053539</c:v>
                </c:pt>
                <c:pt idx="12">
                  <c:v>853.87062808550297</c:v>
                </c:pt>
                <c:pt idx="13">
                  <c:v>559.58093848722785</c:v>
                </c:pt>
                <c:pt idx="14">
                  <c:v>964.63489341695094</c:v>
                </c:pt>
                <c:pt idx="15">
                  <c:v>651.16456171675009</c:v>
                </c:pt>
                <c:pt idx="16">
                  <c:v>693.30414145165707</c:v>
                </c:pt>
                <c:pt idx="17">
                  <c:v>430.05237179600891</c:v>
                </c:pt>
                <c:pt idx="18">
                  <c:v>691.33592958449015</c:v>
                </c:pt>
                <c:pt idx="19">
                  <c:v>1093.6690717599422</c:v>
                </c:pt>
                <c:pt idx="20">
                  <c:v>722.59686972749194</c:v>
                </c:pt>
                <c:pt idx="21">
                  <c:v>816.0309718058578</c:v>
                </c:pt>
                <c:pt idx="22">
                  <c:v>579.84735728591079</c:v>
                </c:pt>
                <c:pt idx="23">
                  <c:v>978.43016586488272</c:v>
                </c:pt>
                <c:pt idx="24">
                  <c:v>898.38367411863464</c:v>
                </c:pt>
                <c:pt idx="25">
                  <c:v>620.96984338916945</c:v>
                </c:pt>
                <c:pt idx="26">
                  <c:v>754.18600441609578</c:v>
                </c:pt>
                <c:pt idx="27">
                  <c:v>885.6802217633649</c:v>
                </c:pt>
                <c:pt idx="28">
                  <c:v>774.49650014371707</c:v>
                </c:pt>
                <c:pt idx="29">
                  <c:v>938.96670623773673</c:v>
                </c:pt>
                <c:pt idx="30">
                  <c:v>697.51085636363371</c:v>
                </c:pt>
                <c:pt idx="31">
                  <c:v>1027.7490757576898</c:v>
                </c:pt>
                <c:pt idx="32">
                  <c:v>523.12467629521723</c:v>
                </c:pt>
                <c:pt idx="33">
                  <c:v>811.93719624914741</c:v>
                </c:pt>
                <c:pt idx="34">
                  <c:v>893.87031125221654</c:v>
                </c:pt>
                <c:pt idx="35">
                  <c:v>791.53369801520091</c:v>
                </c:pt>
                <c:pt idx="36">
                  <c:v>804.72475040901247</c:v>
                </c:pt>
                <c:pt idx="37">
                  <c:v>871.18420376868073</c:v>
                </c:pt>
                <c:pt idx="38">
                  <c:v>686.08875383130737</c:v>
                </c:pt>
                <c:pt idx="39">
                  <c:v>771.68144166563854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B8-BB40-A565-0A25EC3DA19F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Jun_30_average!$F$3:$F$42</c:f>
              <c:numCache>
                <c:formatCode>General</c:formatCode>
                <c:ptCount val="40"/>
                <c:pt idx="0">
                  <c:v>1020.4888483531755</c:v>
                </c:pt>
                <c:pt idx="1">
                  <c:v>740.1740735948415</c:v>
                </c:pt>
                <c:pt idx="2">
                  <c:v>582.22167476598577</c:v>
                </c:pt>
                <c:pt idx="3">
                  <c:v>716.64300144399294</c:v>
                </c:pt>
                <c:pt idx="4">
                  <c:v>691.79069329051561</c:v>
                </c:pt>
                <c:pt idx="5">
                  <c:v>640.6612911089511</c:v>
                </c:pt>
                <c:pt idx="6">
                  <c:v>624.58094261994586</c:v>
                </c:pt>
                <c:pt idx="7">
                  <c:v>1100.9583461331179</c:v>
                </c:pt>
                <c:pt idx="8">
                  <c:v>566.76596731854772</c:v>
                </c:pt>
                <c:pt idx="9">
                  <c:v>869.70108608351268</c:v>
                </c:pt>
                <c:pt idx="10">
                  <c:v>920.10158825957899</c:v>
                </c:pt>
                <c:pt idx="11">
                  <c:v>757.28782651603797</c:v>
                </c:pt>
                <c:pt idx="12">
                  <c:v>890.5386461527487</c:v>
                </c:pt>
                <c:pt idx="13">
                  <c:v>585.4619179788624</c:v>
                </c:pt>
                <c:pt idx="14">
                  <c:v>993.74922631349227</c:v>
                </c:pt>
                <c:pt idx="15">
                  <c:v>666.4845729277979</c:v>
                </c:pt>
                <c:pt idx="16">
                  <c:v>722.60034137174898</c:v>
                </c:pt>
                <c:pt idx="17">
                  <c:v>434.227857067348</c:v>
                </c:pt>
                <c:pt idx="18">
                  <c:v>730.46456846466435</c:v>
                </c:pt>
                <c:pt idx="19">
                  <c:v>1160.6468108899398</c:v>
                </c:pt>
                <c:pt idx="20">
                  <c:v>760.98108061631092</c:v>
                </c:pt>
                <c:pt idx="21">
                  <c:v>862.75580340177714</c:v>
                </c:pt>
                <c:pt idx="22">
                  <c:v>600.28647026502551</c:v>
                </c:pt>
                <c:pt idx="23">
                  <c:v>1039.6233750986448</c:v>
                </c:pt>
                <c:pt idx="24">
                  <c:v>942.95406680284589</c:v>
                </c:pt>
                <c:pt idx="25">
                  <c:v>642.45819921759141</c:v>
                </c:pt>
                <c:pt idx="26">
                  <c:v>760.01495986658608</c:v>
                </c:pt>
                <c:pt idx="27">
                  <c:v>933.16932115065845</c:v>
                </c:pt>
                <c:pt idx="28">
                  <c:v>799.27076260123897</c:v>
                </c:pt>
                <c:pt idx="29">
                  <c:v>969.97693463598262</c:v>
                </c:pt>
                <c:pt idx="30">
                  <c:v>726.36517292240853</c:v>
                </c:pt>
                <c:pt idx="31">
                  <c:v>1076.0438569753976</c:v>
                </c:pt>
                <c:pt idx="32">
                  <c:v>546.19471132729302</c:v>
                </c:pt>
                <c:pt idx="33">
                  <c:v>831.91047126748344</c:v>
                </c:pt>
                <c:pt idx="34">
                  <c:v>951.44147441857433</c:v>
                </c:pt>
                <c:pt idx="35">
                  <c:v>814.73011910396292</c:v>
                </c:pt>
                <c:pt idx="36">
                  <c:v>850.07699824168719</c:v>
                </c:pt>
                <c:pt idx="37">
                  <c:v>903.66206018632181</c:v>
                </c:pt>
                <c:pt idx="38">
                  <c:v>725.10726598336544</c:v>
                </c:pt>
                <c:pt idx="39">
                  <c:v>774.4056039814177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B8-BB40-A565-0A25EC3DA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E-4B40-BB43-B6A8B514F3EA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Jun_30_average!$F$3:$F$42</c:f>
              <c:numCache>
                <c:formatCode>General</c:formatCode>
                <c:ptCount val="40"/>
                <c:pt idx="0">
                  <c:v>1020.4888483531755</c:v>
                </c:pt>
                <c:pt idx="1">
                  <c:v>740.1740735948415</c:v>
                </c:pt>
                <c:pt idx="2">
                  <c:v>582.22167476598577</c:v>
                </c:pt>
                <c:pt idx="3">
                  <c:v>716.64300144399294</c:v>
                </c:pt>
                <c:pt idx="4">
                  <c:v>691.79069329051561</c:v>
                </c:pt>
                <c:pt idx="5">
                  <c:v>640.6612911089511</c:v>
                </c:pt>
                <c:pt idx="6">
                  <c:v>624.58094261994586</c:v>
                </c:pt>
                <c:pt idx="7">
                  <c:v>1100.9583461331179</c:v>
                </c:pt>
                <c:pt idx="8">
                  <c:v>566.76596731854772</c:v>
                </c:pt>
                <c:pt idx="9">
                  <c:v>869.70108608351268</c:v>
                </c:pt>
                <c:pt idx="10">
                  <c:v>920.10158825957899</c:v>
                </c:pt>
                <c:pt idx="11">
                  <c:v>757.28782651603797</c:v>
                </c:pt>
                <c:pt idx="12">
                  <c:v>890.5386461527487</c:v>
                </c:pt>
                <c:pt idx="13">
                  <c:v>585.4619179788624</c:v>
                </c:pt>
                <c:pt idx="14">
                  <c:v>993.74922631349227</c:v>
                </c:pt>
                <c:pt idx="15">
                  <c:v>666.4845729277979</c:v>
                </c:pt>
                <c:pt idx="16">
                  <c:v>722.60034137174898</c:v>
                </c:pt>
                <c:pt idx="17">
                  <c:v>434.227857067348</c:v>
                </c:pt>
                <c:pt idx="18">
                  <c:v>730.46456846466435</c:v>
                </c:pt>
                <c:pt idx="19">
                  <c:v>1160.6468108899398</c:v>
                </c:pt>
                <c:pt idx="20">
                  <c:v>760.98108061631092</c:v>
                </c:pt>
                <c:pt idx="21">
                  <c:v>862.75580340177714</c:v>
                </c:pt>
                <c:pt idx="22">
                  <c:v>600.28647026502551</c:v>
                </c:pt>
                <c:pt idx="23">
                  <c:v>1039.6233750986448</c:v>
                </c:pt>
                <c:pt idx="24">
                  <c:v>942.95406680284589</c:v>
                </c:pt>
                <c:pt idx="25">
                  <c:v>642.45819921759141</c:v>
                </c:pt>
                <c:pt idx="26">
                  <c:v>760.01495986658608</c:v>
                </c:pt>
                <c:pt idx="27">
                  <c:v>933.16932115065845</c:v>
                </c:pt>
                <c:pt idx="28">
                  <c:v>799.27076260123897</c:v>
                </c:pt>
                <c:pt idx="29">
                  <c:v>969.97693463598262</c:v>
                </c:pt>
                <c:pt idx="30">
                  <c:v>726.36517292240853</c:v>
                </c:pt>
                <c:pt idx="31">
                  <c:v>1076.0438569753976</c:v>
                </c:pt>
                <c:pt idx="32">
                  <c:v>546.19471132729302</c:v>
                </c:pt>
                <c:pt idx="33">
                  <c:v>831.91047126748344</c:v>
                </c:pt>
                <c:pt idx="34">
                  <c:v>951.44147441857433</c:v>
                </c:pt>
                <c:pt idx="35">
                  <c:v>814.73011910396292</c:v>
                </c:pt>
                <c:pt idx="36">
                  <c:v>850.07699824168719</c:v>
                </c:pt>
                <c:pt idx="37">
                  <c:v>903.66206018632181</c:v>
                </c:pt>
                <c:pt idx="38">
                  <c:v>725.10726598336544</c:v>
                </c:pt>
                <c:pt idx="39">
                  <c:v>774.4056039814177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1E-4B40-BB43-B6A8B514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8-E248-8768-B6AA7D55BC1A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Jun_30_average!$G$3:$G$42</c:f>
              <c:numCache>
                <c:formatCode>General</c:formatCode>
                <c:ptCount val="40"/>
                <c:pt idx="0">
                  <c:v>1074.5769840816372</c:v>
                </c:pt>
                <c:pt idx="1">
                  <c:v>800.18117216053327</c:v>
                </c:pt>
                <c:pt idx="2">
                  <c:v>618.2006443928309</c:v>
                </c:pt>
                <c:pt idx="3">
                  <c:v>767.52211147586752</c:v>
                </c:pt>
                <c:pt idx="4">
                  <c:v>746.23080131560926</c:v>
                </c:pt>
                <c:pt idx="5">
                  <c:v>669.40387183788869</c:v>
                </c:pt>
                <c:pt idx="6">
                  <c:v>686.70574226760993</c:v>
                </c:pt>
                <c:pt idx="7">
                  <c:v>1171.9872645844489</c:v>
                </c:pt>
                <c:pt idx="8">
                  <c:v>618.60247351936653</c:v>
                </c:pt>
                <c:pt idx="9">
                  <c:v>950.42930765444692</c:v>
                </c:pt>
                <c:pt idx="10">
                  <c:v>971.49493083733523</c:v>
                </c:pt>
                <c:pt idx="11">
                  <c:v>820.60056409553863</c:v>
                </c:pt>
                <c:pt idx="12">
                  <c:v>952.97552470577239</c:v>
                </c:pt>
                <c:pt idx="13">
                  <c:v>624.46501378090625</c:v>
                </c:pt>
                <c:pt idx="14">
                  <c:v>1076.1712875535179</c:v>
                </c:pt>
                <c:pt idx="15">
                  <c:v>721.00282343333936</c:v>
                </c:pt>
                <c:pt idx="16">
                  <c:v>768.93340845027353</c:v>
                </c:pt>
                <c:pt idx="17">
                  <c:v>483.1912261964178</c:v>
                </c:pt>
                <c:pt idx="18">
                  <c:v>767.69097881919697</c:v>
                </c:pt>
                <c:pt idx="19">
                  <c:v>1219.6912422481118</c:v>
                </c:pt>
                <c:pt idx="20">
                  <c:v>810.06894637647895</c:v>
                </c:pt>
                <c:pt idx="21">
                  <c:v>906.88838264562344</c:v>
                </c:pt>
                <c:pt idx="22">
                  <c:v>655.4412115764859</c:v>
                </c:pt>
                <c:pt idx="23">
                  <c:v>1088.7741693657863</c:v>
                </c:pt>
                <c:pt idx="24">
                  <c:v>1002.0275748509706</c:v>
                </c:pt>
                <c:pt idx="25">
                  <c:v>692.03769169349107</c:v>
                </c:pt>
                <c:pt idx="26">
                  <c:v>833.16139088567536</c:v>
                </c:pt>
                <c:pt idx="27">
                  <c:v>987.14725121655999</c:v>
                </c:pt>
                <c:pt idx="28">
                  <c:v>860.2231219113213</c:v>
                </c:pt>
                <c:pt idx="29">
                  <c:v>1048.2924786211918</c:v>
                </c:pt>
                <c:pt idx="30">
                  <c:v>784.48842201461287</c:v>
                </c:pt>
                <c:pt idx="31">
                  <c:v>1154.8029858141156</c:v>
                </c:pt>
                <c:pt idx="32">
                  <c:v>587.03144959874987</c:v>
                </c:pt>
                <c:pt idx="33">
                  <c:v>906.49894923360023</c:v>
                </c:pt>
                <c:pt idx="34">
                  <c:v>995.5947480407782</c:v>
                </c:pt>
                <c:pt idx="35">
                  <c:v>886.90759976876041</c:v>
                </c:pt>
                <c:pt idx="36">
                  <c:v>898.09293635870154</c:v>
                </c:pt>
                <c:pt idx="37">
                  <c:v>978.62017946164349</c:v>
                </c:pt>
                <c:pt idx="38">
                  <c:v>759.58744789314949</c:v>
                </c:pt>
                <c:pt idx="39">
                  <c:v>850.64788050475534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8-E248-8768-B6AA7D55BC1A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Jun_30_average!$H$3:$H$42</c:f>
              <c:numCache>
                <c:formatCode>General</c:formatCode>
                <c:ptCount val="40"/>
                <c:pt idx="0">
                  <c:v>960.49882245974595</c:v>
                </c:pt>
                <c:pt idx="1">
                  <c:v>715.23314290180417</c:v>
                </c:pt>
                <c:pt idx="2">
                  <c:v>552.57184899659057</c:v>
                </c:pt>
                <c:pt idx="3">
                  <c:v>686.04120058873525</c:v>
                </c:pt>
                <c:pt idx="4">
                  <c:v>667.01019709573677</c:v>
                </c:pt>
                <c:pt idx="5">
                  <c:v>598.33929087898662</c:v>
                </c:pt>
                <c:pt idx="6">
                  <c:v>613.80437753194599</c:v>
                </c:pt>
                <c:pt idx="7">
                  <c:v>1047.5679306803966</c:v>
                </c:pt>
                <c:pt idx="8">
                  <c:v>552.93101954331257</c:v>
                </c:pt>
                <c:pt idx="9">
                  <c:v>849.53078686447532</c:v>
                </c:pt>
                <c:pt idx="10">
                  <c:v>868.36006253413507</c:v>
                </c:pt>
                <c:pt idx="11">
                  <c:v>733.48479187572912</c:v>
                </c:pt>
                <c:pt idx="12">
                  <c:v>851.80669498064901</c:v>
                </c:pt>
                <c:pt idx="13">
                  <c:v>558.17118669861804</c:v>
                </c:pt>
                <c:pt idx="14">
                  <c:v>961.92387308903506</c:v>
                </c:pt>
                <c:pt idx="15">
                  <c:v>644.46044644230221</c:v>
                </c:pt>
                <c:pt idx="16">
                  <c:v>687.30267287237666</c:v>
                </c:pt>
                <c:pt idx="17">
                  <c:v>431.8951649436047</c:v>
                </c:pt>
                <c:pt idx="18">
                  <c:v>686.1921408069071</c:v>
                </c:pt>
                <c:pt idx="19">
                  <c:v>1090.2076066192524</c:v>
                </c:pt>
                <c:pt idx="20">
                  <c:v>724.07122117060351</c:v>
                </c:pt>
                <c:pt idx="21">
                  <c:v>810.61220976920595</c:v>
                </c:pt>
                <c:pt idx="22">
                  <c:v>585.85892052102247</c:v>
                </c:pt>
                <c:pt idx="23">
                  <c:v>973.18882043073575</c:v>
                </c:pt>
                <c:pt idx="24">
                  <c:v>895.65133068533487</c:v>
                </c:pt>
                <c:pt idx="25">
                  <c:v>618.57028190253948</c:v>
                </c:pt>
                <c:pt idx="26">
                  <c:v>744.71214879828392</c:v>
                </c:pt>
                <c:pt idx="27">
                  <c:v>882.35071701093511</c:v>
                </c:pt>
                <c:pt idx="28">
                  <c:v>768.90097953717168</c:v>
                </c:pt>
                <c:pt idx="29">
                  <c:v>937.00470624687114</c:v>
                </c:pt>
                <c:pt idx="30">
                  <c:v>701.20635072256061</c:v>
                </c:pt>
                <c:pt idx="31">
                  <c:v>1032.2079520392838</c:v>
                </c:pt>
                <c:pt idx="32">
                  <c:v>524.71160692903959</c:v>
                </c:pt>
                <c:pt idx="33">
                  <c:v>810.26411899561242</c:v>
                </c:pt>
                <c:pt idx="34">
                  <c:v>889.90141916870425</c:v>
                </c:pt>
                <c:pt idx="35">
                  <c:v>792.75260667948203</c:v>
                </c:pt>
                <c:pt idx="36">
                  <c:v>802.750496809835</c:v>
                </c:pt>
                <c:pt idx="37">
                  <c:v>874.72888767627228</c:v>
                </c:pt>
                <c:pt idx="38">
                  <c:v>678.9488887853812</c:v>
                </c:pt>
                <c:pt idx="39">
                  <c:v>760.34225528380011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78-E248-8768-B6AA7D55BC1A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Jun_30_average!$I$3:$I$42</c:f>
              <c:numCache>
                <c:formatCode>General</c:formatCode>
                <c:ptCount val="40"/>
                <c:pt idx="0">
                  <c:v>967.11928567347343</c:v>
                </c:pt>
                <c:pt idx="1">
                  <c:v>720.16305494447988</c:v>
                </c:pt>
                <c:pt idx="2">
                  <c:v>556.38057995354791</c:v>
                </c:pt>
                <c:pt idx="3">
                  <c:v>690.76990032828087</c:v>
                </c:pt>
                <c:pt idx="4">
                  <c:v>671.60772118404827</c:v>
                </c:pt>
                <c:pt idx="5">
                  <c:v>602.46348465409983</c:v>
                </c:pt>
                <c:pt idx="6">
                  <c:v>618.03516804084904</c:v>
                </c:pt>
                <c:pt idx="7">
                  <c:v>1054.7885381260041</c:v>
                </c:pt>
                <c:pt idx="8">
                  <c:v>556.74222616742998</c:v>
                </c:pt>
                <c:pt idx="9">
                  <c:v>855.38637688900235</c:v>
                </c:pt>
                <c:pt idx="10">
                  <c:v>874.34543775360169</c:v>
                </c:pt>
                <c:pt idx="11">
                  <c:v>738.54050768598484</c:v>
                </c:pt>
                <c:pt idx="12">
                  <c:v>857.67797223519517</c:v>
                </c:pt>
                <c:pt idx="13">
                  <c:v>562.01851240281565</c:v>
                </c:pt>
                <c:pt idx="14">
                  <c:v>968.55415879816644</c:v>
                </c:pt>
                <c:pt idx="15">
                  <c:v>648.90254109000534</c:v>
                </c:pt>
                <c:pt idx="16">
                  <c:v>692.04006760524624</c:v>
                </c:pt>
                <c:pt idx="17">
                  <c:v>434.872103576776</c:v>
                </c:pt>
                <c:pt idx="18">
                  <c:v>690.92188093727725</c:v>
                </c:pt>
                <c:pt idx="19">
                  <c:v>1097.7221180233009</c:v>
                </c:pt>
                <c:pt idx="20">
                  <c:v>729.06205173883109</c:v>
                </c:pt>
                <c:pt idx="21">
                  <c:v>816.19954438106106</c:v>
                </c:pt>
                <c:pt idx="22">
                  <c:v>589.89709041883737</c:v>
                </c:pt>
                <c:pt idx="23">
                  <c:v>979.8967524292076</c:v>
                </c:pt>
                <c:pt idx="24">
                  <c:v>901.82481736587351</c:v>
                </c:pt>
                <c:pt idx="25">
                  <c:v>622.83392252414205</c:v>
                </c:pt>
                <c:pt idx="26">
                  <c:v>749.84525179710784</c:v>
                </c:pt>
                <c:pt idx="27">
                  <c:v>888.43252609490389</c:v>
                </c:pt>
                <c:pt idx="28">
                  <c:v>774.20080972018911</c:v>
                </c:pt>
                <c:pt idx="29">
                  <c:v>943.46323075907276</c:v>
                </c:pt>
                <c:pt idx="30">
                  <c:v>706.03957981315159</c:v>
                </c:pt>
                <c:pt idx="31">
                  <c:v>1039.3226872327039</c:v>
                </c:pt>
                <c:pt idx="32">
                  <c:v>528.32830463887478</c:v>
                </c:pt>
                <c:pt idx="33">
                  <c:v>815.84905431024015</c:v>
                </c:pt>
                <c:pt idx="34">
                  <c:v>896.0352732367005</c:v>
                </c:pt>
                <c:pt idx="35">
                  <c:v>798.21683979188435</c:v>
                </c:pt>
                <c:pt idx="36">
                  <c:v>808.28364272283125</c:v>
                </c:pt>
                <c:pt idx="37">
                  <c:v>880.75816151547906</c:v>
                </c:pt>
                <c:pt idx="38">
                  <c:v>683.6287031038346</c:v>
                </c:pt>
                <c:pt idx="39">
                  <c:v>765.58309245427972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78-E248-8768-B6AA7D55BC1A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Jun_30_average!$J$3:$J$42</c:f>
              <c:numCache>
                <c:formatCode>General</c:formatCode>
                <c:ptCount val="40"/>
                <c:pt idx="0">
                  <c:v>1023.4566089477385</c:v>
                </c:pt>
                <c:pt idx="1">
                  <c:v>746.81938770248041</c:v>
                </c:pt>
                <c:pt idx="2">
                  <c:v>586.56869252811248</c:v>
                </c:pt>
                <c:pt idx="3">
                  <c:v>716.36862548701777</c:v>
                </c:pt>
                <c:pt idx="4">
                  <c:v>695.50478037691437</c:v>
                </c:pt>
                <c:pt idx="5">
                  <c:v>643.99811256725161</c:v>
                </c:pt>
                <c:pt idx="6">
                  <c:v>631.2558217782331</c:v>
                </c:pt>
                <c:pt idx="7">
                  <c:v>1096.6591895607833</c:v>
                </c:pt>
                <c:pt idx="8">
                  <c:v>568.92952867441954</c:v>
                </c:pt>
                <c:pt idx="9">
                  <c:v>872.97607110288209</c:v>
                </c:pt>
                <c:pt idx="10">
                  <c:v>926.8099624472851</c:v>
                </c:pt>
                <c:pt idx="11">
                  <c:v>771.34285156243084</c:v>
                </c:pt>
                <c:pt idx="12">
                  <c:v>894.07977300028199</c:v>
                </c:pt>
                <c:pt idx="13">
                  <c:v>588.1099932640451</c:v>
                </c:pt>
                <c:pt idx="14">
                  <c:v>997.1673673447134</c:v>
                </c:pt>
                <c:pt idx="15">
                  <c:v>664.11252170462558</c:v>
                </c:pt>
                <c:pt idx="16">
                  <c:v>721.28427529940484</c:v>
                </c:pt>
                <c:pt idx="17">
                  <c:v>439.21736994582699</c:v>
                </c:pt>
                <c:pt idx="18">
                  <c:v>729.87195519852332</c:v>
                </c:pt>
                <c:pt idx="19">
                  <c:v>1164.4057945793072</c:v>
                </c:pt>
                <c:pt idx="20">
                  <c:v>768.26860652309404</c:v>
                </c:pt>
                <c:pt idx="21">
                  <c:v>862.80172528640321</c:v>
                </c:pt>
                <c:pt idx="22">
                  <c:v>610.54827860203397</c:v>
                </c:pt>
                <c:pt idx="23">
                  <c:v>1041.3099341272666</c:v>
                </c:pt>
                <c:pt idx="24">
                  <c:v>946.72684394516943</c:v>
                </c:pt>
                <c:pt idx="25">
                  <c:v>644.24423978313951</c:v>
                </c:pt>
                <c:pt idx="26">
                  <c:v>755.50182510434479</c:v>
                </c:pt>
                <c:pt idx="27">
                  <c:v>936.43547374803109</c:v>
                </c:pt>
                <c:pt idx="28">
                  <c:v>799.40495176139802</c:v>
                </c:pt>
                <c:pt idx="29">
                  <c:v>974.59972660357653</c:v>
                </c:pt>
                <c:pt idx="30">
                  <c:v>735.16659965781344</c:v>
                </c:pt>
                <c:pt idx="31">
                  <c:v>1088.0626450264692</c:v>
                </c:pt>
                <c:pt idx="32">
                  <c:v>552.04036774995575</c:v>
                </c:pt>
                <c:pt idx="33">
                  <c:v>836.13920728640335</c:v>
                </c:pt>
                <c:pt idx="34">
                  <c:v>953.6884559237302</c:v>
                </c:pt>
                <c:pt idx="35">
                  <c:v>821.79093686430133</c:v>
                </c:pt>
                <c:pt idx="36">
                  <c:v>853.97766278100289</c:v>
                </c:pt>
                <c:pt idx="37">
                  <c:v>913.49642082236289</c:v>
                </c:pt>
                <c:pt idx="38">
                  <c:v>722.46416151388166</c:v>
                </c:pt>
                <c:pt idx="39">
                  <c:v>768.27247154972508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78-E248-8768-B6AA7D55B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124</xdr:row>
      <xdr:rowOff>76200</xdr:rowOff>
    </xdr:from>
    <xdr:to>
      <xdr:col>12</xdr:col>
      <xdr:colOff>1498600</xdr:colOff>
      <xdr:row>154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8FCEF-2E8C-E547-9E16-E60C18364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153</xdr:row>
      <xdr:rowOff>25400</xdr:rowOff>
    </xdr:from>
    <xdr:to>
      <xdr:col>12</xdr:col>
      <xdr:colOff>1498600</xdr:colOff>
      <xdr:row>183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9EF92-E91D-4945-A064-EEF7C53C5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183</xdr:row>
      <xdr:rowOff>63500</xdr:rowOff>
    </xdr:from>
    <xdr:to>
      <xdr:col>12</xdr:col>
      <xdr:colOff>1498600</xdr:colOff>
      <xdr:row>213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C1C06D-E6F5-1E49-95DB-B2ECA17B0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124</xdr:row>
      <xdr:rowOff>101600</xdr:rowOff>
    </xdr:from>
    <xdr:to>
      <xdr:col>22</xdr:col>
      <xdr:colOff>25400</xdr:colOff>
      <xdr:row>154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080062-814A-B04E-B603-305DC5837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153</xdr:row>
      <xdr:rowOff>38100</xdr:rowOff>
    </xdr:from>
    <xdr:to>
      <xdr:col>22</xdr:col>
      <xdr:colOff>25400</xdr:colOff>
      <xdr:row>183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020D29-0FE3-694C-B241-061C703C5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183</xdr:row>
      <xdr:rowOff>76200</xdr:rowOff>
    </xdr:from>
    <xdr:to>
      <xdr:col>22</xdr:col>
      <xdr:colOff>25400</xdr:colOff>
      <xdr:row>213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E4759B-6205-F246-9520-0C2E4FE95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42</xdr:row>
      <xdr:rowOff>25400</xdr:rowOff>
    </xdr:from>
    <xdr:to>
      <xdr:col>5</xdr:col>
      <xdr:colOff>1282700</xdr:colOff>
      <xdr:row>72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5A86E-F17E-B74D-8819-F59AE55FE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2349500</xdr:colOff>
      <xdr:row>73</xdr:row>
      <xdr:rowOff>50800</xdr:rowOff>
    </xdr:from>
    <xdr:to>
      <xdr:col>5</xdr:col>
      <xdr:colOff>1263650</xdr:colOff>
      <xdr:row>103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3C3FD0-8876-5340-9135-B5E73B049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9</xdr:col>
      <xdr:colOff>539750</xdr:colOff>
      <xdr:row>72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9AEE92-1C37-D94E-81B6-0903E9296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9</xdr:col>
      <xdr:colOff>539750</xdr:colOff>
      <xdr:row>103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A842C4-5B65-164B-A588-C303897A5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C9ED-0EC0-BF44-A926-CC4DCB3FB176}">
  <dimension ref="A1:X139"/>
  <sheetViews>
    <sheetView tabSelected="1" topLeftCell="Q176" workbookViewId="0">
      <selection activeCell="Q8" sqref="Q8"/>
    </sheetView>
  </sheetViews>
  <sheetFormatPr baseColWidth="10" defaultRowHeight="16"/>
  <cols>
    <col min="2" max="2" width="22.6640625" bestFit="1" customWidth="1"/>
    <col min="3" max="3" width="31" bestFit="1" customWidth="1"/>
    <col min="4" max="4" width="14.33203125" bestFit="1" customWidth="1"/>
    <col min="5" max="5" width="10.83203125" style="3"/>
    <col min="7" max="7" width="33.83203125" bestFit="1" customWidth="1"/>
    <col min="8" max="8" width="30.83203125" bestFit="1" customWidth="1"/>
    <col min="9" max="9" width="30.83203125" customWidth="1"/>
    <col min="10" max="10" width="27.83203125" bestFit="1" customWidth="1"/>
    <col min="11" max="11" width="19.5" bestFit="1" customWidth="1"/>
    <col min="12" max="12" width="28.1640625" bestFit="1" customWidth="1"/>
    <col min="13" max="13" width="35.1640625" bestFit="1" customWidth="1"/>
    <col min="14" max="14" width="35.1640625" customWidth="1"/>
    <col min="15" max="15" width="10" style="3" bestFit="1" customWidth="1"/>
    <col min="16" max="16" width="9.33203125" bestFit="1" customWidth="1"/>
    <col min="17" max="17" width="33.83203125" bestFit="1" customWidth="1"/>
    <col min="18" max="18" width="30.83203125" bestFit="1" customWidth="1"/>
    <col min="19" max="20" width="30.83203125" customWidth="1"/>
    <col min="21" max="21" width="19.5" bestFit="1" customWidth="1"/>
    <col min="22" max="22" width="19.5" customWidth="1"/>
    <col min="23" max="23" width="35.1640625" bestFit="1" customWidth="1"/>
    <col min="24" max="24" width="24" bestFit="1" customWidth="1"/>
  </cols>
  <sheetData>
    <row r="1" spans="1:24">
      <c r="A1" s="5" t="s">
        <v>0</v>
      </c>
      <c r="B1" s="5" t="s">
        <v>3</v>
      </c>
      <c r="C1" s="5" t="s">
        <v>4</v>
      </c>
      <c r="D1" s="6" t="s">
        <v>5</v>
      </c>
      <c r="E1" s="18" t="s">
        <v>6</v>
      </c>
      <c r="F1" s="19"/>
      <c r="G1" s="19"/>
      <c r="H1" s="19"/>
      <c r="I1" s="19"/>
      <c r="J1" s="19"/>
      <c r="K1" s="19"/>
      <c r="L1" s="19"/>
      <c r="M1" s="20"/>
      <c r="N1" s="27"/>
      <c r="O1" s="18" t="s">
        <v>13</v>
      </c>
      <c r="P1" s="19"/>
      <c r="Q1" s="19"/>
      <c r="R1" s="19"/>
      <c r="S1" s="19"/>
      <c r="T1" s="19"/>
      <c r="U1" s="19"/>
      <c r="V1" s="19"/>
      <c r="W1" s="19"/>
    </row>
    <row r="2" spans="1:24" ht="17" thickBot="1">
      <c r="A2" s="16"/>
      <c r="B2" s="16"/>
      <c r="C2" s="16"/>
      <c r="D2" s="17"/>
      <c r="E2" s="14" t="s">
        <v>7</v>
      </c>
      <c r="F2" s="15" t="s">
        <v>8</v>
      </c>
      <c r="G2" s="15" t="s">
        <v>9</v>
      </c>
      <c r="H2" s="15" t="s">
        <v>10</v>
      </c>
      <c r="I2" s="15" t="s">
        <v>17</v>
      </c>
      <c r="J2" s="15" t="s">
        <v>16</v>
      </c>
      <c r="K2" s="15" t="s">
        <v>11</v>
      </c>
      <c r="L2" s="15" t="s">
        <v>14</v>
      </c>
      <c r="M2" s="15" t="s">
        <v>12</v>
      </c>
      <c r="N2" s="15" t="s">
        <v>18</v>
      </c>
      <c r="O2" s="14" t="s">
        <v>7</v>
      </c>
      <c r="P2" s="15" t="s">
        <v>8</v>
      </c>
      <c r="Q2" s="15" t="s">
        <v>9</v>
      </c>
      <c r="R2" s="15" t="s">
        <v>10</v>
      </c>
      <c r="S2" s="15" t="s">
        <v>17</v>
      </c>
      <c r="T2" s="15" t="s">
        <v>16</v>
      </c>
      <c r="U2" s="15" t="s">
        <v>11</v>
      </c>
      <c r="V2" s="15" t="s">
        <v>11</v>
      </c>
      <c r="W2" s="15" t="s">
        <v>12</v>
      </c>
      <c r="X2" s="15" t="s">
        <v>18</v>
      </c>
    </row>
    <row r="3" spans="1:24">
      <c r="A3" s="8">
        <v>1</v>
      </c>
      <c r="B3" s="8">
        <v>2683.7</v>
      </c>
      <c r="C3" s="9">
        <v>1014.8999999999999</v>
      </c>
      <c r="D3" s="10">
        <f>B3/C3</f>
        <v>2.6442999310276876</v>
      </c>
      <c r="E3" s="11">
        <v>9151700</v>
      </c>
      <c r="F3" s="12">
        <v>274110</v>
      </c>
      <c r="G3" s="13">
        <f>E3/F3*8*(2-SQRT(2))*(0.75^3)*16.3871</f>
        <v>1081.6632861844869</v>
      </c>
      <c r="H3" s="8">
        <f>E3/F3*4/3*3.1415926*(0.75^3)*16.3871</f>
        <v>966.83283568188665</v>
      </c>
      <c r="I3" s="8">
        <f>G3*0.9</f>
        <v>973.49695756603819</v>
      </c>
      <c r="J3" s="13">
        <f>ABS(I3-C3)/C3*100</f>
        <v>4.0795194042725074</v>
      </c>
      <c r="K3" s="8">
        <v>0.91122999999999998</v>
      </c>
      <c r="L3" s="8">
        <f>(K3+1)/2</f>
        <v>0.95561499999999999</v>
      </c>
      <c r="M3" s="8">
        <f>G3*L3</f>
        <v>1033.6536612271884</v>
      </c>
      <c r="N3" s="13">
        <f>ABS(M3-C3)/C3*100</f>
        <v>1.8478334049845859</v>
      </c>
      <c r="O3" s="11">
        <v>8116300</v>
      </c>
      <c r="P3" s="12">
        <v>243690</v>
      </c>
      <c r="Q3" s="13">
        <f>O3/P3*8*(2-SQRT(2))*(0.75^3)*16.3871</f>
        <v>1079.0351121201272</v>
      </c>
      <c r="R3" s="8">
        <f>O3/P3*4/3*3.1415926*(0.75^3)*16.3871</f>
        <v>964.48367119071327</v>
      </c>
      <c r="S3" s="8">
        <f>Q3*0.9</f>
        <v>971.13160090811448</v>
      </c>
      <c r="T3" s="13">
        <f>ABS(S3-C3)/C3*100</f>
        <v>4.3125824309671286</v>
      </c>
      <c r="U3" s="8">
        <v>0.91108999999999996</v>
      </c>
      <c r="V3" s="8">
        <f>(U3+1)/2</f>
        <v>0.95554499999999998</v>
      </c>
      <c r="W3" s="8">
        <f>Q3*V3</f>
        <v>1031.0666062108269</v>
      </c>
      <c r="X3" s="13">
        <f>ABS(W3-C3)/C3*100</f>
        <v>1.5929260233350098</v>
      </c>
    </row>
    <row r="4" spans="1:24">
      <c r="A4" s="8">
        <v>2</v>
      </c>
      <c r="B4" s="8">
        <v>2050.5</v>
      </c>
      <c r="C4" s="9">
        <v>763.5</v>
      </c>
      <c r="D4" s="10">
        <f t="shared" ref="D4:D67" si="0">B4/C4</f>
        <v>2.6856581532416501</v>
      </c>
      <c r="E4" s="11">
        <v>8793000</v>
      </c>
      <c r="F4" s="12">
        <v>326940</v>
      </c>
      <c r="G4" s="13">
        <f t="shared" ref="G4:G67" si="1">E4/F4*8*(2-SQRT(2))*(0.75^3)*16.3871</f>
        <v>871.3330924693995</v>
      </c>
      <c r="H4" s="8">
        <f t="shared" ref="H4:H67" si="2">E4/F4*4/3*3.1415926*(0.75^3)*16.3871</f>
        <v>778.83150456857868</v>
      </c>
      <c r="I4" s="8">
        <f t="shared" ref="I4:I67" si="3">G4*0.9</f>
        <v>784.19978322245959</v>
      </c>
      <c r="J4" s="13">
        <f t="shared" ref="J4:J67" si="4">ABS(I4-C4)/C4*100</f>
        <v>2.7111700356856039</v>
      </c>
      <c r="K4" s="8">
        <v>0.82889999999999997</v>
      </c>
      <c r="L4" s="8">
        <f t="shared" ref="L4:L67" si="5">(K4+1)/2</f>
        <v>0.91444999999999999</v>
      </c>
      <c r="M4" s="8">
        <f t="shared" ref="M4:M67" si="6">G4*L4</f>
        <v>796.7905464086424</v>
      </c>
      <c r="N4" s="13">
        <f t="shared" ref="N4:N67" si="7">ABS(M4-C4)/C4*100</f>
        <v>4.3602549323696653</v>
      </c>
      <c r="O4" s="11">
        <v>7531700</v>
      </c>
      <c r="P4" s="12">
        <v>282670</v>
      </c>
      <c r="Q4" s="13">
        <f t="shared" ref="Q4:Q67" si="8">O4/P4*8*(2-SQRT(2))*(0.75^3)*16.3871</f>
        <v>863.23390112188667</v>
      </c>
      <c r="R4" s="8">
        <f t="shared" ref="R4:R67" si="9">O4/P4*4/3*3.1415926*(0.75^3)*16.3871</f>
        <v>771.59213143161298</v>
      </c>
      <c r="S4" s="8">
        <f t="shared" ref="S4:S67" si="10">Q4*0.9</f>
        <v>776.91051100969798</v>
      </c>
      <c r="T4" s="13">
        <f t="shared" ref="T4:T67" si="11">ABS(S4-C4)/C4*100</f>
        <v>1.7564519986506857</v>
      </c>
      <c r="U4" s="8">
        <v>0.82794000000000001</v>
      </c>
      <c r="V4" s="8">
        <f t="shared" ref="V4:V67" si="12">(U4+1)/2</f>
        <v>0.91396999999999995</v>
      </c>
      <c r="W4" s="8">
        <f t="shared" ref="W4:W67" si="13">Q4*V4</f>
        <v>788.96988860837075</v>
      </c>
      <c r="X4" s="13">
        <f t="shared" ref="X4:X67" si="14">ABS(W4-C4)/C4*100</f>
        <v>3.3359382591186315</v>
      </c>
    </row>
    <row r="5" spans="1:24">
      <c r="A5" s="8">
        <v>3</v>
      </c>
      <c r="B5" s="8">
        <v>1542.8</v>
      </c>
      <c r="C5" s="9">
        <v>601.80000000000007</v>
      </c>
      <c r="D5" s="10">
        <f t="shared" si="0"/>
        <v>2.5636424061149881</v>
      </c>
      <c r="E5" s="11">
        <v>5808200</v>
      </c>
      <c r="F5" s="12">
        <v>297830</v>
      </c>
      <c r="G5" s="13">
        <f t="shared" si="1"/>
        <v>631.8126464926163</v>
      </c>
      <c r="H5" s="8">
        <f t="shared" si="2"/>
        <v>564.73878741221017</v>
      </c>
      <c r="I5" s="8">
        <f t="shared" si="3"/>
        <v>568.63138184335469</v>
      </c>
      <c r="J5" s="13">
        <f t="shared" si="4"/>
        <v>5.5115683211441304</v>
      </c>
      <c r="K5" s="8">
        <v>0.85606000000000004</v>
      </c>
      <c r="L5" s="8">
        <f t="shared" si="5"/>
        <v>0.92803000000000002</v>
      </c>
      <c r="M5" s="8">
        <f t="shared" si="6"/>
        <v>586.34109032454273</v>
      </c>
      <c r="N5" s="13">
        <f t="shared" si="7"/>
        <v>2.5687786100793177</v>
      </c>
      <c r="O5" s="11">
        <v>5037700</v>
      </c>
      <c r="P5" s="12">
        <v>255080</v>
      </c>
      <c r="Q5" s="13">
        <f t="shared" si="8"/>
        <v>639.83955766796669</v>
      </c>
      <c r="R5" s="8">
        <f t="shared" si="9"/>
        <v>571.91355371199472</v>
      </c>
      <c r="S5" s="8">
        <f t="shared" si="10"/>
        <v>575.85560190117008</v>
      </c>
      <c r="T5" s="13">
        <f t="shared" si="11"/>
        <v>4.3111329509521426</v>
      </c>
      <c r="U5" s="8">
        <v>0.85572000000000004</v>
      </c>
      <c r="V5" s="8">
        <f t="shared" si="12"/>
        <v>0.92786000000000002</v>
      </c>
      <c r="W5" s="8">
        <f t="shared" si="13"/>
        <v>593.68153197779964</v>
      </c>
      <c r="X5" s="13">
        <f t="shared" si="14"/>
        <v>1.3490309109671703</v>
      </c>
    </row>
    <row r="6" spans="1:24">
      <c r="A6" s="8">
        <v>4</v>
      </c>
      <c r="B6" s="8">
        <v>2058.6999999999998</v>
      </c>
      <c r="C6" s="9">
        <v>791.40000000000009</v>
      </c>
      <c r="D6" s="10">
        <f t="shared" si="0"/>
        <v>2.6013393985342428</v>
      </c>
      <c r="E6" s="11">
        <v>8486900</v>
      </c>
      <c r="F6" s="12">
        <v>345870</v>
      </c>
      <c r="G6" s="13">
        <f t="shared" si="1"/>
        <v>794.97118028976456</v>
      </c>
      <c r="H6" s="8">
        <f t="shared" si="2"/>
        <v>710.57624895094887</v>
      </c>
      <c r="I6" s="8">
        <f t="shared" si="3"/>
        <v>715.47406226078817</v>
      </c>
      <c r="J6" s="13">
        <f t="shared" si="4"/>
        <v>9.5938763885787086</v>
      </c>
      <c r="K6" s="8">
        <v>0.92845</v>
      </c>
      <c r="L6" s="8">
        <f t="shared" si="5"/>
        <v>0.964225</v>
      </c>
      <c r="M6" s="8">
        <f t="shared" si="6"/>
        <v>766.53108631489829</v>
      </c>
      <c r="N6" s="13">
        <f t="shared" si="7"/>
        <v>3.1423949564192317</v>
      </c>
      <c r="O6" s="11">
        <v>6966800</v>
      </c>
      <c r="P6" s="12">
        <v>284340</v>
      </c>
      <c r="Q6" s="13">
        <f t="shared" si="8"/>
        <v>793.79905524341416</v>
      </c>
      <c r="R6" s="8">
        <f t="shared" si="9"/>
        <v>709.52855786555199</v>
      </c>
      <c r="S6" s="8">
        <f t="shared" si="10"/>
        <v>714.41914971907272</v>
      </c>
      <c r="T6" s="13">
        <f t="shared" si="11"/>
        <v>9.7271733991568556</v>
      </c>
      <c r="U6" s="8">
        <v>0.92623999999999995</v>
      </c>
      <c r="V6" s="8">
        <f t="shared" si="12"/>
        <v>0.96311999999999998</v>
      </c>
      <c r="W6" s="8">
        <f t="shared" si="13"/>
        <v>764.52374608603702</v>
      </c>
      <c r="X6" s="13">
        <f t="shared" si="14"/>
        <v>3.396039160217724</v>
      </c>
    </row>
    <row r="7" spans="1:24">
      <c r="A7" s="8">
        <v>5</v>
      </c>
      <c r="B7" s="8">
        <v>1828.7</v>
      </c>
      <c r="C7" s="9">
        <v>727.59999999999991</v>
      </c>
      <c r="D7" s="10">
        <f t="shared" si="0"/>
        <v>2.5133315008246293</v>
      </c>
      <c r="E7" s="11">
        <v>9633600</v>
      </c>
      <c r="F7" s="12">
        <v>435820</v>
      </c>
      <c r="G7" s="13">
        <f t="shared" si="1"/>
        <v>716.13788137225117</v>
      </c>
      <c r="H7" s="8">
        <f t="shared" si="2"/>
        <v>640.11197147007533</v>
      </c>
      <c r="I7" s="8">
        <f t="shared" si="3"/>
        <v>644.52409323502604</v>
      </c>
      <c r="J7" s="13">
        <f t="shared" si="4"/>
        <v>11.417799170557156</v>
      </c>
      <c r="K7" s="8">
        <v>0.87185000000000001</v>
      </c>
      <c r="L7" s="8">
        <f t="shared" si="5"/>
        <v>0.93592500000000001</v>
      </c>
      <c r="M7" s="8">
        <f t="shared" si="6"/>
        <v>670.25134662332414</v>
      </c>
      <c r="N7" s="13">
        <f t="shared" si="7"/>
        <v>7.881892987448567</v>
      </c>
      <c r="O7" s="11">
        <v>8496600</v>
      </c>
      <c r="P7" s="12">
        <v>382530</v>
      </c>
      <c r="Q7" s="13">
        <f t="shared" si="8"/>
        <v>719.60614997669063</v>
      </c>
      <c r="R7" s="8">
        <f t="shared" si="9"/>
        <v>643.2120452292254</v>
      </c>
      <c r="S7" s="8">
        <f t="shared" si="10"/>
        <v>647.64553497902159</v>
      </c>
      <c r="T7" s="13">
        <f t="shared" si="11"/>
        <v>10.98879398309213</v>
      </c>
      <c r="U7" s="8">
        <v>0.87117</v>
      </c>
      <c r="V7" s="8">
        <f t="shared" si="12"/>
        <v>0.935585</v>
      </c>
      <c r="W7" s="8">
        <f t="shared" si="13"/>
        <v>673.25271982594211</v>
      </c>
      <c r="X7" s="13">
        <f t="shared" si="14"/>
        <v>7.4693897985236122</v>
      </c>
    </row>
    <row r="8" spans="1:24">
      <c r="A8" s="8">
        <v>6</v>
      </c>
      <c r="B8" s="8">
        <v>1855.3</v>
      </c>
      <c r="C8" s="9">
        <v>688.09999999999991</v>
      </c>
      <c r="D8" s="10">
        <f t="shared" si="0"/>
        <v>2.6962650777503274</v>
      </c>
      <c r="E8" s="11">
        <v>6407000</v>
      </c>
      <c r="F8" s="12">
        <v>323530</v>
      </c>
      <c r="G8" s="13">
        <f t="shared" si="1"/>
        <v>641.58671085059734</v>
      </c>
      <c r="H8" s="8">
        <f t="shared" si="2"/>
        <v>573.47522737468501</v>
      </c>
      <c r="I8" s="8">
        <f t="shared" si="3"/>
        <v>577.42803976553762</v>
      </c>
      <c r="J8" s="13">
        <f t="shared" si="4"/>
        <v>16.083702984226463</v>
      </c>
      <c r="K8" s="8">
        <v>0.93611999999999995</v>
      </c>
      <c r="L8" s="8">
        <f t="shared" si="5"/>
        <v>0.96805999999999992</v>
      </c>
      <c r="M8" s="8">
        <f t="shared" si="6"/>
        <v>621.09443130602926</v>
      </c>
      <c r="N8" s="13">
        <f t="shared" si="7"/>
        <v>9.7377661232336354</v>
      </c>
      <c r="O8" s="11">
        <v>5565100</v>
      </c>
      <c r="P8" s="12">
        <v>272430</v>
      </c>
      <c r="Q8" s="13">
        <f t="shared" si="8"/>
        <v>661.80986398504376</v>
      </c>
      <c r="R8" s="8">
        <f t="shared" si="9"/>
        <v>591.55147045433694</v>
      </c>
      <c r="S8" s="8">
        <f t="shared" si="10"/>
        <v>595.62887758653937</v>
      </c>
      <c r="T8" s="13">
        <f t="shared" si="11"/>
        <v>13.43861683090547</v>
      </c>
      <c r="U8" s="8">
        <v>0.93747999999999998</v>
      </c>
      <c r="V8" s="8">
        <f t="shared" si="12"/>
        <v>0.96873999999999993</v>
      </c>
      <c r="W8" s="8">
        <f t="shared" si="13"/>
        <v>641.12168763687123</v>
      </c>
      <c r="X8" s="13">
        <f t="shared" si="14"/>
        <v>6.8272507430793032</v>
      </c>
    </row>
    <row r="9" spans="1:24">
      <c r="A9" s="8">
        <v>7</v>
      </c>
      <c r="B9" s="8">
        <v>1772.4</v>
      </c>
      <c r="C9" s="9">
        <v>644</v>
      </c>
      <c r="D9" s="10">
        <f t="shared" si="0"/>
        <v>2.7521739130434786</v>
      </c>
      <c r="E9" s="11">
        <v>6984000</v>
      </c>
      <c r="F9" s="12">
        <v>340010</v>
      </c>
      <c r="G9" s="13">
        <f t="shared" si="1"/>
        <v>665.46885417786859</v>
      </c>
      <c r="H9" s="8">
        <f t="shared" si="2"/>
        <v>594.82201860831913</v>
      </c>
      <c r="I9" s="8">
        <f t="shared" si="3"/>
        <v>598.92196876008177</v>
      </c>
      <c r="J9" s="13">
        <f t="shared" si="4"/>
        <v>6.9996942919127685</v>
      </c>
      <c r="K9" s="8">
        <v>0.87507000000000001</v>
      </c>
      <c r="L9" s="8">
        <f t="shared" si="5"/>
        <v>0.93753500000000001</v>
      </c>
      <c r="M9" s="8">
        <f t="shared" si="6"/>
        <v>623.90034220164807</v>
      </c>
      <c r="N9" s="13">
        <f t="shared" si="7"/>
        <v>3.1210648755204859</v>
      </c>
      <c r="O9" s="11">
        <v>6633400</v>
      </c>
      <c r="P9" s="12">
        <v>312220</v>
      </c>
      <c r="Q9" s="13">
        <f t="shared" si="8"/>
        <v>688.320431002698</v>
      </c>
      <c r="R9" s="8">
        <f t="shared" si="9"/>
        <v>615.24764930462084</v>
      </c>
      <c r="S9" s="8">
        <f t="shared" si="10"/>
        <v>619.48838790242826</v>
      </c>
      <c r="T9" s="13">
        <f t="shared" si="11"/>
        <v>3.8061509468279104</v>
      </c>
      <c r="U9" s="8">
        <v>0.87458000000000002</v>
      </c>
      <c r="V9" s="8">
        <f t="shared" si="12"/>
        <v>0.93728999999999996</v>
      </c>
      <c r="W9" s="8">
        <f t="shared" si="13"/>
        <v>645.15585677451872</v>
      </c>
      <c r="X9" s="13">
        <f t="shared" si="14"/>
        <v>0.17948086560849763</v>
      </c>
    </row>
    <row r="10" spans="1:24">
      <c r="A10" s="8">
        <v>8</v>
      </c>
      <c r="B10" s="8">
        <v>3127.7</v>
      </c>
      <c r="C10" s="9">
        <v>1140.5</v>
      </c>
      <c r="D10" s="10">
        <f t="shared" si="0"/>
        <v>2.742393686979395</v>
      </c>
      <c r="E10" s="11">
        <v>13256000</v>
      </c>
      <c r="F10" s="12">
        <v>348300</v>
      </c>
      <c r="G10" s="13">
        <f t="shared" si="1"/>
        <v>1233.0316220452255</v>
      </c>
      <c r="H10" s="8">
        <f t="shared" si="2"/>
        <v>1102.1317584260623</v>
      </c>
      <c r="I10" s="8">
        <f t="shared" si="3"/>
        <v>1109.728459840703</v>
      </c>
      <c r="J10" s="13">
        <f t="shared" si="4"/>
        <v>2.6980745426827748</v>
      </c>
      <c r="K10" s="8">
        <v>0.91449000000000003</v>
      </c>
      <c r="L10" s="8">
        <f t="shared" si="5"/>
        <v>0.95724500000000001</v>
      </c>
      <c r="M10" s="8">
        <f t="shared" si="6"/>
        <v>1180.3133550446819</v>
      </c>
      <c r="N10" s="13">
        <f t="shared" si="7"/>
        <v>3.4908684826551415</v>
      </c>
      <c r="O10" s="11">
        <v>12366000</v>
      </c>
      <c r="P10" s="12">
        <v>325350</v>
      </c>
      <c r="Q10" s="13">
        <f t="shared" si="8"/>
        <v>1231.3843357422754</v>
      </c>
      <c r="R10" s="8">
        <f t="shared" si="9"/>
        <v>1100.6593496757578</v>
      </c>
      <c r="S10" s="8">
        <f t="shared" si="10"/>
        <v>1108.2459021680479</v>
      </c>
      <c r="T10" s="13">
        <f t="shared" si="11"/>
        <v>2.828066447343454</v>
      </c>
      <c r="U10" s="8">
        <v>0.91564999999999996</v>
      </c>
      <c r="V10" s="8">
        <f t="shared" si="12"/>
        <v>0.95782499999999993</v>
      </c>
      <c r="W10" s="8">
        <f t="shared" si="13"/>
        <v>1179.450701382345</v>
      </c>
      <c r="X10" s="13">
        <f t="shared" si="14"/>
        <v>3.4152302834147266</v>
      </c>
    </row>
    <row r="11" spans="1:24">
      <c r="A11" s="8">
        <v>9</v>
      </c>
      <c r="B11" s="8">
        <v>1557.7</v>
      </c>
      <c r="C11" s="9">
        <v>592.70000000000005</v>
      </c>
      <c r="D11" s="10">
        <f t="shared" si="0"/>
        <v>2.6281423991901467</v>
      </c>
      <c r="E11" s="11">
        <v>7114200</v>
      </c>
      <c r="F11" s="12">
        <v>379010</v>
      </c>
      <c r="G11" s="13">
        <f t="shared" si="1"/>
        <v>608.12183187271296</v>
      </c>
      <c r="H11" s="8">
        <f t="shared" si="2"/>
        <v>543.56301324003539</v>
      </c>
      <c r="I11" s="8">
        <f t="shared" si="3"/>
        <v>547.30964868544163</v>
      </c>
      <c r="J11" s="13">
        <f t="shared" si="4"/>
        <v>7.6582337294682654</v>
      </c>
      <c r="K11" s="8">
        <v>0.81689999999999996</v>
      </c>
      <c r="L11" s="8">
        <f t="shared" si="5"/>
        <v>0.90844999999999998</v>
      </c>
      <c r="M11" s="8">
        <f t="shared" si="6"/>
        <v>552.44827816476607</v>
      </c>
      <c r="N11" s="13">
        <f t="shared" si="7"/>
        <v>6.7912471461504937</v>
      </c>
      <c r="O11" s="11">
        <v>6799600</v>
      </c>
      <c r="P11" s="12">
        <v>363210</v>
      </c>
      <c r="Q11" s="13">
        <f t="shared" si="8"/>
        <v>606.51390457301454</v>
      </c>
      <c r="R11" s="8">
        <f t="shared" si="9"/>
        <v>542.12578510204298</v>
      </c>
      <c r="S11" s="8">
        <f t="shared" si="10"/>
        <v>545.86251411571311</v>
      </c>
      <c r="T11" s="13">
        <f t="shared" si="11"/>
        <v>7.9023934341634776</v>
      </c>
      <c r="U11" s="8">
        <v>0.81808000000000003</v>
      </c>
      <c r="V11" s="8">
        <f t="shared" si="12"/>
        <v>0.90904000000000007</v>
      </c>
      <c r="W11" s="8">
        <f t="shared" si="13"/>
        <v>551.34539981305318</v>
      </c>
      <c r="X11" s="13">
        <f t="shared" si="14"/>
        <v>6.9773241415466289</v>
      </c>
    </row>
    <row r="12" spans="1:24">
      <c r="A12" s="8">
        <v>10</v>
      </c>
      <c r="B12" s="8">
        <v>2440.5</v>
      </c>
      <c r="C12" s="9">
        <v>890.80000000000018</v>
      </c>
      <c r="D12" s="10">
        <f t="shared" si="0"/>
        <v>2.7396722047597661</v>
      </c>
      <c r="E12" s="11">
        <v>8233300</v>
      </c>
      <c r="F12" s="12">
        <v>276840</v>
      </c>
      <c r="G12" s="13">
        <f t="shared" si="1"/>
        <v>963.51902262350598</v>
      </c>
      <c r="H12" s="8">
        <f t="shared" si="2"/>
        <v>861.23088467073887</v>
      </c>
      <c r="I12" s="8">
        <f t="shared" si="3"/>
        <v>867.16712036115541</v>
      </c>
      <c r="J12" s="13">
        <f t="shared" si="4"/>
        <v>2.6529950200768706</v>
      </c>
      <c r="K12" s="8">
        <v>0.83157000000000003</v>
      </c>
      <c r="L12" s="8">
        <f t="shared" si="5"/>
        <v>0.91578500000000007</v>
      </c>
      <c r="M12" s="8">
        <f t="shared" si="6"/>
        <v>882.37626813326744</v>
      </c>
      <c r="N12" s="13">
        <f t="shared" si="7"/>
        <v>0.9456367160678868</v>
      </c>
      <c r="O12" s="11">
        <v>8496800</v>
      </c>
      <c r="P12" s="12">
        <v>282660</v>
      </c>
      <c r="Q12" s="13">
        <f t="shared" si="8"/>
        <v>973.88176645338035</v>
      </c>
      <c r="R12" s="8">
        <f t="shared" si="9"/>
        <v>870.49350930675132</v>
      </c>
      <c r="S12" s="8">
        <f t="shared" si="10"/>
        <v>876.49358980804232</v>
      </c>
      <c r="T12" s="13">
        <f t="shared" si="11"/>
        <v>1.6060182074492435</v>
      </c>
      <c r="U12" s="8">
        <v>0.82820000000000005</v>
      </c>
      <c r="V12" s="8">
        <f t="shared" si="12"/>
        <v>0.91410000000000002</v>
      </c>
      <c r="W12" s="8">
        <f t="shared" si="13"/>
        <v>890.22532271503496</v>
      </c>
      <c r="X12" s="13">
        <f t="shared" si="14"/>
        <v>6.4512492699283649E-2</v>
      </c>
    </row>
    <row r="13" spans="1:24">
      <c r="A13" s="8">
        <v>11</v>
      </c>
      <c r="B13" s="8">
        <v>2463.5</v>
      </c>
      <c r="C13" s="9">
        <v>966.09999999999991</v>
      </c>
      <c r="D13" s="10">
        <f t="shared" si="0"/>
        <v>2.5499430700755616</v>
      </c>
      <c r="E13" s="11">
        <v>11029000</v>
      </c>
      <c r="F13" s="12">
        <v>325170</v>
      </c>
      <c r="G13" s="13">
        <f t="shared" si="1"/>
        <v>1098.8561909018485</v>
      </c>
      <c r="H13" s="8">
        <f t="shared" si="2"/>
        <v>982.20052453090989</v>
      </c>
      <c r="I13" s="8">
        <f t="shared" si="3"/>
        <v>988.97057181166372</v>
      </c>
      <c r="J13" s="13">
        <f t="shared" si="4"/>
        <v>2.3673089547317887</v>
      </c>
      <c r="K13" s="8">
        <v>0.93186000000000002</v>
      </c>
      <c r="L13" s="8">
        <f t="shared" si="5"/>
        <v>0.96592999999999996</v>
      </c>
      <c r="M13" s="8">
        <f t="shared" si="6"/>
        <v>1061.4181604778225</v>
      </c>
      <c r="N13" s="13">
        <f t="shared" si="7"/>
        <v>9.866283042937857</v>
      </c>
      <c r="O13" s="11">
        <v>10850000</v>
      </c>
      <c r="P13" s="12">
        <v>321270</v>
      </c>
      <c r="Q13" s="13">
        <f t="shared" si="8"/>
        <v>1094.144693731092</v>
      </c>
      <c r="R13" s="8">
        <f t="shared" si="9"/>
        <v>977.98920458680971</v>
      </c>
      <c r="S13" s="8">
        <f t="shared" si="10"/>
        <v>984.73022435798282</v>
      </c>
      <c r="T13" s="13">
        <f t="shared" si="11"/>
        <v>1.9283950272210864</v>
      </c>
      <c r="U13" s="8">
        <v>0.93162999999999996</v>
      </c>
      <c r="V13" s="8">
        <f t="shared" si="12"/>
        <v>0.96581499999999998</v>
      </c>
      <c r="W13" s="8">
        <f t="shared" si="13"/>
        <v>1056.7413573758947</v>
      </c>
      <c r="X13" s="13">
        <f t="shared" si="14"/>
        <v>9.3821920480172665</v>
      </c>
    </row>
    <row r="14" spans="1:24">
      <c r="A14" s="8">
        <v>12</v>
      </c>
      <c r="B14" s="8">
        <v>2107.5</v>
      </c>
      <c r="C14" s="9">
        <v>800.8</v>
      </c>
      <c r="D14" s="10">
        <f t="shared" si="0"/>
        <v>2.631743256743257</v>
      </c>
      <c r="E14" s="11">
        <v>8480200</v>
      </c>
      <c r="F14" s="12">
        <v>327200</v>
      </c>
      <c r="G14" s="13">
        <f t="shared" si="1"/>
        <v>839.66875620414191</v>
      </c>
      <c r="H14" s="8">
        <f t="shared" si="2"/>
        <v>750.52868574099921</v>
      </c>
      <c r="I14" s="8">
        <f t="shared" si="3"/>
        <v>755.70188058372776</v>
      </c>
      <c r="J14" s="13">
        <f t="shared" si="4"/>
        <v>5.6316332937402844</v>
      </c>
      <c r="K14" s="8">
        <v>0.86929999999999996</v>
      </c>
      <c r="L14" s="8">
        <f t="shared" si="5"/>
        <v>0.93464999999999998</v>
      </c>
      <c r="M14" s="8">
        <f t="shared" si="6"/>
        <v>784.7964029862012</v>
      </c>
      <c r="N14" s="13">
        <f t="shared" si="7"/>
        <v>1.9984511755492949</v>
      </c>
      <c r="O14" s="11">
        <v>8360800</v>
      </c>
      <c r="P14" s="12">
        <v>319670</v>
      </c>
      <c r="Q14" s="13">
        <f t="shared" si="8"/>
        <v>847.34670947510892</v>
      </c>
      <c r="R14" s="8">
        <f t="shared" si="9"/>
        <v>757.39153985467397</v>
      </c>
      <c r="S14" s="8">
        <f t="shared" si="10"/>
        <v>762.61203852759809</v>
      </c>
      <c r="T14" s="13">
        <f t="shared" si="11"/>
        <v>4.7687264575926411</v>
      </c>
      <c r="U14" s="8">
        <v>0.86987999999999999</v>
      </c>
      <c r="V14" s="8">
        <f t="shared" si="12"/>
        <v>0.93493999999999999</v>
      </c>
      <c r="W14" s="8">
        <f t="shared" si="13"/>
        <v>792.21833255665831</v>
      </c>
      <c r="X14" s="13">
        <f t="shared" si="14"/>
        <v>1.0716367936240816</v>
      </c>
    </row>
    <row r="15" spans="1:24">
      <c r="A15" s="8">
        <v>13</v>
      </c>
      <c r="B15" s="8">
        <v>2458.1999999999998</v>
      </c>
      <c r="C15" s="9">
        <v>911.40000000000009</v>
      </c>
      <c r="D15" s="10">
        <f t="shared" si="0"/>
        <v>2.6971691902567474</v>
      </c>
      <c r="E15" s="11">
        <v>7587100</v>
      </c>
      <c r="F15" s="12">
        <v>265270</v>
      </c>
      <c r="G15" s="13">
        <f t="shared" si="1"/>
        <v>926.62254910427521</v>
      </c>
      <c r="H15" s="8">
        <f t="shared" si="2"/>
        <v>828.25137748501083</v>
      </c>
      <c r="I15" s="8">
        <f t="shared" si="3"/>
        <v>833.96029419384774</v>
      </c>
      <c r="J15" s="13">
        <f t="shared" si="4"/>
        <v>8.4967858027378043</v>
      </c>
      <c r="K15" s="8">
        <v>0.89753000000000005</v>
      </c>
      <c r="L15" s="8">
        <f t="shared" si="5"/>
        <v>0.94876500000000008</v>
      </c>
      <c r="M15" s="8">
        <f t="shared" si="6"/>
        <v>879.14704280091769</v>
      </c>
      <c r="N15" s="13">
        <f t="shared" si="7"/>
        <v>3.5388366468161507</v>
      </c>
      <c r="O15" s="11">
        <v>7971900</v>
      </c>
      <c r="P15" s="12">
        <v>278800</v>
      </c>
      <c r="Q15" s="13">
        <f t="shared" si="8"/>
        <v>926.36953970346519</v>
      </c>
      <c r="R15" s="8">
        <f t="shared" si="9"/>
        <v>828.02522781388507</v>
      </c>
      <c r="S15" s="8">
        <f t="shared" si="10"/>
        <v>833.73258573311864</v>
      </c>
      <c r="T15" s="13">
        <f t="shared" si="11"/>
        <v>8.5217702728638844</v>
      </c>
      <c r="U15" s="8">
        <v>0.89703999999999995</v>
      </c>
      <c r="V15" s="8">
        <f t="shared" si="12"/>
        <v>0.94852000000000003</v>
      </c>
      <c r="W15" s="8">
        <f t="shared" si="13"/>
        <v>878.68003579953086</v>
      </c>
      <c r="X15" s="13">
        <f t="shared" si="14"/>
        <v>3.5900772657964923</v>
      </c>
    </row>
    <row r="16" spans="1:24">
      <c r="A16" s="8">
        <v>14</v>
      </c>
      <c r="B16" s="8">
        <v>1608</v>
      </c>
      <c r="C16" s="9">
        <v>586</v>
      </c>
      <c r="D16" s="10">
        <f t="shared" si="0"/>
        <v>2.7440273037542662</v>
      </c>
      <c r="E16" s="11">
        <v>6229500</v>
      </c>
      <c r="F16" s="12">
        <v>374700</v>
      </c>
      <c r="G16" s="13">
        <f t="shared" si="1"/>
        <v>538.62274722283439</v>
      </c>
      <c r="H16" s="8">
        <f t="shared" si="2"/>
        <v>481.44202055444578</v>
      </c>
      <c r="I16" s="8">
        <f t="shared" si="3"/>
        <v>484.76047250055097</v>
      </c>
      <c r="J16" s="13">
        <f t="shared" si="4"/>
        <v>17.276369880452052</v>
      </c>
      <c r="K16" s="8">
        <v>0.87849999999999995</v>
      </c>
      <c r="L16" s="8">
        <f t="shared" si="5"/>
        <v>0.93924999999999992</v>
      </c>
      <c r="M16" s="8">
        <f t="shared" si="6"/>
        <v>505.90141532904715</v>
      </c>
      <c r="N16" s="13">
        <f t="shared" si="7"/>
        <v>13.668700455793999</v>
      </c>
      <c r="O16" s="11">
        <v>6147900</v>
      </c>
      <c r="P16" s="12">
        <v>369720</v>
      </c>
      <c r="Q16" s="13">
        <f t="shared" si="8"/>
        <v>538.72737447720795</v>
      </c>
      <c r="R16" s="8">
        <f t="shared" si="9"/>
        <v>481.53554047541155</v>
      </c>
      <c r="S16" s="8">
        <f t="shared" si="10"/>
        <v>484.85463702948715</v>
      </c>
      <c r="T16" s="13">
        <f t="shared" si="11"/>
        <v>17.260300848210385</v>
      </c>
      <c r="U16" s="8">
        <v>0.87914999999999999</v>
      </c>
      <c r="V16" s="8">
        <f t="shared" si="12"/>
        <v>0.93957500000000005</v>
      </c>
      <c r="W16" s="8">
        <f t="shared" si="13"/>
        <v>506.17477287442267</v>
      </c>
      <c r="X16" s="13">
        <f t="shared" si="14"/>
        <v>13.622052410508076</v>
      </c>
    </row>
    <row r="17" spans="1:24">
      <c r="A17" s="8">
        <v>15</v>
      </c>
      <c r="B17" s="8">
        <v>2621</v>
      </c>
      <c r="C17" s="9">
        <v>1043.5999999999999</v>
      </c>
      <c r="D17" s="10">
        <f t="shared" si="0"/>
        <v>2.5114986584898431</v>
      </c>
      <c r="E17" s="11">
        <v>6966400</v>
      </c>
      <c r="F17" s="12">
        <v>205960</v>
      </c>
      <c r="G17" s="13">
        <f t="shared" si="1"/>
        <v>1095.8237728571285</v>
      </c>
      <c r="H17" s="8">
        <f t="shared" si="2"/>
        <v>979.4900310024741</v>
      </c>
      <c r="I17" s="8">
        <f t="shared" si="3"/>
        <v>986.24139557141564</v>
      </c>
      <c r="J17" s="13">
        <f t="shared" si="4"/>
        <v>5.4962250314856531</v>
      </c>
      <c r="K17" s="8">
        <v>0.91037000000000001</v>
      </c>
      <c r="L17" s="8">
        <f t="shared" si="5"/>
        <v>0.95518499999999995</v>
      </c>
      <c r="M17" s="8">
        <f t="shared" si="6"/>
        <v>1046.7144304765361</v>
      </c>
      <c r="N17" s="13">
        <f t="shared" si="7"/>
        <v>0.29843143700040242</v>
      </c>
      <c r="O17" s="11">
        <v>7757300</v>
      </c>
      <c r="P17" s="12">
        <v>230040</v>
      </c>
      <c r="Q17" s="13">
        <f t="shared" si="8"/>
        <v>1092.5024561631708</v>
      </c>
      <c r="R17" s="8">
        <f t="shared" si="9"/>
        <v>976.52130859280089</v>
      </c>
      <c r="S17" s="8">
        <f t="shared" si="10"/>
        <v>983.25221054685369</v>
      </c>
      <c r="T17" s="13">
        <f t="shared" si="11"/>
        <v>5.7826551794889065</v>
      </c>
      <c r="U17" s="8">
        <v>0.90866000000000002</v>
      </c>
      <c r="V17" s="8">
        <f t="shared" si="12"/>
        <v>0.95433000000000001</v>
      </c>
      <c r="W17" s="8">
        <f t="shared" si="13"/>
        <v>1042.6078689901988</v>
      </c>
      <c r="X17" s="13">
        <f t="shared" si="14"/>
        <v>9.5068130490718841E-2</v>
      </c>
    </row>
    <row r="18" spans="1:24">
      <c r="A18" s="8">
        <v>16</v>
      </c>
      <c r="B18" s="8">
        <v>1709.7</v>
      </c>
      <c r="C18" s="9">
        <v>667.3</v>
      </c>
      <c r="D18" s="10">
        <f t="shared" si="0"/>
        <v>2.5621159898096812</v>
      </c>
      <c r="E18" s="11">
        <v>11269000</v>
      </c>
      <c r="F18" s="12">
        <v>453710</v>
      </c>
      <c r="G18" s="13">
        <f t="shared" si="1"/>
        <v>804.67817273258925</v>
      </c>
      <c r="H18" s="8">
        <f t="shared" si="2"/>
        <v>719.25273741950366</v>
      </c>
      <c r="I18" s="8">
        <f t="shared" si="3"/>
        <v>724.21035545933034</v>
      </c>
      <c r="J18" s="13">
        <f t="shared" si="4"/>
        <v>8.5284512901738943</v>
      </c>
      <c r="K18" s="8">
        <v>0.85585999999999995</v>
      </c>
      <c r="L18" s="8">
        <f t="shared" si="5"/>
        <v>0.92792999999999992</v>
      </c>
      <c r="M18" s="8">
        <f t="shared" si="6"/>
        <v>746.68501682375143</v>
      </c>
      <c r="N18" s="13">
        <f t="shared" si="7"/>
        <v>11.89645089521227</v>
      </c>
      <c r="O18" s="11">
        <v>10199000</v>
      </c>
      <c r="P18" s="12">
        <v>414490</v>
      </c>
      <c r="Q18" s="13">
        <f t="shared" si="8"/>
        <v>797.18428384204356</v>
      </c>
      <c r="R18" s="8">
        <f t="shared" si="9"/>
        <v>712.55440722851722</v>
      </c>
      <c r="S18" s="8">
        <f t="shared" si="10"/>
        <v>717.46585545783921</v>
      </c>
      <c r="T18" s="13">
        <f t="shared" si="11"/>
        <v>7.5177364690303099</v>
      </c>
      <c r="U18" s="8">
        <v>0.85597000000000001</v>
      </c>
      <c r="V18" s="8">
        <f t="shared" si="12"/>
        <v>0.92798500000000006</v>
      </c>
      <c r="W18" s="8">
        <f t="shared" si="13"/>
        <v>739.77505764115881</v>
      </c>
      <c r="X18" s="13">
        <f t="shared" si="14"/>
        <v>10.860940752458994</v>
      </c>
    </row>
    <row r="19" spans="1:24">
      <c r="A19" s="8">
        <v>17</v>
      </c>
      <c r="B19" s="8">
        <v>1831.4</v>
      </c>
      <c r="C19" s="9">
        <v>698.5</v>
      </c>
      <c r="D19" s="10">
        <f t="shared" si="0"/>
        <v>2.621904080171797</v>
      </c>
      <c r="E19" s="11">
        <v>6809400</v>
      </c>
      <c r="F19" s="12">
        <v>285650</v>
      </c>
      <c r="G19" s="13">
        <f t="shared" si="1"/>
        <v>772.30671619566465</v>
      </c>
      <c r="H19" s="8">
        <f t="shared" si="2"/>
        <v>690.31786691174239</v>
      </c>
      <c r="I19" s="8">
        <f t="shared" si="3"/>
        <v>695.07604457609818</v>
      </c>
      <c r="J19" s="13">
        <f t="shared" si="4"/>
        <v>0.49018688960655926</v>
      </c>
      <c r="K19" s="8">
        <v>0.87860000000000005</v>
      </c>
      <c r="L19" s="8">
        <f t="shared" si="5"/>
        <v>0.93930000000000002</v>
      </c>
      <c r="M19" s="8">
        <f t="shared" si="6"/>
        <v>725.42769852258778</v>
      </c>
      <c r="N19" s="13">
        <f t="shared" si="7"/>
        <v>3.8550749495472831</v>
      </c>
      <c r="O19" s="11">
        <v>6897000</v>
      </c>
      <c r="P19" s="12">
        <v>287110</v>
      </c>
      <c r="Q19" s="13">
        <f t="shared" si="8"/>
        <v>778.26428416930116</v>
      </c>
      <c r="R19" s="8">
        <f t="shared" si="9"/>
        <v>695.64297354269456</v>
      </c>
      <c r="S19" s="8">
        <f t="shared" si="10"/>
        <v>700.43785575237109</v>
      </c>
      <c r="T19" s="13">
        <f t="shared" si="11"/>
        <v>0.27743103111969825</v>
      </c>
      <c r="U19" s="8">
        <v>0.87914000000000003</v>
      </c>
      <c r="V19" s="8">
        <f t="shared" si="12"/>
        <v>0.93957000000000002</v>
      </c>
      <c r="W19" s="8">
        <f t="shared" si="13"/>
        <v>731.23377347695032</v>
      </c>
      <c r="X19" s="13">
        <f t="shared" si="14"/>
        <v>4.6862954154545911</v>
      </c>
    </row>
    <row r="20" spans="1:24">
      <c r="A20" s="8">
        <v>18</v>
      </c>
      <c r="B20" s="8">
        <v>1198.0999999999999</v>
      </c>
      <c r="C20" s="9">
        <v>457.20000000000005</v>
      </c>
      <c r="D20" s="10">
        <f t="shared" si="0"/>
        <v>2.6205161854768151</v>
      </c>
      <c r="E20" s="11">
        <v>4703500</v>
      </c>
      <c r="F20" s="12">
        <v>313550</v>
      </c>
      <c r="G20" s="13">
        <f t="shared" si="1"/>
        <v>485.99246611123709</v>
      </c>
      <c r="H20" s="8">
        <f t="shared" si="2"/>
        <v>434.39902244238664</v>
      </c>
      <c r="I20" s="8">
        <f t="shared" si="3"/>
        <v>437.39321950011339</v>
      </c>
      <c r="J20" s="13">
        <f t="shared" si="4"/>
        <v>4.3321917103864074</v>
      </c>
      <c r="K20" s="8">
        <v>0.85155000000000003</v>
      </c>
      <c r="L20" s="8">
        <f t="shared" si="5"/>
        <v>0.92577500000000001</v>
      </c>
      <c r="M20" s="8">
        <f t="shared" si="6"/>
        <v>449.91967531413053</v>
      </c>
      <c r="N20" s="13">
        <f t="shared" si="7"/>
        <v>1.5923719785366393</v>
      </c>
      <c r="O20" s="11">
        <v>4761500</v>
      </c>
      <c r="P20" s="12">
        <v>305310</v>
      </c>
      <c r="Q20" s="13">
        <f t="shared" si="8"/>
        <v>505.26353128500352</v>
      </c>
      <c r="R20" s="8">
        <f t="shared" si="9"/>
        <v>451.62425216640366</v>
      </c>
      <c r="S20" s="8">
        <f t="shared" si="10"/>
        <v>454.73717815650321</v>
      </c>
      <c r="T20" s="13">
        <f t="shared" si="11"/>
        <v>0.53867494389694659</v>
      </c>
      <c r="U20" s="8">
        <v>0.85160000000000002</v>
      </c>
      <c r="V20" s="8">
        <f t="shared" si="12"/>
        <v>0.92579999999999996</v>
      </c>
      <c r="W20" s="8">
        <f t="shared" si="13"/>
        <v>467.77297726365623</v>
      </c>
      <c r="X20" s="13">
        <f t="shared" si="14"/>
        <v>2.3125497077113262</v>
      </c>
    </row>
    <row r="21" spans="1:24">
      <c r="A21" s="8">
        <v>19</v>
      </c>
      <c r="B21" s="8">
        <v>2134.8000000000002</v>
      </c>
      <c r="C21" s="9">
        <v>795.60000000000014</v>
      </c>
      <c r="D21" s="10">
        <f t="shared" si="0"/>
        <v>2.683257918552036</v>
      </c>
      <c r="E21" s="11">
        <v>11230000</v>
      </c>
      <c r="F21" s="12">
        <v>514970</v>
      </c>
      <c r="G21" s="13">
        <f t="shared" si="1"/>
        <v>706.50138940195336</v>
      </c>
      <c r="H21" s="8">
        <f t="shared" si="2"/>
        <v>631.49849907374983</v>
      </c>
      <c r="I21" s="8">
        <f t="shared" si="3"/>
        <v>635.85125046175801</v>
      </c>
      <c r="J21" s="13">
        <f t="shared" si="4"/>
        <v>20.079028348195337</v>
      </c>
      <c r="K21" s="8">
        <v>0.92627999999999999</v>
      </c>
      <c r="L21" s="8">
        <f t="shared" si="5"/>
        <v>0.96314</v>
      </c>
      <c r="M21" s="8">
        <f t="shared" si="6"/>
        <v>680.45974818859736</v>
      </c>
      <c r="N21" s="13">
        <f t="shared" si="7"/>
        <v>14.472128181423171</v>
      </c>
      <c r="O21" s="11">
        <v>10120000</v>
      </c>
      <c r="P21" s="12">
        <v>464830</v>
      </c>
      <c r="Q21" s="13">
        <f t="shared" si="8"/>
        <v>705.34494230941323</v>
      </c>
      <c r="R21" s="8">
        <f t="shared" si="9"/>
        <v>630.46482155499007</v>
      </c>
      <c r="S21" s="8">
        <f t="shared" si="10"/>
        <v>634.81044807847195</v>
      </c>
      <c r="T21" s="13">
        <f t="shared" si="11"/>
        <v>20.209848155043762</v>
      </c>
      <c r="U21" s="8">
        <v>0.92664000000000002</v>
      </c>
      <c r="V21" s="8">
        <f t="shared" si="12"/>
        <v>0.96331999999999995</v>
      </c>
      <c r="W21" s="8">
        <f t="shared" si="13"/>
        <v>679.4728898255039</v>
      </c>
      <c r="X21" s="13">
        <f t="shared" si="14"/>
        <v>14.596167694129742</v>
      </c>
    </row>
    <row r="22" spans="1:24">
      <c r="A22" s="8">
        <v>20</v>
      </c>
      <c r="B22" s="8">
        <v>3041.3</v>
      </c>
      <c r="C22" s="9">
        <v>1183.3999999999999</v>
      </c>
      <c r="D22" s="10">
        <f t="shared" si="0"/>
        <v>2.5699678891330069</v>
      </c>
      <c r="E22" s="11">
        <v>9055900</v>
      </c>
      <c r="F22" s="12">
        <v>235320</v>
      </c>
      <c r="G22" s="13">
        <f t="shared" si="1"/>
        <v>1246.774674779786</v>
      </c>
      <c r="H22" s="8">
        <f t="shared" si="2"/>
        <v>1114.4158350107</v>
      </c>
      <c r="I22" s="8">
        <f t="shared" si="3"/>
        <v>1122.0972073018074</v>
      </c>
      <c r="J22" s="13">
        <f t="shared" si="4"/>
        <v>5.1802258490951862</v>
      </c>
      <c r="K22" s="8">
        <v>0.93081999999999998</v>
      </c>
      <c r="L22" s="8">
        <f t="shared" si="5"/>
        <v>0.96540999999999999</v>
      </c>
      <c r="M22" s="8">
        <f t="shared" si="6"/>
        <v>1203.6487387791531</v>
      </c>
      <c r="N22" s="13">
        <f t="shared" si="7"/>
        <v>1.7110646255833366</v>
      </c>
      <c r="O22" s="11">
        <v>9633200</v>
      </c>
      <c r="P22" s="12">
        <v>249760</v>
      </c>
      <c r="Q22" s="13">
        <f t="shared" si="8"/>
        <v>1249.5766029364038</v>
      </c>
      <c r="R22" s="8">
        <f t="shared" si="9"/>
        <v>1116.9203076868462</v>
      </c>
      <c r="S22" s="8">
        <f t="shared" si="10"/>
        <v>1124.6189426427634</v>
      </c>
      <c r="T22" s="13">
        <f t="shared" si="11"/>
        <v>4.9671334592898839</v>
      </c>
      <c r="U22" s="8">
        <v>0.92995000000000005</v>
      </c>
      <c r="V22" s="8">
        <f t="shared" si="12"/>
        <v>0.96497500000000003</v>
      </c>
      <c r="W22" s="8">
        <f t="shared" si="13"/>
        <v>1205.8101824185562</v>
      </c>
      <c r="X22" s="13">
        <f t="shared" si="14"/>
        <v>1.8937115445797164</v>
      </c>
    </row>
    <row r="23" spans="1:24">
      <c r="A23" s="8">
        <v>21</v>
      </c>
      <c r="B23" s="8">
        <v>2103.1</v>
      </c>
      <c r="C23" s="9">
        <v>785.90000000000009</v>
      </c>
      <c r="D23" s="10">
        <f t="shared" si="0"/>
        <v>2.6760402086779482</v>
      </c>
      <c r="E23" s="11">
        <v>8191800</v>
      </c>
      <c r="F23" s="12">
        <v>316430</v>
      </c>
      <c r="G23" s="13">
        <f t="shared" si="1"/>
        <v>838.71977541256558</v>
      </c>
      <c r="H23" s="8">
        <f t="shared" si="2"/>
        <v>749.68044969430491</v>
      </c>
      <c r="I23" s="8">
        <f t="shared" si="3"/>
        <v>754.84779787130901</v>
      </c>
      <c r="J23" s="13">
        <f t="shared" si="4"/>
        <v>3.9511645411236898</v>
      </c>
      <c r="K23" s="8">
        <v>0.89220999999999995</v>
      </c>
      <c r="L23" s="8">
        <f t="shared" si="5"/>
        <v>0.94610499999999997</v>
      </c>
      <c r="M23" s="8">
        <f t="shared" si="6"/>
        <v>793.51697311670534</v>
      </c>
      <c r="N23" s="13">
        <f t="shared" si="7"/>
        <v>0.96920385757796823</v>
      </c>
      <c r="O23" s="11">
        <v>8008800</v>
      </c>
      <c r="P23" s="12">
        <v>311620</v>
      </c>
      <c r="Q23" s="13">
        <f t="shared" si="8"/>
        <v>832.64009239024927</v>
      </c>
      <c r="R23" s="8">
        <f t="shared" si="9"/>
        <v>744.2461918697212</v>
      </c>
      <c r="S23" s="8">
        <f t="shared" si="10"/>
        <v>749.37608315122441</v>
      </c>
      <c r="T23" s="13">
        <f t="shared" si="11"/>
        <v>4.6474000316548771</v>
      </c>
      <c r="U23" s="8">
        <v>0.89402000000000004</v>
      </c>
      <c r="V23" s="8">
        <f t="shared" si="12"/>
        <v>0.94701000000000002</v>
      </c>
      <c r="W23" s="8">
        <f t="shared" si="13"/>
        <v>788.51849389449001</v>
      </c>
      <c r="X23" s="13">
        <f t="shared" si="14"/>
        <v>0.3331841066916803</v>
      </c>
    </row>
    <row r="24" spans="1:24">
      <c r="A24" s="8">
        <v>22</v>
      </c>
      <c r="B24" s="8">
        <v>2377.6999999999998</v>
      </c>
      <c r="C24" s="9">
        <v>876.80000000000018</v>
      </c>
      <c r="D24" s="10">
        <f t="shared" si="0"/>
        <v>2.711792883211678</v>
      </c>
      <c r="E24" s="11">
        <v>9141300</v>
      </c>
      <c r="F24" s="12">
        <v>315110</v>
      </c>
      <c r="G24" s="13">
        <f t="shared" si="1"/>
        <v>939.85524581674747</v>
      </c>
      <c r="H24" s="8">
        <f t="shared" si="2"/>
        <v>840.07927795056821</v>
      </c>
      <c r="I24" s="8">
        <f t="shared" si="3"/>
        <v>845.86972123507269</v>
      </c>
      <c r="J24" s="13">
        <f t="shared" si="4"/>
        <v>3.5276321584087009</v>
      </c>
      <c r="K24" s="8">
        <v>0.90800000000000003</v>
      </c>
      <c r="L24" s="8">
        <f t="shared" si="5"/>
        <v>0.95399999999999996</v>
      </c>
      <c r="M24" s="8">
        <f t="shared" si="6"/>
        <v>896.62190450917706</v>
      </c>
      <c r="N24" s="13">
        <f t="shared" si="7"/>
        <v>2.2607099120867784</v>
      </c>
      <c r="O24" s="11">
        <v>9251100</v>
      </c>
      <c r="P24" s="12">
        <v>315510</v>
      </c>
      <c r="Q24" s="13">
        <f t="shared" si="8"/>
        <v>949.93839268233785</v>
      </c>
      <c r="R24" s="8">
        <f t="shared" si="9"/>
        <v>849.09198791416861</v>
      </c>
      <c r="S24" s="8">
        <f t="shared" si="10"/>
        <v>854.94455341410412</v>
      </c>
      <c r="T24" s="13">
        <f t="shared" si="11"/>
        <v>2.4926376124425249</v>
      </c>
      <c r="U24" s="8">
        <v>0.90688000000000002</v>
      </c>
      <c r="V24" s="8">
        <f t="shared" si="12"/>
        <v>0.95344000000000007</v>
      </c>
      <c r="W24" s="8">
        <f t="shared" si="13"/>
        <v>905.70926111904828</v>
      </c>
      <c r="X24" s="13">
        <f t="shared" si="14"/>
        <v>3.2971328831031128</v>
      </c>
    </row>
    <row r="25" spans="1:24">
      <c r="A25" s="8">
        <v>23</v>
      </c>
      <c r="B25" s="8">
        <v>1745.2</v>
      </c>
      <c r="C25" s="9">
        <v>653.79999999999995</v>
      </c>
      <c r="D25" s="10">
        <f t="shared" si="0"/>
        <v>2.6693178342000614</v>
      </c>
      <c r="E25" s="11">
        <v>4301000</v>
      </c>
      <c r="F25" s="12">
        <v>210610</v>
      </c>
      <c r="G25" s="13">
        <f t="shared" si="1"/>
        <v>661.61546484884832</v>
      </c>
      <c r="H25" s="8">
        <f t="shared" si="2"/>
        <v>591.37770892382878</v>
      </c>
      <c r="I25" s="8">
        <f t="shared" si="3"/>
        <v>595.45391836396345</v>
      </c>
      <c r="J25" s="13">
        <f t="shared" si="4"/>
        <v>8.9241483077449537</v>
      </c>
      <c r="K25" s="8">
        <v>0.85653000000000001</v>
      </c>
      <c r="L25" s="8">
        <f t="shared" si="5"/>
        <v>0.92826500000000001</v>
      </c>
      <c r="M25" s="8">
        <f t="shared" si="6"/>
        <v>614.1544794779162</v>
      </c>
      <c r="N25" s="13">
        <f t="shared" si="7"/>
        <v>6.0638605876542924</v>
      </c>
      <c r="O25" s="11">
        <v>4698500</v>
      </c>
      <c r="P25" s="12">
        <v>228030</v>
      </c>
      <c r="Q25" s="13">
        <f t="shared" si="8"/>
        <v>667.54790541135071</v>
      </c>
      <c r="R25" s="8">
        <f t="shared" si="9"/>
        <v>596.68035569460949</v>
      </c>
      <c r="S25" s="8">
        <f t="shared" si="10"/>
        <v>600.79311487021562</v>
      </c>
      <c r="T25" s="13">
        <f t="shared" si="11"/>
        <v>8.1075076674494255</v>
      </c>
      <c r="U25" s="8">
        <v>0.85563</v>
      </c>
      <c r="V25" s="8">
        <f t="shared" si="12"/>
        <v>0.92781500000000006</v>
      </c>
      <c r="W25" s="8">
        <f t="shared" si="13"/>
        <v>619.36095985923237</v>
      </c>
      <c r="X25" s="13">
        <f t="shared" si="14"/>
        <v>5.2675191405273161</v>
      </c>
    </row>
    <row r="26" spans="1:24">
      <c r="A26" s="8">
        <v>24</v>
      </c>
      <c r="B26" s="8">
        <v>2627.1</v>
      </c>
      <c r="C26" s="9">
        <v>974</v>
      </c>
      <c r="D26" s="10">
        <f t="shared" si="0"/>
        <v>2.6972279260780287</v>
      </c>
      <c r="E26" s="11">
        <v>8430400</v>
      </c>
      <c r="F26" s="12">
        <v>258860</v>
      </c>
      <c r="G26" s="13">
        <f t="shared" si="1"/>
        <v>1055.1116735024464</v>
      </c>
      <c r="H26" s="8">
        <f t="shared" si="2"/>
        <v>943.09996861578031</v>
      </c>
      <c r="I26" s="8">
        <f t="shared" si="3"/>
        <v>949.60050615220177</v>
      </c>
      <c r="J26" s="13">
        <f t="shared" si="4"/>
        <v>2.5050815038807217</v>
      </c>
      <c r="K26" s="8">
        <v>0.93589</v>
      </c>
      <c r="L26" s="8">
        <f t="shared" si="5"/>
        <v>0.96794500000000006</v>
      </c>
      <c r="M26" s="8">
        <f t="shared" si="6"/>
        <v>1021.2900688083255</v>
      </c>
      <c r="N26" s="13">
        <f t="shared" si="7"/>
        <v>4.8552432041401934</v>
      </c>
      <c r="O26" s="11">
        <v>9139500</v>
      </c>
      <c r="P26" s="12">
        <v>279310</v>
      </c>
      <c r="Q26" s="13">
        <f t="shared" si="8"/>
        <v>1060.1105241958867</v>
      </c>
      <c r="R26" s="8">
        <f t="shared" si="9"/>
        <v>947.5681363467362</v>
      </c>
      <c r="S26" s="8">
        <f t="shared" si="10"/>
        <v>954.09947177629806</v>
      </c>
      <c r="T26" s="13">
        <f t="shared" si="11"/>
        <v>2.0431753823102605</v>
      </c>
      <c r="U26" s="8">
        <v>0.93554000000000004</v>
      </c>
      <c r="V26" s="8">
        <f t="shared" si="12"/>
        <v>0.96777000000000002</v>
      </c>
      <c r="W26" s="8">
        <f t="shared" si="13"/>
        <v>1025.9431620010532</v>
      </c>
      <c r="X26" s="13">
        <f t="shared" si="14"/>
        <v>5.3329735114017689</v>
      </c>
    </row>
    <row r="27" spans="1:24">
      <c r="A27" s="8">
        <v>25</v>
      </c>
      <c r="B27" s="8">
        <v>2498.3000000000002</v>
      </c>
      <c r="C27" s="9">
        <v>962.80000000000018</v>
      </c>
      <c r="D27" s="10">
        <f t="shared" si="0"/>
        <v>2.5948275862068964</v>
      </c>
      <c r="E27" s="11">
        <v>7654100</v>
      </c>
      <c r="F27" s="12">
        <v>256970</v>
      </c>
      <c r="G27" s="13">
        <f t="shared" si="1"/>
        <v>964.99908381969772</v>
      </c>
      <c r="H27" s="8">
        <f t="shared" si="2"/>
        <v>862.55382109797426</v>
      </c>
      <c r="I27" s="8">
        <f t="shared" si="3"/>
        <v>868.49917543772801</v>
      </c>
      <c r="J27" s="13">
        <f t="shared" si="4"/>
        <v>9.7944354551591353</v>
      </c>
      <c r="K27" s="8">
        <v>0.90471000000000001</v>
      </c>
      <c r="L27" s="8">
        <f t="shared" si="5"/>
        <v>0.95235500000000006</v>
      </c>
      <c r="M27" s="8">
        <f t="shared" si="6"/>
        <v>919.02170247110826</v>
      </c>
      <c r="N27" s="13">
        <f t="shared" si="7"/>
        <v>4.546977308775646</v>
      </c>
      <c r="O27" s="11">
        <v>7748100</v>
      </c>
      <c r="P27" s="12">
        <v>259460</v>
      </c>
      <c r="Q27" s="13">
        <f t="shared" si="8"/>
        <v>967.47554721281142</v>
      </c>
      <c r="R27" s="8">
        <f t="shared" si="9"/>
        <v>864.76738067368342</v>
      </c>
      <c r="S27" s="8">
        <f t="shared" si="10"/>
        <v>870.72799249153024</v>
      </c>
      <c r="T27" s="13">
        <f t="shared" si="11"/>
        <v>9.5629422007135361</v>
      </c>
      <c r="U27" s="8">
        <v>0.90566000000000002</v>
      </c>
      <c r="V27" s="8">
        <f t="shared" si="12"/>
        <v>0.95283000000000007</v>
      </c>
      <c r="W27" s="8">
        <f t="shared" si="13"/>
        <v>921.83972565078318</v>
      </c>
      <c r="X27" s="13">
        <f t="shared" si="14"/>
        <v>4.2542869078954082</v>
      </c>
    </row>
    <row r="28" spans="1:24">
      <c r="A28" s="8">
        <v>26</v>
      </c>
      <c r="B28" s="8">
        <v>1727.4</v>
      </c>
      <c r="C28" s="9">
        <v>639.20000000000005</v>
      </c>
      <c r="D28" s="10">
        <f t="shared" si="0"/>
        <v>2.7024405506883604</v>
      </c>
      <c r="E28" s="11">
        <v>5652900</v>
      </c>
      <c r="F28" s="12">
        <v>261280</v>
      </c>
      <c r="G28" s="13">
        <f t="shared" si="1"/>
        <v>700.93916850555343</v>
      </c>
      <c r="H28" s="8">
        <f t="shared" si="2"/>
        <v>626.52676908102251</v>
      </c>
      <c r="I28" s="8">
        <f t="shared" si="3"/>
        <v>630.84525165499815</v>
      </c>
      <c r="J28" s="13">
        <f t="shared" si="4"/>
        <v>1.3070632579790198</v>
      </c>
      <c r="K28" s="8">
        <v>0.87714000000000003</v>
      </c>
      <c r="L28" s="8">
        <f t="shared" si="5"/>
        <v>0.93857000000000002</v>
      </c>
      <c r="M28" s="8">
        <f t="shared" si="6"/>
        <v>657.88047538425724</v>
      </c>
      <c r="N28" s="13">
        <f t="shared" si="7"/>
        <v>2.922477375509573</v>
      </c>
      <c r="O28" s="11">
        <v>5710500</v>
      </c>
      <c r="P28" s="12">
        <v>262770</v>
      </c>
      <c r="Q28" s="13">
        <f t="shared" si="8"/>
        <v>704.06628543714555</v>
      </c>
      <c r="R28" s="8">
        <f t="shared" si="9"/>
        <v>629.32190816829348</v>
      </c>
      <c r="S28" s="8">
        <f t="shared" si="10"/>
        <v>633.65965689343102</v>
      </c>
      <c r="T28" s="13">
        <f t="shared" si="11"/>
        <v>0.86676206298013547</v>
      </c>
      <c r="U28" s="8">
        <v>0.87702999999999998</v>
      </c>
      <c r="V28" s="8">
        <f t="shared" si="12"/>
        <v>0.93851499999999999</v>
      </c>
      <c r="W28" s="8">
        <f t="shared" si="13"/>
        <v>660.77676987704263</v>
      </c>
      <c r="X28" s="13">
        <f t="shared" si="14"/>
        <v>3.3755897805135446</v>
      </c>
    </row>
    <row r="29" spans="1:24">
      <c r="A29" s="8">
        <v>27</v>
      </c>
      <c r="B29" s="8">
        <v>2216</v>
      </c>
      <c r="C29" s="9">
        <v>816.40000000000009</v>
      </c>
      <c r="D29" s="10">
        <f t="shared" si="0"/>
        <v>2.714355707986281</v>
      </c>
      <c r="E29" s="11">
        <v>7606100</v>
      </c>
      <c r="F29" s="12">
        <v>296610</v>
      </c>
      <c r="G29" s="13">
        <f t="shared" si="1"/>
        <v>830.79033524883823</v>
      </c>
      <c r="H29" s="8">
        <f t="shared" si="2"/>
        <v>742.59280678658524</v>
      </c>
      <c r="I29" s="8">
        <f t="shared" si="3"/>
        <v>747.71130172395442</v>
      </c>
      <c r="J29" s="13">
        <f t="shared" si="4"/>
        <v>8.4136083140673286</v>
      </c>
      <c r="K29" s="8">
        <v>0.8</v>
      </c>
      <c r="L29" s="8">
        <f t="shared" si="5"/>
        <v>0.9</v>
      </c>
      <c r="M29" s="8">
        <f t="shared" si="6"/>
        <v>747.71130172395442</v>
      </c>
      <c r="N29" s="13">
        <f t="shared" si="7"/>
        <v>8.4136083140673286</v>
      </c>
      <c r="O29" s="11">
        <v>7462300</v>
      </c>
      <c r="P29" s="12">
        <v>289800</v>
      </c>
      <c r="Q29" s="13">
        <f t="shared" si="8"/>
        <v>834.23713319640308</v>
      </c>
      <c r="R29" s="8">
        <f t="shared" si="9"/>
        <v>745.67368923515369</v>
      </c>
      <c r="S29" s="8">
        <f t="shared" si="10"/>
        <v>750.81341987676274</v>
      </c>
      <c r="T29" s="13">
        <f t="shared" si="11"/>
        <v>8.0336330381231438</v>
      </c>
      <c r="U29" s="8">
        <v>0.8</v>
      </c>
      <c r="V29" s="8">
        <f t="shared" si="12"/>
        <v>0.9</v>
      </c>
      <c r="W29" s="8">
        <f t="shared" si="13"/>
        <v>750.81341987676274</v>
      </c>
      <c r="X29" s="13">
        <f t="shared" si="14"/>
        <v>8.0336330381231438</v>
      </c>
    </row>
    <row r="30" spans="1:24">
      <c r="A30" s="8">
        <v>28</v>
      </c>
      <c r="B30" s="8">
        <v>2447</v>
      </c>
      <c r="C30" s="9">
        <v>926.3</v>
      </c>
      <c r="D30" s="10">
        <f t="shared" si="0"/>
        <v>2.6416927561265249</v>
      </c>
      <c r="E30" s="11">
        <v>6332500</v>
      </c>
      <c r="F30" s="12">
        <v>230520</v>
      </c>
      <c r="G30" s="13">
        <f t="shared" si="1"/>
        <v>889.98314365736155</v>
      </c>
      <c r="H30" s="8">
        <f t="shared" si="2"/>
        <v>795.50164776931069</v>
      </c>
      <c r="I30" s="8">
        <f t="shared" si="3"/>
        <v>800.98482929162537</v>
      </c>
      <c r="J30" s="13">
        <f t="shared" si="4"/>
        <v>13.52857289305566</v>
      </c>
      <c r="K30" s="8">
        <v>0.89246000000000003</v>
      </c>
      <c r="L30" s="8">
        <f t="shared" si="5"/>
        <v>0.94623000000000002</v>
      </c>
      <c r="M30" s="8">
        <f t="shared" si="6"/>
        <v>842.12875002290525</v>
      </c>
      <c r="N30" s="13">
        <f t="shared" si="7"/>
        <v>9.0868239206622814</v>
      </c>
      <c r="O30" s="11">
        <v>6603300</v>
      </c>
      <c r="P30" s="12">
        <v>240340</v>
      </c>
      <c r="Q30" s="13">
        <f t="shared" si="8"/>
        <v>890.12329167316796</v>
      </c>
      <c r="R30" s="8">
        <f t="shared" si="9"/>
        <v>795.62691753233923</v>
      </c>
      <c r="S30" s="8">
        <f t="shared" si="10"/>
        <v>801.11096250585115</v>
      </c>
      <c r="T30" s="13">
        <f t="shared" si="11"/>
        <v>13.514956007141187</v>
      </c>
      <c r="U30" s="8">
        <v>0.89249999999999996</v>
      </c>
      <c r="V30" s="8">
        <f t="shared" si="12"/>
        <v>0.94625000000000004</v>
      </c>
      <c r="W30" s="8">
        <f t="shared" si="13"/>
        <v>842.27916474573522</v>
      </c>
      <c r="X30" s="13">
        <f t="shared" si="14"/>
        <v>9.0705856908414937</v>
      </c>
    </row>
    <row r="31" spans="1:24">
      <c r="A31" s="8">
        <v>29</v>
      </c>
      <c r="B31" s="8">
        <v>2116</v>
      </c>
      <c r="C31" s="9">
        <v>808</v>
      </c>
      <c r="D31" s="10">
        <f t="shared" si="0"/>
        <v>2.6188118811881189</v>
      </c>
      <c r="E31" s="11">
        <v>6591100</v>
      </c>
      <c r="F31" s="12">
        <v>262400</v>
      </c>
      <c r="G31" s="13">
        <f t="shared" si="1"/>
        <v>813.78421897047474</v>
      </c>
      <c r="H31" s="8">
        <f t="shared" si="2"/>
        <v>727.39207673005865</v>
      </c>
      <c r="I31" s="8">
        <f t="shared" si="3"/>
        <v>732.40579707342727</v>
      </c>
      <c r="J31" s="13">
        <f t="shared" si="4"/>
        <v>9.3557181839817751</v>
      </c>
      <c r="K31" s="8">
        <v>0.87348999999999999</v>
      </c>
      <c r="L31" s="8">
        <f t="shared" si="5"/>
        <v>0.93674499999999994</v>
      </c>
      <c r="M31" s="8">
        <f t="shared" si="6"/>
        <v>762.30829819949736</v>
      </c>
      <c r="N31" s="13">
        <f t="shared" si="7"/>
        <v>5.6549135891711195</v>
      </c>
      <c r="O31" s="11">
        <v>6357200</v>
      </c>
      <c r="P31" s="12">
        <v>252270</v>
      </c>
      <c r="Q31" s="13">
        <f t="shared" si="8"/>
        <v>816.42343256963511</v>
      </c>
      <c r="R31" s="8">
        <f t="shared" si="9"/>
        <v>729.75110878803582</v>
      </c>
      <c r="S31" s="8">
        <f t="shared" si="10"/>
        <v>734.78108931267161</v>
      </c>
      <c r="T31" s="13">
        <f t="shared" si="11"/>
        <v>9.0617463721941078</v>
      </c>
      <c r="U31" s="8">
        <v>0.87504999999999999</v>
      </c>
      <c r="V31" s="8">
        <f t="shared" si="12"/>
        <v>0.93752499999999994</v>
      </c>
      <c r="W31" s="8">
        <f t="shared" si="13"/>
        <v>765.41737861984711</v>
      </c>
      <c r="X31" s="13">
        <f t="shared" si="14"/>
        <v>5.2701264084347628</v>
      </c>
    </row>
    <row r="32" spans="1:24">
      <c r="A32" s="8">
        <v>30</v>
      </c>
      <c r="B32" s="8">
        <v>2380</v>
      </c>
      <c r="C32" s="9">
        <v>955.09999999999991</v>
      </c>
      <c r="D32" s="10">
        <f t="shared" si="0"/>
        <v>2.4918856664223643</v>
      </c>
      <c r="E32" s="11">
        <v>8104900</v>
      </c>
      <c r="F32" s="12">
        <v>250590</v>
      </c>
      <c r="G32" s="13">
        <f t="shared" si="1"/>
        <v>1047.8500013176651</v>
      </c>
      <c r="H32" s="8">
        <f t="shared" si="2"/>
        <v>936.60920277406422</v>
      </c>
      <c r="I32" s="8">
        <f t="shared" si="3"/>
        <v>943.06500118589861</v>
      </c>
      <c r="J32" s="13">
        <f t="shared" si="4"/>
        <v>1.260077354633159</v>
      </c>
      <c r="K32" s="8">
        <v>0.85734999999999995</v>
      </c>
      <c r="L32" s="8">
        <f t="shared" si="5"/>
        <v>0.92867499999999992</v>
      </c>
      <c r="M32" s="8">
        <f t="shared" si="6"/>
        <v>973.11209997368258</v>
      </c>
      <c r="N32" s="13">
        <f t="shared" si="7"/>
        <v>1.8858862918733816</v>
      </c>
      <c r="O32" s="11">
        <v>7992800</v>
      </c>
      <c r="P32" s="12">
        <v>245230</v>
      </c>
      <c r="Q32" s="13">
        <f t="shared" si="8"/>
        <v>1055.9431602182422</v>
      </c>
      <c r="R32" s="8">
        <f t="shared" si="9"/>
        <v>943.84318387466203</v>
      </c>
      <c r="S32" s="8">
        <f t="shared" si="10"/>
        <v>950.34884419641799</v>
      </c>
      <c r="T32" s="13">
        <f t="shared" si="11"/>
        <v>0.49745113638173216</v>
      </c>
      <c r="U32" s="8">
        <v>0.85696000000000006</v>
      </c>
      <c r="V32" s="8">
        <f t="shared" si="12"/>
        <v>0.92847999999999997</v>
      </c>
      <c r="W32" s="8">
        <f t="shared" si="13"/>
        <v>980.42210539943346</v>
      </c>
      <c r="X32" s="13">
        <f t="shared" si="14"/>
        <v>2.6512517432136486</v>
      </c>
    </row>
    <row r="33" spans="1:24">
      <c r="A33" s="8">
        <v>31</v>
      </c>
      <c r="B33" s="8">
        <v>2030</v>
      </c>
      <c r="C33" s="9">
        <v>769.30000000000018</v>
      </c>
      <c r="D33" s="10">
        <f t="shared" si="0"/>
        <v>2.6387625113739759</v>
      </c>
      <c r="E33" s="11">
        <v>6625500</v>
      </c>
      <c r="F33" s="12">
        <v>269780</v>
      </c>
      <c r="G33" s="13">
        <f t="shared" si="1"/>
        <v>795.65372725947793</v>
      </c>
      <c r="H33" s="8">
        <f t="shared" si="2"/>
        <v>711.18633605535808</v>
      </c>
      <c r="I33" s="8">
        <f t="shared" si="3"/>
        <v>716.08835453353015</v>
      </c>
      <c r="J33" s="13">
        <f t="shared" si="4"/>
        <v>6.916891390415965</v>
      </c>
      <c r="K33" s="8">
        <v>0.88363999999999998</v>
      </c>
      <c r="L33" s="8">
        <f t="shared" si="5"/>
        <v>0.94181999999999999</v>
      </c>
      <c r="M33" s="8">
        <f t="shared" si="6"/>
        <v>749.36259340752144</v>
      </c>
      <c r="N33" s="13">
        <f t="shared" si="7"/>
        <v>2.5916296103573031</v>
      </c>
      <c r="O33" s="11">
        <v>6321400</v>
      </c>
      <c r="P33" s="12">
        <v>255710</v>
      </c>
      <c r="Q33" s="13">
        <f t="shared" si="8"/>
        <v>800.90453625680891</v>
      </c>
      <c r="R33" s="8">
        <f t="shared" si="9"/>
        <v>715.87971394601482</v>
      </c>
      <c r="S33" s="8">
        <f t="shared" si="10"/>
        <v>720.81408263112803</v>
      </c>
      <c r="T33" s="13">
        <f t="shared" si="11"/>
        <v>6.3026020237712395</v>
      </c>
      <c r="U33" s="8">
        <v>0.88407999999999998</v>
      </c>
      <c r="V33" s="8">
        <f t="shared" si="12"/>
        <v>0.94203999999999999</v>
      </c>
      <c r="W33" s="8">
        <f t="shared" si="13"/>
        <v>754.48410933536422</v>
      </c>
      <c r="X33" s="13">
        <f t="shared" si="14"/>
        <v>1.9258924560816268</v>
      </c>
    </row>
    <row r="34" spans="1:24">
      <c r="A34" s="8">
        <v>32</v>
      </c>
      <c r="B34" s="8">
        <v>2753.5</v>
      </c>
      <c r="C34" s="9">
        <v>1089.5999999999999</v>
      </c>
      <c r="D34" s="10">
        <f t="shared" si="0"/>
        <v>2.5270741556534508</v>
      </c>
      <c r="E34" s="11">
        <v>7793900</v>
      </c>
      <c r="F34" s="12">
        <v>219970</v>
      </c>
      <c r="G34" s="13">
        <f t="shared" si="1"/>
        <v>1147.9066400163911</v>
      </c>
      <c r="H34" s="8">
        <f t="shared" si="2"/>
        <v>1026.0437291719472</v>
      </c>
      <c r="I34" s="8">
        <f t="shared" si="3"/>
        <v>1033.1159760147521</v>
      </c>
      <c r="J34" s="13">
        <f t="shared" si="4"/>
        <v>5.1839229061350824</v>
      </c>
      <c r="K34" s="8">
        <v>0.88532999999999995</v>
      </c>
      <c r="L34" s="8">
        <f t="shared" si="5"/>
        <v>0.94266499999999998</v>
      </c>
      <c r="M34" s="8">
        <f t="shared" si="6"/>
        <v>1082.0914128110512</v>
      </c>
      <c r="N34" s="13">
        <f t="shared" si="7"/>
        <v>0.6891140959020462</v>
      </c>
      <c r="O34" s="11">
        <v>8028200</v>
      </c>
      <c r="P34" s="12">
        <v>221740</v>
      </c>
      <c r="Q34" s="13">
        <f t="shared" si="8"/>
        <v>1172.9765601072181</v>
      </c>
      <c r="R34" s="8">
        <f t="shared" si="9"/>
        <v>1048.4522016063149</v>
      </c>
      <c r="S34" s="8">
        <f t="shared" si="10"/>
        <v>1055.6789040964964</v>
      </c>
      <c r="T34" s="13">
        <f t="shared" si="11"/>
        <v>3.1131695946680948</v>
      </c>
      <c r="U34" s="8">
        <v>0.88544999999999996</v>
      </c>
      <c r="V34" s="8">
        <f t="shared" si="12"/>
        <v>0.94272500000000004</v>
      </c>
      <c r="W34" s="8">
        <f t="shared" si="13"/>
        <v>1105.7943276270773</v>
      </c>
      <c r="X34" s="13">
        <f t="shared" si="14"/>
        <v>1.4862635487405862</v>
      </c>
    </row>
    <row r="35" spans="1:24">
      <c r="A35" s="8">
        <v>33</v>
      </c>
      <c r="B35" s="8">
        <v>1534</v>
      </c>
      <c r="C35" s="9">
        <v>558.5</v>
      </c>
      <c r="D35" s="10">
        <f t="shared" si="0"/>
        <v>2.7466427931960609</v>
      </c>
      <c r="E35" s="11">
        <v>4526000</v>
      </c>
      <c r="F35" s="12">
        <v>248340</v>
      </c>
      <c r="G35" s="13">
        <f t="shared" si="1"/>
        <v>590.44991774213042</v>
      </c>
      <c r="H35" s="8">
        <f t="shared" si="2"/>
        <v>527.76716709361858</v>
      </c>
      <c r="I35" s="8">
        <f t="shared" si="3"/>
        <v>531.40492596791739</v>
      </c>
      <c r="J35" s="13">
        <f t="shared" si="4"/>
        <v>4.8514009009995718</v>
      </c>
      <c r="K35" s="8">
        <v>0.92186000000000001</v>
      </c>
      <c r="L35" s="8">
        <f t="shared" si="5"/>
        <v>0.96093000000000006</v>
      </c>
      <c r="M35" s="8">
        <f t="shared" si="6"/>
        <v>567.38103945594537</v>
      </c>
      <c r="N35" s="13">
        <f t="shared" si="7"/>
        <v>1.5901592580027519</v>
      </c>
      <c r="O35" s="11">
        <v>4500200</v>
      </c>
      <c r="P35" s="12">
        <v>243560</v>
      </c>
      <c r="Q35" s="13">
        <f t="shared" si="8"/>
        <v>598.6059696190822</v>
      </c>
      <c r="R35" s="8">
        <f t="shared" si="9"/>
        <v>535.05736438965289</v>
      </c>
      <c r="S35" s="8">
        <f t="shared" si="10"/>
        <v>538.74537265717402</v>
      </c>
      <c r="T35" s="13">
        <f t="shared" si="11"/>
        <v>3.5370863639795851</v>
      </c>
      <c r="U35" s="8">
        <v>0.92412000000000005</v>
      </c>
      <c r="V35" s="8">
        <f t="shared" si="12"/>
        <v>0.96206000000000003</v>
      </c>
      <c r="W35" s="8">
        <f t="shared" si="13"/>
        <v>575.89485913173428</v>
      </c>
      <c r="X35" s="13">
        <f t="shared" si="14"/>
        <v>3.1145674362997813</v>
      </c>
    </row>
    <row r="36" spans="1:24">
      <c r="A36" s="8">
        <v>34</v>
      </c>
      <c r="B36" s="8">
        <v>2234.3000000000002</v>
      </c>
      <c r="C36" s="9">
        <v>842.39999999999986</v>
      </c>
      <c r="D36" s="10">
        <f t="shared" si="0"/>
        <v>2.6523029439696111</v>
      </c>
      <c r="E36" s="11">
        <v>9138300</v>
      </c>
      <c r="F36" s="12">
        <v>325400</v>
      </c>
      <c r="G36" s="13">
        <f t="shared" si="1"/>
        <v>909.83587333244736</v>
      </c>
      <c r="H36" s="8">
        <f t="shared" si="2"/>
        <v>813.24679191254597</v>
      </c>
      <c r="I36" s="8">
        <f t="shared" si="3"/>
        <v>818.85228599920265</v>
      </c>
      <c r="J36" s="13">
        <f t="shared" si="4"/>
        <v>2.7953126781573143</v>
      </c>
      <c r="K36" s="8">
        <v>0.83050000000000002</v>
      </c>
      <c r="L36" s="8">
        <f t="shared" si="5"/>
        <v>0.91525000000000001</v>
      </c>
      <c r="M36" s="8">
        <f t="shared" si="6"/>
        <v>832.72728306752242</v>
      </c>
      <c r="N36" s="13">
        <f t="shared" si="7"/>
        <v>1.148233254092764</v>
      </c>
      <c r="O36" s="11">
        <v>8717800</v>
      </c>
      <c r="P36" s="12">
        <v>309860</v>
      </c>
      <c r="Q36" s="13">
        <f t="shared" si="8"/>
        <v>911.49980159876975</v>
      </c>
      <c r="R36" s="8">
        <f t="shared" si="9"/>
        <v>814.7340758988355</v>
      </c>
      <c r="S36" s="8">
        <f t="shared" si="10"/>
        <v>820.34982143889283</v>
      </c>
      <c r="T36" s="13">
        <f t="shared" si="11"/>
        <v>2.6175425642339785</v>
      </c>
      <c r="U36" s="8">
        <v>0.83076000000000005</v>
      </c>
      <c r="V36" s="8">
        <f t="shared" si="12"/>
        <v>0.91538000000000008</v>
      </c>
      <c r="W36" s="8">
        <f t="shared" si="13"/>
        <v>834.36868838748194</v>
      </c>
      <c r="X36" s="13">
        <f t="shared" si="14"/>
        <v>0.95338456938721827</v>
      </c>
    </row>
    <row r="37" spans="1:24">
      <c r="A37" s="8">
        <v>35</v>
      </c>
      <c r="B37" s="8">
        <v>2563.9</v>
      </c>
      <c r="C37" s="9">
        <v>978.20000000000027</v>
      </c>
      <c r="D37" s="10">
        <f t="shared" si="0"/>
        <v>2.6210386424044154</v>
      </c>
      <c r="E37" s="11">
        <v>10888000</v>
      </c>
      <c r="F37" s="12">
        <v>362870</v>
      </c>
      <c r="G37" s="13">
        <f t="shared" si="1"/>
        <v>972.10290525400683</v>
      </c>
      <c r="H37" s="8">
        <f t="shared" si="2"/>
        <v>868.90349378191854</v>
      </c>
      <c r="I37" s="8">
        <f t="shared" si="3"/>
        <v>874.89261472860619</v>
      </c>
      <c r="J37" s="13">
        <f t="shared" si="4"/>
        <v>10.560967621283384</v>
      </c>
      <c r="K37" s="8">
        <v>0.91186999999999996</v>
      </c>
      <c r="L37" s="8">
        <f t="shared" si="5"/>
        <v>0.95593499999999998</v>
      </c>
      <c r="M37" s="8">
        <f t="shared" si="6"/>
        <v>929.26719073398897</v>
      </c>
      <c r="N37" s="13">
        <f t="shared" si="7"/>
        <v>5.0023317589461556</v>
      </c>
      <c r="O37" s="11">
        <v>10223000</v>
      </c>
      <c r="P37" s="12">
        <v>339400</v>
      </c>
      <c r="Q37" s="13">
        <f t="shared" si="8"/>
        <v>975.84696648551426</v>
      </c>
      <c r="R37" s="8">
        <f t="shared" si="9"/>
        <v>872.2500817484879</v>
      </c>
      <c r="S37" s="8">
        <f t="shared" si="10"/>
        <v>878.2622698369629</v>
      </c>
      <c r="T37" s="13">
        <f t="shared" si="11"/>
        <v>10.21649255398051</v>
      </c>
      <c r="U37" s="8">
        <v>0.91180000000000005</v>
      </c>
      <c r="V37" s="8">
        <f t="shared" si="12"/>
        <v>0.95589999999999997</v>
      </c>
      <c r="W37" s="8">
        <f t="shared" si="13"/>
        <v>932.81211526350307</v>
      </c>
      <c r="X37" s="13">
        <f t="shared" si="14"/>
        <v>4.6399391470555296</v>
      </c>
    </row>
    <row r="38" spans="1:24">
      <c r="A38" s="8">
        <v>36</v>
      </c>
      <c r="B38" s="8">
        <v>2043.3</v>
      </c>
      <c r="C38" s="9">
        <v>787.30000000000018</v>
      </c>
      <c r="D38" s="10">
        <f t="shared" si="0"/>
        <v>2.5953257970278161</v>
      </c>
      <c r="E38" s="11">
        <v>6335400</v>
      </c>
      <c r="F38" s="12">
        <v>247460</v>
      </c>
      <c r="G38" s="13">
        <f t="shared" si="1"/>
        <v>829.43856714324454</v>
      </c>
      <c r="H38" s="8">
        <f t="shared" si="2"/>
        <v>741.3845437278236</v>
      </c>
      <c r="I38" s="8">
        <f t="shared" si="3"/>
        <v>746.49471042892014</v>
      </c>
      <c r="J38" s="13">
        <f t="shared" si="4"/>
        <v>5.1829403748355176</v>
      </c>
      <c r="K38" s="8">
        <v>0.88454999999999995</v>
      </c>
      <c r="L38" s="8">
        <f t="shared" si="5"/>
        <v>0.94227499999999997</v>
      </c>
      <c r="M38" s="8">
        <f t="shared" si="6"/>
        <v>781.55922585490077</v>
      </c>
      <c r="N38" s="13">
        <f t="shared" si="7"/>
        <v>0.72917237966460136</v>
      </c>
      <c r="O38" s="11">
        <v>6328200</v>
      </c>
      <c r="P38" s="12">
        <v>244940</v>
      </c>
      <c r="Q38" s="13">
        <f t="shared" si="8"/>
        <v>837.01969396839559</v>
      </c>
      <c r="R38" s="8">
        <f t="shared" si="9"/>
        <v>748.16085058749343</v>
      </c>
      <c r="S38" s="8">
        <f t="shared" si="10"/>
        <v>753.31772457155603</v>
      </c>
      <c r="T38" s="13">
        <f t="shared" si="11"/>
        <v>4.3163057828583957</v>
      </c>
      <c r="U38" s="8">
        <v>0.88541000000000003</v>
      </c>
      <c r="V38" s="8">
        <f t="shared" si="12"/>
        <v>0.94270500000000002</v>
      </c>
      <c r="W38" s="8">
        <f t="shared" si="13"/>
        <v>789.06265060247642</v>
      </c>
      <c r="X38" s="13">
        <f t="shared" si="14"/>
        <v>0.22388550774498178</v>
      </c>
    </row>
    <row r="39" spans="1:24">
      <c r="A39" s="8">
        <v>37</v>
      </c>
      <c r="B39" s="8">
        <v>2383.5</v>
      </c>
      <c r="C39" s="9">
        <v>903.90000000000009</v>
      </c>
      <c r="D39" s="10">
        <f t="shared" si="0"/>
        <v>2.6369067374709587</v>
      </c>
      <c r="E39" s="11">
        <v>7105900</v>
      </c>
      <c r="F39" s="12">
        <v>261850</v>
      </c>
      <c r="G39" s="13">
        <f t="shared" si="1"/>
        <v>879.18790895634243</v>
      </c>
      <c r="H39" s="8">
        <f t="shared" si="2"/>
        <v>785.8524459232774</v>
      </c>
      <c r="I39" s="8">
        <f t="shared" si="3"/>
        <v>791.26911806070825</v>
      </c>
      <c r="J39" s="13">
        <f t="shared" si="4"/>
        <v>12.460546735179978</v>
      </c>
      <c r="K39" s="8">
        <v>0.88885999999999998</v>
      </c>
      <c r="L39" s="8">
        <f t="shared" si="5"/>
        <v>0.94442999999999999</v>
      </c>
      <c r="M39" s="8">
        <f t="shared" si="6"/>
        <v>830.33143685563846</v>
      </c>
      <c r="N39" s="13">
        <f t="shared" si="7"/>
        <v>8.1390157256733744</v>
      </c>
      <c r="O39" s="11">
        <v>7029200</v>
      </c>
      <c r="P39" s="12">
        <v>258780</v>
      </c>
      <c r="Q39" s="13">
        <f t="shared" si="8"/>
        <v>880.01562936934522</v>
      </c>
      <c r="R39" s="8">
        <f t="shared" si="9"/>
        <v>786.59229471381741</v>
      </c>
      <c r="S39" s="8">
        <f t="shared" si="10"/>
        <v>792.01406643241069</v>
      </c>
      <c r="T39" s="13">
        <f t="shared" si="11"/>
        <v>12.378131825156476</v>
      </c>
      <c r="U39" s="8">
        <v>0.88882000000000005</v>
      </c>
      <c r="V39" s="8">
        <f t="shared" si="12"/>
        <v>0.94440999999999997</v>
      </c>
      <c r="W39" s="8">
        <f t="shared" si="13"/>
        <v>831.0955605327033</v>
      </c>
      <c r="X39" s="13">
        <f t="shared" si="14"/>
        <v>8.0544794188844762</v>
      </c>
    </row>
    <row r="40" spans="1:24">
      <c r="A40" s="8">
        <v>38</v>
      </c>
      <c r="B40" s="8">
        <v>2281.4</v>
      </c>
      <c r="C40" s="9">
        <v>878.60000000000014</v>
      </c>
      <c r="D40" s="10">
        <f t="shared" si="0"/>
        <v>2.5966310038697924</v>
      </c>
      <c r="E40" s="11">
        <v>8002600</v>
      </c>
      <c r="F40" s="12">
        <v>280960</v>
      </c>
      <c r="G40" s="13">
        <f t="shared" si="1"/>
        <v>922.78772558957371</v>
      </c>
      <c r="H40" s="8">
        <f t="shared" si="2"/>
        <v>824.82366264952168</v>
      </c>
      <c r="I40" s="8">
        <f t="shared" si="3"/>
        <v>830.50895303061634</v>
      </c>
      <c r="J40" s="13">
        <f t="shared" si="4"/>
        <v>5.4735997005900057</v>
      </c>
      <c r="K40" s="8">
        <v>0.89312999999999998</v>
      </c>
      <c r="L40" s="8">
        <f t="shared" si="5"/>
        <v>0.94656499999999999</v>
      </c>
      <c r="M40" s="8">
        <f t="shared" si="6"/>
        <v>873.47856347269487</v>
      </c>
      <c r="N40" s="13">
        <f t="shared" si="7"/>
        <v>0.58290877843219469</v>
      </c>
      <c r="O40" s="11">
        <v>8365800</v>
      </c>
      <c r="P40" s="12">
        <v>286780</v>
      </c>
      <c r="Q40" s="13">
        <f t="shared" si="8"/>
        <v>945.09139931702407</v>
      </c>
      <c r="R40" s="8">
        <f t="shared" si="9"/>
        <v>844.75955618631747</v>
      </c>
      <c r="S40" s="8">
        <f t="shared" si="10"/>
        <v>850.58225938532166</v>
      </c>
      <c r="T40" s="13">
        <f t="shared" si="11"/>
        <v>3.1889074225675467</v>
      </c>
      <c r="U40" s="8">
        <v>0.89256000000000002</v>
      </c>
      <c r="V40" s="8">
        <f t="shared" si="12"/>
        <v>0.94628000000000001</v>
      </c>
      <c r="W40" s="8">
        <f t="shared" si="13"/>
        <v>894.32108934571352</v>
      </c>
      <c r="X40" s="13">
        <f t="shared" si="14"/>
        <v>1.7893340935253104</v>
      </c>
    </row>
    <row r="41" spans="1:24">
      <c r="A41" s="8">
        <v>39</v>
      </c>
      <c r="B41" s="8">
        <v>1885.9</v>
      </c>
      <c r="C41" s="9">
        <v>746.8</v>
      </c>
      <c r="D41" s="10">
        <f t="shared" si="0"/>
        <v>2.5253079807177294</v>
      </c>
      <c r="E41" s="11">
        <v>9831000</v>
      </c>
      <c r="F41" s="12">
        <v>408740</v>
      </c>
      <c r="G41" s="13">
        <f t="shared" si="1"/>
        <v>779.23015210671838</v>
      </c>
      <c r="H41" s="8">
        <f t="shared" si="2"/>
        <v>696.50630397902785</v>
      </c>
      <c r="I41" s="8">
        <f t="shared" si="3"/>
        <v>701.30713689604659</v>
      </c>
      <c r="J41" s="13">
        <f t="shared" si="4"/>
        <v>6.0917063610007194</v>
      </c>
      <c r="K41" s="8">
        <v>0.91383999999999999</v>
      </c>
      <c r="L41" s="8">
        <f t="shared" si="5"/>
        <v>0.95691999999999999</v>
      </c>
      <c r="M41" s="8">
        <f t="shared" si="6"/>
        <v>745.6609171539609</v>
      </c>
      <c r="N41" s="13">
        <f t="shared" si="7"/>
        <v>0.15252850107646754</v>
      </c>
      <c r="O41" s="11">
        <v>9852000</v>
      </c>
      <c r="P41" s="12">
        <v>408370</v>
      </c>
      <c r="Q41" s="13">
        <f t="shared" si="8"/>
        <v>781.60218836020806</v>
      </c>
      <c r="R41" s="8">
        <f t="shared" si="9"/>
        <v>698.62652250413964</v>
      </c>
      <c r="S41" s="8">
        <f t="shared" si="10"/>
        <v>703.44196952418724</v>
      </c>
      <c r="T41" s="13">
        <f t="shared" si="11"/>
        <v>5.8058423240241988</v>
      </c>
      <c r="U41" s="8">
        <v>0.91381000000000001</v>
      </c>
      <c r="V41" s="8">
        <f t="shared" si="12"/>
        <v>0.95690500000000001</v>
      </c>
      <c r="W41" s="8">
        <f t="shared" si="13"/>
        <v>747.91904205282492</v>
      </c>
      <c r="X41" s="13">
        <f t="shared" si="14"/>
        <v>0.14984494547736557</v>
      </c>
    </row>
    <row r="42" spans="1:24">
      <c r="A42" s="8">
        <v>40</v>
      </c>
      <c r="B42" s="8">
        <v>2041.7</v>
      </c>
      <c r="C42" s="9">
        <v>820.20000000000027</v>
      </c>
      <c r="D42" s="10">
        <f t="shared" si="0"/>
        <v>2.4892709095342593</v>
      </c>
      <c r="E42" s="11">
        <v>9942900</v>
      </c>
      <c r="F42" s="12">
        <v>384140</v>
      </c>
      <c r="G42" s="13">
        <f t="shared" si="1"/>
        <v>838.56886412986171</v>
      </c>
      <c r="H42" s="8">
        <f t="shared" si="2"/>
        <v>749.54555930349989</v>
      </c>
      <c r="I42" s="8">
        <f t="shared" si="3"/>
        <v>754.71197771687559</v>
      </c>
      <c r="J42" s="13">
        <f t="shared" si="4"/>
        <v>7.9843967670232452</v>
      </c>
      <c r="K42" s="8">
        <v>0.8</v>
      </c>
      <c r="L42" s="8">
        <f t="shared" si="5"/>
        <v>0.9</v>
      </c>
      <c r="M42" s="8">
        <f t="shared" si="6"/>
        <v>754.71197771687559</v>
      </c>
      <c r="N42" s="13">
        <f t="shared" si="7"/>
        <v>7.9843967670232452</v>
      </c>
      <c r="O42" s="11">
        <v>9771400</v>
      </c>
      <c r="P42" s="12">
        <v>383150</v>
      </c>
      <c r="Q42" s="13">
        <f t="shared" si="8"/>
        <v>826.234177068044</v>
      </c>
      <c r="R42" s="8">
        <f t="shared" si="9"/>
        <v>738.52033489074131</v>
      </c>
      <c r="S42" s="8">
        <f t="shared" si="10"/>
        <v>743.61075936123962</v>
      </c>
      <c r="T42" s="13">
        <f t="shared" si="11"/>
        <v>9.337873767222705</v>
      </c>
      <c r="U42" s="8">
        <v>0.8</v>
      </c>
      <c r="V42" s="8">
        <f t="shared" si="12"/>
        <v>0.9</v>
      </c>
      <c r="W42" s="8">
        <f t="shared" si="13"/>
        <v>743.61075936123962</v>
      </c>
      <c r="X42" s="13">
        <f t="shared" si="14"/>
        <v>9.337873767222705</v>
      </c>
    </row>
    <row r="43" spans="1:24">
      <c r="A43" s="8">
        <v>41</v>
      </c>
      <c r="B43" s="8">
        <v>2683.7</v>
      </c>
      <c r="C43" s="9">
        <v>1014.8999999999999</v>
      </c>
      <c r="D43" s="10">
        <f t="shared" si="0"/>
        <v>2.6442999310276876</v>
      </c>
      <c r="E43" s="11">
        <v>8026700</v>
      </c>
      <c r="F43" s="12">
        <v>232670</v>
      </c>
      <c r="G43" s="13">
        <f t="shared" si="1"/>
        <v>1117.6654737383683</v>
      </c>
      <c r="H43" s="8">
        <f t="shared" si="2"/>
        <v>999.01299518998474</v>
      </c>
      <c r="I43" s="8">
        <f t="shared" si="3"/>
        <v>1005.8989263645315</v>
      </c>
      <c r="J43" s="13">
        <f t="shared" si="4"/>
        <v>0.88689266287007607</v>
      </c>
      <c r="K43" s="8">
        <v>0.92101999999999995</v>
      </c>
      <c r="L43" s="8">
        <f t="shared" si="5"/>
        <v>0.96050999999999997</v>
      </c>
      <c r="M43" s="8">
        <f t="shared" si="6"/>
        <v>1073.52886418044</v>
      </c>
      <c r="N43" s="13">
        <f t="shared" si="7"/>
        <v>5.7768119204296129</v>
      </c>
      <c r="O43" s="11">
        <v>8762100</v>
      </c>
      <c r="P43" s="12">
        <v>249330</v>
      </c>
      <c r="Q43" s="13">
        <f t="shared" si="8"/>
        <v>1138.541491134223</v>
      </c>
      <c r="R43" s="8">
        <f t="shared" si="9"/>
        <v>1017.6727938115827</v>
      </c>
      <c r="S43" s="8">
        <f t="shared" si="10"/>
        <v>1024.6873420208008</v>
      </c>
      <c r="T43" s="13">
        <f t="shared" si="11"/>
        <v>0.96436516117853066</v>
      </c>
      <c r="U43" s="8">
        <v>0.92098999999999998</v>
      </c>
      <c r="V43" s="8">
        <f t="shared" si="12"/>
        <v>0.96049499999999999</v>
      </c>
      <c r="W43" s="8">
        <f t="shared" si="13"/>
        <v>1093.5634095269654</v>
      </c>
      <c r="X43" s="13">
        <f t="shared" si="14"/>
        <v>7.7508532394290635</v>
      </c>
    </row>
    <row r="44" spans="1:24">
      <c r="A44" s="8">
        <v>42</v>
      </c>
      <c r="B44" s="8">
        <v>2683.7</v>
      </c>
      <c r="C44" s="9">
        <v>1014.8999999999999</v>
      </c>
      <c r="D44" s="10">
        <f t="shared" si="0"/>
        <v>2.6442999310276876</v>
      </c>
      <c r="E44" s="11">
        <v>12824000</v>
      </c>
      <c r="F44" s="12">
        <v>409420</v>
      </c>
      <c r="G44" s="13">
        <f t="shared" si="1"/>
        <v>1014.7747420239455</v>
      </c>
      <c r="H44" s="8">
        <f t="shared" si="2"/>
        <v>907.04524591031384</v>
      </c>
      <c r="I44" s="8">
        <f t="shared" si="3"/>
        <v>913.29726782155092</v>
      </c>
      <c r="J44" s="13">
        <f t="shared" si="4"/>
        <v>10.011107712922353</v>
      </c>
      <c r="K44" s="8">
        <v>0.88078000000000001</v>
      </c>
      <c r="L44" s="8">
        <f t="shared" si="5"/>
        <v>0.94039000000000006</v>
      </c>
      <c r="M44" s="8">
        <f t="shared" si="6"/>
        <v>954.28401965189812</v>
      </c>
      <c r="N44" s="13">
        <f t="shared" si="7"/>
        <v>5.9726062023944975</v>
      </c>
      <c r="O44" s="11">
        <v>13266000</v>
      </c>
      <c r="P44" s="12">
        <v>427160</v>
      </c>
      <c r="Q44" s="13">
        <f t="shared" si="8"/>
        <v>1006.1543489905614</v>
      </c>
      <c r="R44" s="8">
        <f t="shared" si="9"/>
        <v>899.3400023769417</v>
      </c>
      <c r="S44" s="8">
        <f t="shared" si="10"/>
        <v>905.53891409150526</v>
      </c>
      <c r="T44" s="13">
        <f t="shared" si="11"/>
        <v>10.775552853334773</v>
      </c>
      <c r="U44" s="8">
        <v>0.87990999999999997</v>
      </c>
      <c r="V44" s="8">
        <f t="shared" si="12"/>
        <v>0.93995499999999998</v>
      </c>
      <c r="W44" s="8">
        <f t="shared" si="13"/>
        <v>945.73981110542309</v>
      </c>
      <c r="X44" s="13">
        <f t="shared" si="14"/>
        <v>6.8144830913958803</v>
      </c>
    </row>
    <row r="45" spans="1:24">
      <c r="A45" s="8">
        <v>43</v>
      </c>
      <c r="B45" s="8">
        <v>2050.5</v>
      </c>
      <c r="C45" s="9">
        <v>763.5</v>
      </c>
      <c r="D45" s="10">
        <f t="shared" si="0"/>
        <v>2.6856581532416501</v>
      </c>
      <c r="E45" s="11">
        <v>7656000</v>
      </c>
      <c r="F45" s="12">
        <v>326520</v>
      </c>
      <c r="G45" s="13">
        <f t="shared" si="1"/>
        <v>759.63913494693861</v>
      </c>
      <c r="H45" s="8">
        <f t="shared" si="2"/>
        <v>678.99508869012152</v>
      </c>
      <c r="I45" s="8">
        <f t="shared" si="3"/>
        <v>683.67522145224473</v>
      </c>
      <c r="J45" s="13">
        <f t="shared" si="4"/>
        <v>10.455111794074037</v>
      </c>
      <c r="K45" s="8">
        <v>0.89334999999999998</v>
      </c>
      <c r="L45" s="8">
        <f t="shared" si="5"/>
        <v>0.94667499999999993</v>
      </c>
      <c r="M45" s="8">
        <f t="shared" si="6"/>
        <v>719.13137807589305</v>
      </c>
      <c r="N45" s="13">
        <f t="shared" si="7"/>
        <v>5.8112143973944921</v>
      </c>
      <c r="O45" s="11">
        <v>7837100</v>
      </c>
      <c r="P45" s="12">
        <v>329770</v>
      </c>
      <c r="Q45" s="13">
        <f t="shared" si="8"/>
        <v>769.94452955786267</v>
      </c>
      <c r="R45" s="8">
        <f t="shared" si="9"/>
        <v>688.20645235731843</v>
      </c>
      <c r="S45" s="8">
        <f t="shared" si="10"/>
        <v>692.95007660207636</v>
      </c>
      <c r="T45" s="13">
        <f t="shared" si="11"/>
        <v>9.2403305039847581</v>
      </c>
      <c r="U45" s="8">
        <v>0.89349999999999996</v>
      </c>
      <c r="V45" s="8">
        <f t="shared" si="12"/>
        <v>0.94674999999999998</v>
      </c>
      <c r="W45" s="8">
        <f t="shared" si="13"/>
        <v>728.94498335890648</v>
      </c>
      <c r="X45" s="13">
        <f t="shared" si="14"/>
        <v>4.5258698940528506</v>
      </c>
    </row>
    <row r="46" spans="1:24">
      <c r="A46" s="8">
        <v>44</v>
      </c>
      <c r="B46" s="8">
        <v>2050.5</v>
      </c>
      <c r="C46" s="9">
        <v>763.5</v>
      </c>
      <c r="D46" s="10">
        <f t="shared" si="0"/>
        <v>2.6856581532416501</v>
      </c>
      <c r="E46" s="11">
        <v>6223600</v>
      </c>
      <c r="F46" s="12">
        <v>269450</v>
      </c>
      <c r="G46" s="13">
        <f t="shared" si="1"/>
        <v>748.30505291552004</v>
      </c>
      <c r="H46" s="8">
        <f t="shared" si="2"/>
        <v>668.86424408233074</v>
      </c>
      <c r="I46" s="8">
        <f t="shared" si="3"/>
        <v>673.47454762396808</v>
      </c>
      <c r="J46" s="13">
        <f t="shared" si="4"/>
        <v>11.791152897974056</v>
      </c>
      <c r="K46" s="8">
        <v>0.88319000000000003</v>
      </c>
      <c r="L46" s="8">
        <f t="shared" si="5"/>
        <v>0.94159499999999996</v>
      </c>
      <c r="M46" s="8">
        <f t="shared" si="6"/>
        <v>704.60029629998905</v>
      </c>
      <c r="N46" s="13">
        <f t="shared" si="7"/>
        <v>7.7144340144087682</v>
      </c>
      <c r="O46" s="11">
        <v>6629400</v>
      </c>
      <c r="P46" s="12">
        <v>279890</v>
      </c>
      <c r="Q46" s="13">
        <f t="shared" si="8"/>
        <v>767.36508580185023</v>
      </c>
      <c r="R46" s="8">
        <f t="shared" si="9"/>
        <v>685.90084491648122</v>
      </c>
      <c r="S46" s="8">
        <f t="shared" si="10"/>
        <v>690.62857722166518</v>
      </c>
      <c r="T46" s="13">
        <f t="shared" si="11"/>
        <v>9.5443906716875979</v>
      </c>
      <c r="U46" s="8">
        <v>0.88317999999999997</v>
      </c>
      <c r="V46" s="8">
        <f t="shared" si="12"/>
        <v>0.94158999999999993</v>
      </c>
      <c r="W46" s="8">
        <f t="shared" si="13"/>
        <v>722.54329114016411</v>
      </c>
      <c r="X46" s="13">
        <f t="shared" si="14"/>
        <v>5.3643364583936979</v>
      </c>
    </row>
    <row r="47" spans="1:24">
      <c r="A47" s="8">
        <v>45</v>
      </c>
      <c r="B47" s="8">
        <v>1542.8</v>
      </c>
      <c r="C47" s="9">
        <v>601.80000000000007</v>
      </c>
      <c r="D47" s="10">
        <f t="shared" si="0"/>
        <v>2.5636424061149881</v>
      </c>
      <c r="E47" s="11">
        <v>4904700</v>
      </c>
      <c r="F47" s="12">
        <v>258190</v>
      </c>
      <c r="G47" s="13">
        <f t="shared" si="1"/>
        <v>615.44355013392203</v>
      </c>
      <c r="H47" s="8">
        <f t="shared" si="2"/>
        <v>550.10745060697161</v>
      </c>
      <c r="I47" s="8">
        <f t="shared" si="3"/>
        <v>553.89919512052984</v>
      </c>
      <c r="J47" s="13">
        <f t="shared" si="4"/>
        <v>7.9595887137703922</v>
      </c>
      <c r="K47" s="8">
        <v>0.90854000000000001</v>
      </c>
      <c r="L47" s="8">
        <f t="shared" si="5"/>
        <v>0.95426999999999995</v>
      </c>
      <c r="M47" s="8">
        <f t="shared" si="6"/>
        <v>587.29931658629778</v>
      </c>
      <c r="N47" s="13">
        <f t="shared" si="7"/>
        <v>2.4095519132107492</v>
      </c>
      <c r="O47" s="11">
        <v>5522900</v>
      </c>
      <c r="P47" s="12">
        <v>288620</v>
      </c>
      <c r="Q47" s="13">
        <f t="shared" si="8"/>
        <v>619.94898175178525</v>
      </c>
      <c r="R47" s="8">
        <f t="shared" si="9"/>
        <v>554.13458112226817</v>
      </c>
      <c r="S47" s="8">
        <f t="shared" si="10"/>
        <v>557.95408357660676</v>
      </c>
      <c r="T47" s="13">
        <f t="shared" si="11"/>
        <v>7.285795351178681</v>
      </c>
      <c r="U47" s="8">
        <v>0.90946000000000005</v>
      </c>
      <c r="V47" s="8">
        <f t="shared" si="12"/>
        <v>0.95473000000000008</v>
      </c>
      <c r="W47" s="8">
        <f t="shared" si="13"/>
        <v>591.88389134788201</v>
      </c>
      <c r="X47" s="13">
        <f t="shared" si="14"/>
        <v>1.6477415507009061</v>
      </c>
    </row>
    <row r="48" spans="1:24">
      <c r="A48" s="8">
        <v>46</v>
      </c>
      <c r="B48" s="8">
        <v>1542.8</v>
      </c>
      <c r="C48" s="9">
        <v>601.80000000000007</v>
      </c>
      <c r="D48" s="10">
        <f t="shared" si="0"/>
        <v>2.5636424061149881</v>
      </c>
      <c r="E48" s="11">
        <v>3852400</v>
      </c>
      <c r="F48" s="12">
        <v>210240</v>
      </c>
      <c r="G48" s="13">
        <f t="shared" si="1"/>
        <v>593.65102215178058</v>
      </c>
      <c r="H48" s="8">
        <f t="shared" si="2"/>
        <v>530.62843907467391</v>
      </c>
      <c r="I48" s="8">
        <f t="shared" si="3"/>
        <v>534.28591993660257</v>
      </c>
      <c r="J48" s="13">
        <f t="shared" si="4"/>
        <v>11.218690605416667</v>
      </c>
      <c r="K48" s="8">
        <v>0.93050999999999995</v>
      </c>
      <c r="L48" s="8">
        <f t="shared" si="5"/>
        <v>0.96525499999999997</v>
      </c>
      <c r="M48" s="8">
        <f t="shared" si="6"/>
        <v>573.0246173871169</v>
      </c>
      <c r="N48" s="13">
        <f t="shared" si="7"/>
        <v>4.7815524448127551</v>
      </c>
      <c r="O48" s="11">
        <v>4433500</v>
      </c>
      <c r="P48" s="12">
        <v>241480</v>
      </c>
      <c r="Q48" s="13">
        <f t="shared" si="8"/>
        <v>594.81339375874086</v>
      </c>
      <c r="R48" s="8">
        <f t="shared" si="9"/>
        <v>531.66741215550906</v>
      </c>
      <c r="S48" s="8">
        <f t="shared" si="10"/>
        <v>535.33205438286677</v>
      </c>
      <c r="T48" s="13">
        <f t="shared" si="11"/>
        <v>11.044856367087618</v>
      </c>
      <c r="U48" s="8">
        <v>0.93049000000000004</v>
      </c>
      <c r="V48" s="8">
        <f t="shared" si="12"/>
        <v>0.96524500000000002</v>
      </c>
      <c r="W48" s="8">
        <f t="shared" si="13"/>
        <v>574.14065425865579</v>
      </c>
      <c r="X48" s="13">
        <f t="shared" si="14"/>
        <v>4.5961026489438819</v>
      </c>
    </row>
    <row r="49" spans="1:24">
      <c r="A49" s="8">
        <v>47</v>
      </c>
      <c r="B49" s="8">
        <v>2058.6999999999998</v>
      </c>
      <c r="C49" s="9">
        <v>791.40000000000009</v>
      </c>
      <c r="D49" s="10">
        <f t="shared" si="0"/>
        <v>2.6013393985342428</v>
      </c>
      <c r="E49" s="11">
        <v>7067900</v>
      </c>
      <c r="F49" s="12">
        <v>280500</v>
      </c>
      <c r="G49" s="13">
        <f t="shared" si="1"/>
        <v>816.34309620564954</v>
      </c>
      <c r="H49" s="8">
        <f t="shared" si="2"/>
        <v>729.67930101236993</v>
      </c>
      <c r="I49" s="8">
        <f t="shared" si="3"/>
        <v>734.70878658508457</v>
      </c>
      <c r="J49" s="13">
        <f t="shared" si="4"/>
        <v>7.1634083162642801</v>
      </c>
      <c r="K49" s="8">
        <v>0.83650999999999998</v>
      </c>
      <c r="L49" s="8">
        <f t="shared" si="5"/>
        <v>0.91825500000000004</v>
      </c>
      <c r="M49" s="8">
        <f t="shared" si="6"/>
        <v>749.61112980631879</v>
      </c>
      <c r="N49" s="13">
        <f t="shared" si="7"/>
        <v>5.2803727816124972</v>
      </c>
      <c r="O49" s="11">
        <v>7680900</v>
      </c>
      <c r="P49" s="12">
        <v>301830</v>
      </c>
      <c r="Q49" s="13">
        <f t="shared" si="8"/>
        <v>824.45109815608237</v>
      </c>
      <c r="R49" s="8">
        <f t="shared" si="9"/>
        <v>736.92654940988484</v>
      </c>
      <c r="S49" s="8">
        <f t="shared" si="10"/>
        <v>742.00598834047412</v>
      </c>
      <c r="T49" s="13">
        <f t="shared" si="11"/>
        <v>6.241345926146824</v>
      </c>
      <c r="U49" s="8">
        <v>0.83838000000000001</v>
      </c>
      <c r="V49" s="8">
        <f t="shared" si="12"/>
        <v>0.91918999999999995</v>
      </c>
      <c r="W49" s="8">
        <f t="shared" si="13"/>
        <v>757.82720491408929</v>
      </c>
      <c r="X49" s="13">
        <f t="shared" si="14"/>
        <v>4.2422030687276715</v>
      </c>
    </row>
    <row r="50" spans="1:24">
      <c r="A50" s="8">
        <v>48</v>
      </c>
      <c r="B50" s="8">
        <v>2058.6999999999998</v>
      </c>
      <c r="C50" s="9">
        <v>791.40000000000009</v>
      </c>
      <c r="D50" s="10">
        <f t="shared" si="0"/>
        <v>2.6013393985342428</v>
      </c>
      <c r="E50" s="11">
        <v>6122700</v>
      </c>
      <c r="F50" s="12">
        <v>286360</v>
      </c>
      <c r="G50" s="13">
        <f t="shared" si="1"/>
        <v>692.70100902864817</v>
      </c>
      <c r="H50" s="8">
        <f t="shared" si="2"/>
        <v>619.16318080952658</v>
      </c>
      <c r="I50" s="8">
        <f t="shared" si="3"/>
        <v>623.43090812578339</v>
      </c>
      <c r="J50" s="13">
        <f t="shared" si="4"/>
        <v>21.224297684384215</v>
      </c>
      <c r="K50" s="8">
        <v>0.82989999999999997</v>
      </c>
      <c r="L50" s="8">
        <f t="shared" si="5"/>
        <v>0.91494999999999993</v>
      </c>
      <c r="M50" s="8">
        <f t="shared" si="6"/>
        <v>633.78678821076164</v>
      </c>
      <c r="N50" s="13">
        <f t="shared" si="7"/>
        <v>19.915745740363715</v>
      </c>
      <c r="O50" s="11">
        <v>6511800</v>
      </c>
      <c r="P50" s="12">
        <v>308290</v>
      </c>
      <c r="Q50" s="13">
        <f t="shared" si="8"/>
        <v>684.31618102810614</v>
      </c>
      <c r="R50" s="8">
        <f t="shared" si="9"/>
        <v>611.66849449076926</v>
      </c>
      <c r="S50" s="8">
        <f t="shared" si="10"/>
        <v>615.88456292529554</v>
      </c>
      <c r="T50" s="13">
        <f t="shared" si="11"/>
        <v>22.177841429707421</v>
      </c>
      <c r="U50" s="8">
        <v>0.83177000000000001</v>
      </c>
      <c r="V50" s="8">
        <f t="shared" si="12"/>
        <v>0.91588500000000006</v>
      </c>
      <c r="W50" s="8">
        <f t="shared" si="13"/>
        <v>626.75492546092698</v>
      </c>
      <c r="X50" s="13">
        <f t="shared" si="14"/>
        <v>20.804280330941761</v>
      </c>
    </row>
    <row r="51" spans="1:24">
      <c r="A51" s="8">
        <v>49</v>
      </c>
      <c r="B51" s="8">
        <v>1828.7</v>
      </c>
      <c r="C51" s="9">
        <v>727.59999999999991</v>
      </c>
      <c r="D51" s="10">
        <f t="shared" si="0"/>
        <v>2.5133315008246293</v>
      </c>
      <c r="E51" s="11">
        <v>6095400</v>
      </c>
      <c r="F51" s="12">
        <v>266420</v>
      </c>
      <c r="G51" s="13">
        <f t="shared" si="1"/>
        <v>741.22589021213957</v>
      </c>
      <c r="H51" s="8">
        <f t="shared" si="2"/>
        <v>662.53661233390915</v>
      </c>
      <c r="I51" s="8">
        <f t="shared" si="3"/>
        <v>667.10330119092566</v>
      </c>
      <c r="J51" s="13">
        <f t="shared" si="4"/>
        <v>8.3145545367061917</v>
      </c>
      <c r="K51" s="8">
        <v>0.85945000000000005</v>
      </c>
      <c r="L51" s="8">
        <f t="shared" si="5"/>
        <v>0.92972500000000002</v>
      </c>
      <c r="M51" s="8">
        <f t="shared" si="6"/>
        <v>689.13624077748148</v>
      </c>
      <c r="N51" s="13">
        <f t="shared" si="7"/>
        <v>5.2863880184879655</v>
      </c>
      <c r="O51" s="11">
        <v>6469900</v>
      </c>
      <c r="P51" s="12">
        <v>286040</v>
      </c>
      <c r="Q51" s="13">
        <f t="shared" si="8"/>
        <v>732.80089725074583</v>
      </c>
      <c r="R51" s="8">
        <f t="shared" si="9"/>
        <v>655.00602500650052</v>
      </c>
      <c r="S51" s="8">
        <f t="shared" si="10"/>
        <v>659.52080752567122</v>
      </c>
      <c r="T51" s="13">
        <f t="shared" si="11"/>
        <v>9.3566784599132351</v>
      </c>
      <c r="U51" s="8">
        <v>0.85940000000000005</v>
      </c>
      <c r="V51" s="8">
        <f t="shared" si="12"/>
        <v>0.92969999999999997</v>
      </c>
      <c r="W51" s="8">
        <f t="shared" si="13"/>
        <v>681.28499417401838</v>
      </c>
      <c r="X51" s="13">
        <f t="shared" si="14"/>
        <v>6.3654488490903702</v>
      </c>
    </row>
    <row r="52" spans="1:24">
      <c r="A52" s="8">
        <v>50</v>
      </c>
      <c r="B52" s="8">
        <v>1828.7</v>
      </c>
      <c r="C52" s="9">
        <v>727.59999999999991</v>
      </c>
      <c r="D52" s="10">
        <f t="shared" si="0"/>
        <v>2.5133315008246293</v>
      </c>
      <c r="E52" s="11">
        <v>6555900</v>
      </c>
      <c r="F52" s="12">
        <v>276080</v>
      </c>
      <c r="G52" s="13">
        <f t="shared" si="1"/>
        <v>769.32982235267582</v>
      </c>
      <c r="H52" s="8">
        <f t="shared" si="2"/>
        <v>687.65700308054636</v>
      </c>
      <c r="I52" s="8">
        <f t="shared" si="3"/>
        <v>692.39684011740826</v>
      </c>
      <c r="J52" s="13">
        <f t="shared" si="4"/>
        <v>4.8382572680857141</v>
      </c>
      <c r="K52" s="8">
        <v>0.86131999999999997</v>
      </c>
      <c r="L52" s="8">
        <f t="shared" si="5"/>
        <v>0.93066000000000004</v>
      </c>
      <c r="M52" s="8">
        <f t="shared" si="6"/>
        <v>715.98449247074132</v>
      </c>
      <c r="N52" s="13">
        <f t="shared" si="7"/>
        <v>1.5964138990184986</v>
      </c>
      <c r="O52" s="11">
        <v>7029000</v>
      </c>
      <c r="P52" s="12">
        <v>289620</v>
      </c>
      <c r="Q52" s="13">
        <f t="shared" si="8"/>
        <v>786.28535671939107</v>
      </c>
      <c r="R52" s="8">
        <f t="shared" si="9"/>
        <v>702.81252105148451</v>
      </c>
      <c r="S52" s="8">
        <f t="shared" si="10"/>
        <v>707.65682104745201</v>
      </c>
      <c r="T52" s="13">
        <f t="shared" si="11"/>
        <v>2.7409536768207667</v>
      </c>
      <c r="U52" s="8">
        <v>0.86185999999999996</v>
      </c>
      <c r="V52" s="8">
        <f t="shared" si="12"/>
        <v>0.93093000000000004</v>
      </c>
      <c r="W52" s="8">
        <f t="shared" si="13"/>
        <v>731.97662713078273</v>
      </c>
      <c r="X52" s="13">
        <f t="shared" si="14"/>
        <v>0.60151554848581945</v>
      </c>
    </row>
    <row r="53" spans="1:24">
      <c r="A53" s="8">
        <v>51</v>
      </c>
      <c r="B53" s="8">
        <v>1855.3</v>
      </c>
      <c r="C53" s="9">
        <v>688.09999999999991</v>
      </c>
      <c r="D53" s="10">
        <f t="shared" si="0"/>
        <v>2.6962650777503274</v>
      </c>
      <c r="E53" s="11">
        <v>5101300</v>
      </c>
      <c r="F53" s="12">
        <v>270200</v>
      </c>
      <c r="G53" s="13">
        <f t="shared" si="1"/>
        <v>611.66089156553073</v>
      </c>
      <c r="H53" s="8">
        <f t="shared" si="2"/>
        <v>546.72636283519864</v>
      </c>
      <c r="I53" s="8">
        <f t="shared" si="3"/>
        <v>550.49480240897765</v>
      </c>
      <c r="J53" s="13">
        <f t="shared" si="4"/>
        <v>19.997848799741647</v>
      </c>
      <c r="K53" s="8">
        <v>0.93457999999999997</v>
      </c>
      <c r="L53" s="8">
        <f t="shared" si="5"/>
        <v>0.96728999999999998</v>
      </c>
      <c r="M53" s="8">
        <f t="shared" si="6"/>
        <v>591.65346380242227</v>
      </c>
      <c r="N53" s="13">
        <f t="shared" si="7"/>
        <v>14.016354628335655</v>
      </c>
      <c r="O53" s="11">
        <v>5321700</v>
      </c>
      <c r="P53" s="12">
        <v>285280</v>
      </c>
      <c r="Q53" s="13">
        <f t="shared" si="8"/>
        <v>604.3579734061318</v>
      </c>
      <c r="R53" s="8">
        <f t="shared" si="9"/>
        <v>540.19872973256224</v>
      </c>
      <c r="S53" s="8">
        <f t="shared" si="10"/>
        <v>543.92217606551867</v>
      </c>
      <c r="T53" s="13">
        <f t="shared" si="11"/>
        <v>20.953033561180241</v>
      </c>
      <c r="U53" s="8">
        <v>0.93320000000000003</v>
      </c>
      <c r="V53" s="8">
        <f t="shared" si="12"/>
        <v>0.96660000000000001</v>
      </c>
      <c r="W53" s="8">
        <f t="shared" si="13"/>
        <v>584.17241709436701</v>
      </c>
      <c r="X53" s="13">
        <f t="shared" si="14"/>
        <v>15.103558044707588</v>
      </c>
    </row>
    <row r="54" spans="1:24">
      <c r="A54" s="8">
        <v>52</v>
      </c>
      <c r="B54" s="8">
        <v>1855.3</v>
      </c>
      <c r="C54" s="9">
        <v>688.09999999999991</v>
      </c>
      <c r="D54" s="10">
        <f t="shared" si="0"/>
        <v>2.6962650777503274</v>
      </c>
      <c r="E54" s="11">
        <v>6830900</v>
      </c>
      <c r="F54" s="12">
        <v>297130</v>
      </c>
      <c r="G54" s="13">
        <f t="shared" si="1"/>
        <v>744.81191955599411</v>
      </c>
      <c r="H54" s="8">
        <f t="shared" si="2"/>
        <v>665.74194523522931</v>
      </c>
      <c r="I54" s="8">
        <f t="shared" si="3"/>
        <v>670.33072760039477</v>
      </c>
      <c r="J54" s="13">
        <f t="shared" si="4"/>
        <v>2.5823677371901095</v>
      </c>
      <c r="K54" s="8">
        <v>0.90447</v>
      </c>
      <c r="L54" s="8">
        <f t="shared" si="5"/>
        <v>0.95223499999999994</v>
      </c>
      <c r="M54" s="8">
        <f t="shared" si="6"/>
        <v>709.23597821840201</v>
      </c>
      <c r="N54" s="13">
        <f t="shared" si="7"/>
        <v>3.0716433975297348</v>
      </c>
      <c r="O54" s="11">
        <v>6973400</v>
      </c>
      <c r="P54" s="12">
        <v>304460</v>
      </c>
      <c r="Q54" s="13">
        <f t="shared" si="8"/>
        <v>742.04377812249061</v>
      </c>
      <c r="R54" s="8">
        <f t="shared" si="9"/>
        <v>663.26767245006056</v>
      </c>
      <c r="S54" s="8">
        <f t="shared" si="10"/>
        <v>667.83940031024156</v>
      </c>
      <c r="T54" s="13">
        <f t="shared" si="11"/>
        <v>2.9444266370815804</v>
      </c>
      <c r="U54" s="8">
        <v>0.90473999999999999</v>
      </c>
      <c r="V54" s="8">
        <f t="shared" si="12"/>
        <v>0.95236999999999994</v>
      </c>
      <c r="W54" s="8">
        <f t="shared" si="13"/>
        <v>706.70023297051637</v>
      </c>
      <c r="X54" s="13">
        <f t="shared" si="14"/>
        <v>2.7031293373806804</v>
      </c>
    </row>
    <row r="55" spans="1:24">
      <c r="A55" s="8">
        <v>53</v>
      </c>
      <c r="B55" s="8">
        <v>1772.4</v>
      </c>
      <c r="C55" s="9">
        <v>644</v>
      </c>
      <c r="D55" s="10">
        <f t="shared" si="0"/>
        <v>2.7521739130434786</v>
      </c>
      <c r="E55" s="11">
        <v>6052200</v>
      </c>
      <c r="F55" s="12">
        <v>300760</v>
      </c>
      <c r="G55" s="13">
        <f t="shared" si="1"/>
        <v>651.94114164924667</v>
      </c>
      <c r="H55" s="8">
        <f t="shared" si="2"/>
        <v>582.73042149913704</v>
      </c>
      <c r="I55" s="8">
        <f t="shared" si="3"/>
        <v>586.74702748432207</v>
      </c>
      <c r="J55" s="13">
        <f t="shared" si="4"/>
        <v>8.8902131235524742</v>
      </c>
      <c r="K55" s="8">
        <v>0.83221999999999996</v>
      </c>
      <c r="L55" s="8">
        <f t="shared" si="5"/>
        <v>0.91610999999999998</v>
      </c>
      <c r="M55" s="8">
        <f t="shared" si="6"/>
        <v>597.24979927629136</v>
      </c>
      <c r="N55" s="13">
        <f t="shared" si="7"/>
        <v>7.2593479384640753</v>
      </c>
      <c r="O55" s="11">
        <v>6235000</v>
      </c>
      <c r="P55" s="12">
        <v>311460</v>
      </c>
      <c r="Q55" s="13">
        <f t="shared" si="8"/>
        <v>648.55882344585802</v>
      </c>
      <c r="R55" s="8">
        <f t="shared" si="9"/>
        <v>579.70717356095838</v>
      </c>
      <c r="S55" s="8">
        <f t="shared" si="10"/>
        <v>583.70294110127224</v>
      </c>
      <c r="T55" s="13">
        <f t="shared" si="11"/>
        <v>9.362897344522942</v>
      </c>
      <c r="U55" s="8">
        <v>0.83545000000000003</v>
      </c>
      <c r="V55" s="8">
        <f t="shared" si="12"/>
        <v>0.91772500000000001</v>
      </c>
      <c r="W55" s="8">
        <f t="shared" si="13"/>
        <v>595.1986462468501</v>
      </c>
      <c r="X55" s="13">
        <f t="shared" si="14"/>
        <v>7.577849961669239</v>
      </c>
    </row>
    <row r="56" spans="1:24">
      <c r="A56" s="8">
        <v>54</v>
      </c>
      <c r="B56" s="8">
        <v>1772.4</v>
      </c>
      <c r="C56" s="9">
        <v>644</v>
      </c>
      <c r="D56" s="10">
        <f t="shared" si="0"/>
        <v>2.7521739130434786</v>
      </c>
      <c r="E56" s="11">
        <v>6668800</v>
      </c>
      <c r="F56" s="12">
        <v>299220</v>
      </c>
      <c r="G56" s="13">
        <f t="shared" si="1"/>
        <v>722.05830567982548</v>
      </c>
      <c r="H56" s="8">
        <f t="shared" si="2"/>
        <v>645.4038776435051</v>
      </c>
      <c r="I56" s="8">
        <f t="shared" si="3"/>
        <v>649.85247511184298</v>
      </c>
      <c r="J56" s="13">
        <f t="shared" si="4"/>
        <v>0.90876942730481014</v>
      </c>
      <c r="K56" s="8">
        <v>0.80759000000000003</v>
      </c>
      <c r="L56" s="8">
        <f t="shared" si="5"/>
        <v>0.90379500000000002</v>
      </c>
      <c r="M56" s="8">
        <f t="shared" si="6"/>
        <v>652.59268638189792</v>
      </c>
      <c r="N56" s="13">
        <f t="shared" si="7"/>
        <v>1.3342680717232795</v>
      </c>
      <c r="O56" s="11">
        <v>6815200</v>
      </c>
      <c r="P56" s="12">
        <v>305290</v>
      </c>
      <c r="Q56" s="13">
        <f t="shared" si="8"/>
        <v>723.23797235427389</v>
      </c>
      <c r="R56" s="8">
        <f t="shared" si="9"/>
        <v>646.45830973025875</v>
      </c>
      <c r="S56" s="8">
        <f t="shared" si="10"/>
        <v>650.91417511884652</v>
      </c>
      <c r="T56" s="13">
        <f t="shared" si="11"/>
        <v>1.073629676839521</v>
      </c>
      <c r="U56" s="8">
        <v>0.80691000000000002</v>
      </c>
      <c r="V56" s="8">
        <f t="shared" si="12"/>
        <v>0.90345500000000001</v>
      </c>
      <c r="W56" s="8">
        <f t="shared" si="13"/>
        <v>653.41296231333058</v>
      </c>
      <c r="X56" s="13">
        <f t="shared" si="14"/>
        <v>1.4616401107656183</v>
      </c>
    </row>
    <row r="57" spans="1:24">
      <c r="A57" s="8">
        <v>55</v>
      </c>
      <c r="B57" s="8">
        <v>3127.7</v>
      </c>
      <c r="C57" s="9">
        <v>1140.5</v>
      </c>
      <c r="D57" s="10">
        <f t="shared" si="0"/>
        <v>2.742393686979395</v>
      </c>
      <c r="E57" s="11">
        <v>10691000</v>
      </c>
      <c r="F57" s="12">
        <v>296860</v>
      </c>
      <c r="G57" s="13">
        <f t="shared" si="1"/>
        <v>1166.7608280918082</v>
      </c>
      <c r="H57" s="8">
        <f t="shared" si="2"/>
        <v>1042.896337885086</v>
      </c>
      <c r="I57" s="8">
        <f t="shared" si="3"/>
        <v>1050.0847452826274</v>
      </c>
      <c r="J57" s="13">
        <f t="shared" si="4"/>
        <v>7.9276856394013677</v>
      </c>
      <c r="K57" s="8">
        <v>0.89436000000000004</v>
      </c>
      <c r="L57" s="8">
        <f t="shared" si="5"/>
        <v>0.94718000000000002</v>
      </c>
      <c r="M57" s="8">
        <f t="shared" si="6"/>
        <v>1105.1325211519988</v>
      </c>
      <c r="N57" s="13">
        <f t="shared" si="7"/>
        <v>3.1010503154757698</v>
      </c>
      <c r="O57" s="11">
        <v>10939000</v>
      </c>
      <c r="P57" s="12">
        <v>306020</v>
      </c>
      <c r="Q57" s="13">
        <f t="shared" si="8"/>
        <v>1158.0918495113003</v>
      </c>
      <c r="R57" s="8">
        <f t="shared" si="9"/>
        <v>1035.147666694606</v>
      </c>
      <c r="S57" s="8">
        <f t="shared" si="10"/>
        <v>1042.2826645601704</v>
      </c>
      <c r="T57" s="13">
        <f t="shared" si="11"/>
        <v>8.6117786444392497</v>
      </c>
      <c r="U57" s="8">
        <v>0.89395999999999998</v>
      </c>
      <c r="V57" s="8">
        <f t="shared" si="12"/>
        <v>0.94697999999999993</v>
      </c>
      <c r="W57" s="8">
        <f t="shared" si="13"/>
        <v>1096.6898196502111</v>
      </c>
      <c r="X57" s="13">
        <f t="shared" si="14"/>
        <v>3.8413134896789902</v>
      </c>
    </row>
    <row r="58" spans="1:24">
      <c r="A58" s="8">
        <v>56</v>
      </c>
      <c r="B58" s="8">
        <v>3127.7</v>
      </c>
      <c r="C58" s="9">
        <v>1140.5</v>
      </c>
      <c r="D58" s="10">
        <f t="shared" si="0"/>
        <v>2.742393686979395</v>
      </c>
      <c r="E58" s="11">
        <v>11353000</v>
      </c>
      <c r="F58" s="12">
        <v>325360</v>
      </c>
      <c r="G58" s="13">
        <f t="shared" si="1"/>
        <v>1130.4768468918589</v>
      </c>
      <c r="H58" s="8">
        <f t="shared" si="2"/>
        <v>1010.4643002247159</v>
      </c>
      <c r="I58" s="8">
        <f t="shared" si="3"/>
        <v>1017.4291622026731</v>
      </c>
      <c r="J58" s="13">
        <f t="shared" si="4"/>
        <v>10.790954651234278</v>
      </c>
      <c r="K58" s="8">
        <v>0.8</v>
      </c>
      <c r="L58" s="8">
        <f t="shared" si="5"/>
        <v>0.9</v>
      </c>
      <c r="M58" s="8">
        <f t="shared" si="6"/>
        <v>1017.4291622026731</v>
      </c>
      <c r="N58" s="13">
        <f t="shared" si="7"/>
        <v>10.790954651234278</v>
      </c>
      <c r="O58" s="11">
        <v>11823000</v>
      </c>
      <c r="P58" s="12">
        <v>340030</v>
      </c>
      <c r="Q58" s="13">
        <f t="shared" si="8"/>
        <v>1126.4856084997709</v>
      </c>
      <c r="R58" s="8">
        <f t="shared" si="9"/>
        <v>1006.8967756708256</v>
      </c>
      <c r="S58" s="8">
        <f t="shared" si="10"/>
        <v>1013.8370476497938</v>
      </c>
      <c r="T58" s="13">
        <f t="shared" si="11"/>
        <v>11.105914278843155</v>
      </c>
      <c r="U58" s="8">
        <v>0.8</v>
      </c>
      <c r="V58" s="8">
        <f t="shared" si="12"/>
        <v>0.9</v>
      </c>
      <c r="W58" s="8">
        <f t="shared" si="13"/>
        <v>1013.8370476497938</v>
      </c>
      <c r="X58" s="13">
        <f t="shared" si="14"/>
        <v>11.105914278843155</v>
      </c>
    </row>
    <row r="59" spans="1:24">
      <c r="A59" s="8">
        <v>57</v>
      </c>
      <c r="B59" s="8">
        <v>1557.7</v>
      </c>
      <c r="C59" s="9">
        <v>592.70000000000005</v>
      </c>
      <c r="D59" s="10">
        <f t="shared" si="0"/>
        <v>2.6281423991901467</v>
      </c>
      <c r="E59" s="11">
        <v>5702900</v>
      </c>
      <c r="F59" s="12">
        <v>325770</v>
      </c>
      <c r="G59" s="13">
        <f t="shared" si="1"/>
        <v>567.1525147478651</v>
      </c>
      <c r="H59" s="8">
        <f t="shared" si="2"/>
        <v>506.94303957753743</v>
      </c>
      <c r="I59" s="8">
        <f t="shared" si="3"/>
        <v>510.4372632730786</v>
      </c>
      <c r="J59" s="13">
        <f t="shared" si="4"/>
        <v>13.879321195701271</v>
      </c>
      <c r="K59" s="8">
        <v>0.85309000000000001</v>
      </c>
      <c r="L59" s="8">
        <f t="shared" si="5"/>
        <v>0.92654499999999995</v>
      </c>
      <c r="M59" s="8">
        <f t="shared" si="6"/>
        <v>525.49232677706061</v>
      </c>
      <c r="N59" s="13">
        <f t="shared" si="7"/>
        <v>11.33923961919005</v>
      </c>
      <c r="O59" s="11">
        <v>5891300</v>
      </c>
      <c r="P59" s="12">
        <v>337250</v>
      </c>
      <c r="Q59" s="13">
        <f t="shared" si="8"/>
        <v>565.94519098902003</v>
      </c>
      <c r="R59" s="8">
        <f t="shared" si="9"/>
        <v>505.86388650997992</v>
      </c>
      <c r="S59" s="8">
        <f t="shared" si="10"/>
        <v>509.35067189011806</v>
      </c>
      <c r="T59" s="13">
        <f t="shared" si="11"/>
        <v>14.06265026318238</v>
      </c>
      <c r="U59" s="8">
        <v>0.85494000000000003</v>
      </c>
      <c r="V59" s="8">
        <f t="shared" si="12"/>
        <v>0.92747000000000002</v>
      </c>
      <c r="W59" s="8">
        <f t="shared" si="13"/>
        <v>524.89718628658648</v>
      </c>
      <c r="X59" s="13">
        <f t="shared" si="14"/>
        <v>11.439651377326399</v>
      </c>
    </row>
    <row r="60" spans="1:24">
      <c r="A60" s="8">
        <v>58</v>
      </c>
      <c r="B60" s="8">
        <v>1557.7</v>
      </c>
      <c r="C60" s="9">
        <v>592.70000000000005</v>
      </c>
      <c r="D60" s="10">
        <f t="shared" si="0"/>
        <v>2.6281423991901467</v>
      </c>
      <c r="E60" s="11">
        <v>6009400</v>
      </c>
      <c r="F60" s="12">
        <v>288830</v>
      </c>
      <c r="G60" s="13">
        <f t="shared" si="1"/>
        <v>674.06845883320591</v>
      </c>
      <c r="H60" s="8">
        <f t="shared" si="2"/>
        <v>602.50868067853833</v>
      </c>
      <c r="I60" s="8">
        <f t="shared" si="3"/>
        <v>606.66161294988535</v>
      </c>
      <c r="J60" s="13">
        <f t="shared" si="4"/>
        <v>2.3555952336570449</v>
      </c>
      <c r="K60" s="8">
        <v>0.84657000000000004</v>
      </c>
      <c r="L60" s="8">
        <f t="shared" si="5"/>
        <v>0.92328500000000002</v>
      </c>
      <c r="M60" s="8">
        <f t="shared" si="6"/>
        <v>622.35729701381649</v>
      </c>
      <c r="N60" s="13">
        <f t="shared" si="7"/>
        <v>5.0037619392300394</v>
      </c>
      <c r="O60" s="11">
        <v>6064500</v>
      </c>
      <c r="P60" s="12">
        <v>287520</v>
      </c>
      <c r="Q60" s="13">
        <f t="shared" si="8"/>
        <v>683.348324996065</v>
      </c>
      <c r="R60" s="8">
        <f t="shared" si="9"/>
        <v>610.80338701791493</v>
      </c>
      <c r="S60" s="8">
        <f t="shared" si="10"/>
        <v>615.01349249645853</v>
      </c>
      <c r="T60" s="13">
        <f t="shared" si="11"/>
        <v>3.7647195033673828</v>
      </c>
      <c r="U60" s="8">
        <v>0.84545999999999999</v>
      </c>
      <c r="V60" s="8">
        <f t="shared" si="12"/>
        <v>0.92273000000000005</v>
      </c>
      <c r="W60" s="8">
        <f t="shared" si="13"/>
        <v>630.54599992361909</v>
      </c>
      <c r="X60" s="13">
        <f t="shared" si="14"/>
        <v>6.3853551414913179</v>
      </c>
    </row>
    <row r="61" spans="1:24">
      <c r="A61" s="8">
        <v>59</v>
      </c>
      <c r="B61" s="8">
        <v>2440.5</v>
      </c>
      <c r="C61" s="9">
        <v>890.80000000000018</v>
      </c>
      <c r="D61" s="10">
        <f t="shared" si="0"/>
        <v>2.7396722047597661</v>
      </c>
      <c r="E61" s="11">
        <v>7886900</v>
      </c>
      <c r="F61" s="12">
        <v>270470</v>
      </c>
      <c r="G61" s="13">
        <f t="shared" si="1"/>
        <v>944.71851495340809</v>
      </c>
      <c r="H61" s="8">
        <f t="shared" si="2"/>
        <v>844.42625759768907</v>
      </c>
      <c r="I61" s="8">
        <f t="shared" si="3"/>
        <v>850.24666345806725</v>
      </c>
      <c r="J61" s="13">
        <f t="shared" si="4"/>
        <v>4.552462566449587</v>
      </c>
      <c r="K61" s="8">
        <v>0.85880999999999996</v>
      </c>
      <c r="L61" s="8">
        <f t="shared" si="5"/>
        <v>0.92940500000000004</v>
      </c>
      <c r="M61" s="8">
        <f t="shared" si="6"/>
        <v>878.02611139027226</v>
      </c>
      <c r="N61" s="13">
        <f t="shared" si="7"/>
        <v>1.4339794128567487</v>
      </c>
      <c r="O61" s="11">
        <v>8606000</v>
      </c>
      <c r="P61" s="12">
        <v>297260</v>
      </c>
      <c r="Q61" s="13">
        <f t="shared" si="8"/>
        <v>937.95080806773319</v>
      </c>
      <c r="R61" s="8">
        <f t="shared" si="9"/>
        <v>838.37701720752852</v>
      </c>
      <c r="S61" s="8">
        <f t="shared" si="10"/>
        <v>844.15572726095991</v>
      </c>
      <c r="T61" s="13">
        <f t="shared" si="11"/>
        <v>5.2362228041131864</v>
      </c>
      <c r="U61" s="8">
        <v>0.85848000000000002</v>
      </c>
      <c r="V61" s="8">
        <f t="shared" si="12"/>
        <v>0.92924000000000007</v>
      </c>
      <c r="W61" s="8">
        <f t="shared" si="13"/>
        <v>871.58140888886044</v>
      </c>
      <c r="X61" s="13">
        <f t="shared" si="14"/>
        <v>2.157452976104596</v>
      </c>
    </row>
    <row r="62" spans="1:24">
      <c r="A62" s="8">
        <v>60</v>
      </c>
      <c r="B62" s="8">
        <v>2440.5</v>
      </c>
      <c r="C62" s="9">
        <v>890.80000000000018</v>
      </c>
      <c r="D62" s="10">
        <f t="shared" si="0"/>
        <v>2.7396722047597661</v>
      </c>
      <c r="E62" s="11">
        <v>6505700</v>
      </c>
      <c r="F62" s="12">
        <v>226520</v>
      </c>
      <c r="G62" s="13">
        <f t="shared" si="1"/>
        <v>930.47063843244109</v>
      </c>
      <c r="H62" s="8">
        <f t="shared" si="2"/>
        <v>831.69094982200988</v>
      </c>
      <c r="I62" s="8">
        <f t="shared" si="3"/>
        <v>837.42357458919696</v>
      </c>
      <c r="J62" s="13">
        <f t="shared" si="4"/>
        <v>5.9919651336779536</v>
      </c>
      <c r="K62" s="8">
        <v>0.82423999999999997</v>
      </c>
      <c r="L62" s="8">
        <f t="shared" si="5"/>
        <v>0.91212000000000004</v>
      </c>
      <c r="M62" s="8">
        <f t="shared" si="6"/>
        <v>848.70087872699821</v>
      </c>
      <c r="N62" s="13">
        <f t="shared" si="7"/>
        <v>4.7259902641448095</v>
      </c>
      <c r="O62" s="11">
        <v>7384800</v>
      </c>
      <c r="P62" s="12">
        <v>254670</v>
      </c>
      <c r="Q62" s="13">
        <f t="shared" si="8"/>
        <v>939.45534844222732</v>
      </c>
      <c r="R62" s="8">
        <f t="shared" si="9"/>
        <v>839.72183407914588</v>
      </c>
      <c r="S62" s="8">
        <f t="shared" si="10"/>
        <v>845.5098135980046</v>
      </c>
      <c r="T62" s="13">
        <f t="shared" si="11"/>
        <v>5.0842149081719326</v>
      </c>
      <c r="U62" s="8">
        <v>0.82472000000000001</v>
      </c>
      <c r="V62" s="8">
        <f t="shared" si="12"/>
        <v>0.91236000000000006</v>
      </c>
      <c r="W62" s="8">
        <f t="shared" si="13"/>
        <v>857.12148170475052</v>
      </c>
      <c r="X62" s="13">
        <f t="shared" si="14"/>
        <v>3.7807047929108282</v>
      </c>
    </row>
    <row r="63" spans="1:24">
      <c r="A63" s="8">
        <v>61</v>
      </c>
      <c r="B63" s="8">
        <v>2463.5</v>
      </c>
      <c r="C63" s="9">
        <v>966.09999999999991</v>
      </c>
      <c r="D63" s="10">
        <f t="shared" si="0"/>
        <v>2.5499430700755616</v>
      </c>
      <c r="E63" s="11">
        <v>8941700</v>
      </c>
      <c r="F63" s="12">
        <v>342140</v>
      </c>
      <c r="G63" s="13">
        <f t="shared" si="1"/>
        <v>846.70366075422146</v>
      </c>
      <c r="H63" s="8">
        <f t="shared" si="2"/>
        <v>756.81675782570221</v>
      </c>
      <c r="I63" s="8">
        <f t="shared" si="3"/>
        <v>762.03329467879928</v>
      </c>
      <c r="J63" s="13">
        <f t="shared" si="4"/>
        <v>21.122731116985889</v>
      </c>
      <c r="K63" s="8">
        <v>0.93301999999999996</v>
      </c>
      <c r="L63" s="8">
        <f t="shared" si="5"/>
        <v>0.96650999999999998</v>
      </c>
      <c r="M63" s="8">
        <f t="shared" si="6"/>
        <v>818.34755515556253</v>
      </c>
      <c r="N63" s="13">
        <f t="shared" si="7"/>
        <v>15.293700946531144</v>
      </c>
      <c r="O63" s="11">
        <v>9313100</v>
      </c>
      <c r="P63" s="12">
        <v>352240</v>
      </c>
      <c r="Q63" s="13">
        <f t="shared" si="8"/>
        <v>856.58563583134503</v>
      </c>
      <c r="R63" s="8">
        <f t="shared" si="9"/>
        <v>765.64965259802568</v>
      </c>
      <c r="S63" s="8">
        <f t="shared" si="10"/>
        <v>770.92707224821049</v>
      </c>
      <c r="T63" s="13">
        <f t="shared" si="11"/>
        <v>20.202145507896642</v>
      </c>
      <c r="U63" s="8">
        <v>0.93339000000000005</v>
      </c>
      <c r="V63" s="8">
        <f t="shared" si="12"/>
        <v>0.96669500000000008</v>
      </c>
      <c r="W63" s="8">
        <f t="shared" si="13"/>
        <v>828.05705122998211</v>
      </c>
      <c r="X63" s="13">
        <f t="shared" si="14"/>
        <v>14.288681168617929</v>
      </c>
    </row>
    <row r="64" spans="1:24">
      <c r="A64" s="8">
        <v>62</v>
      </c>
      <c r="B64" s="8">
        <v>2463.5</v>
      </c>
      <c r="C64" s="9">
        <v>966.09999999999991</v>
      </c>
      <c r="D64" s="10">
        <f t="shared" si="0"/>
        <v>2.5499430700755616</v>
      </c>
      <c r="E64" s="11">
        <v>11111000</v>
      </c>
      <c r="F64" s="12">
        <v>379740</v>
      </c>
      <c r="G64" s="13">
        <f t="shared" si="1"/>
        <v>947.94250065438177</v>
      </c>
      <c r="H64" s="8">
        <f t="shared" si="2"/>
        <v>847.3079817694188</v>
      </c>
      <c r="I64" s="8">
        <f t="shared" si="3"/>
        <v>853.1482505889436</v>
      </c>
      <c r="J64" s="13">
        <f t="shared" si="4"/>
        <v>11.691517380297725</v>
      </c>
      <c r="K64" s="8">
        <v>0.85779000000000005</v>
      </c>
      <c r="L64" s="8">
        <f t="shared" si="5"/>
        <v>0.92889500000000003</v>
      </c>
      <c r="M64" s="8">
        <f t="shared" si="6"/>
        <v>880.53904914535201</v>
      </c>
      <c r="N64" s="13">
        <f t="shared" si="7"/>
        <v>8.8563244855240555</v>
      </c>
      <c r="O64" s="11">
        <v>11324000</v>
      </c>
      <c r="P64" s="12">
        <v>380670</v>
      </c>
      <c r="Q64" s="13">
        <f t="shared" si="8"/>
        <v>963.75446294956851</v>
      </c>
      <c r="R64" s="8">
        <f t="shared" si="9"/>
        <v>861.44133041756982</v>
      </c>
      <c r="S64" s="8">
        <f t="shared" si="10"/>
        <v>867.37901665461163</v>
      </c>
      <c r="T64" s="13">
        <f t="shared" si="11"/>
        <v>10.218505676988746</v>
      </c>
      <c r="U64" s="8">
        <v>0.85863</v>
      </c>
      <c r="V64" s="8">
        <f t="shared" si="12"/>
        <v>0.929315</v>
      </c>
      <c r="W64" s="8">
        <f t="shared" si="13"/>
        <v>895.63147873597825</v>
      </c>
      <c r="X64" s="13">
        <f t="shared" si="14"/>
        <v>7.2941228924564392</v>
      </c>
    </row>
    <row r="65" spans="1:24">
      <c r="A65" s="8">
        <v>63</v>
      </c>
      <c r="B65" s="8">
        <v>2107.5</v>
      </c>
      <c r="C65" s="9">
        <v>800.8</v>
      </c>
      <c r="D65" s="10">
        <f t="shared" si="0"/>
        <v>2.631743256743257</v>
      </c>
      <c r="E65" s="11">
        <v>7554400</v>
      </c>
      <c r="F65" s="12">
        <v>314180</v>
      </c>
      <c r="G65" s="13">
        <f t="shared" si="1"/>
        <v>778.99852421312403</v>
      </c>
      <c r="H65" s="8">
        <f t="shared" si="2"/>
        <v>696.29926593304162</v>
      </c>
      <c r="I65" s="8">
        <f t="shared" si="3"/>
        <v>701.09867179181163</v>
      </c>
      <c r="J65" s="13">
        <f t="shared" si="4"/>
        <v>12.450215810213329</v>
      </c>
      <c r="K65" s="8">
        <v>0.86504999999999999</v>
      </c>
      <c r="L65" s="8">
        <f t="shared" si="5"/>
        <v>0.93252500000000005</v>
      </c>
      <c r="M65" s="8">
        <f t="shared" si="6"/>
        <v>726.43559879184352</v>
      </c>
      <c r="N65" s="13">
        <f t="shared" si="7"/>
        <v>9.2862638871324226</v>
      </c>
      <c r="O65" s="11">
        <v>7812700</v>
      </c>
      <c r="P65" s="12">
        <v>317860</v>
      </c>
      <c r="Q65" s="13">
        <f t="shared" si="8"/>
        <v>796.30687027793113</v>
      </c>
      <c r="R65" s="8">
        <f t="shared" si="9"/>
        <v>711.77014076122418</v>
      </c>
      <c r="S65" s="8">
        <f t="shared" si="10"/>
        <v>716.67618325013802</v>
      </c>
      <c r="T65" s="13">
        <f t="shared" si="11"/>
        <v>10.50497212161113</v>
      </c>
      <c r="U65" s="8">
        <v>0.86456</v>
      </c>
      <c r="V65" s="8">
        <f t="shared" si="12"/>
        <v>0.93228</v>
      </c>
      <c r="W65" s="8">
        <f t="shared" si="13"/>
        <v>742.38096902270968</v>
      </c>
      <c r="X65" s="13">
        <f t="shared" si="14"/>
        <v>7.2950837883729118</v>
      </c>
    </row>
    <row r="66" spans="1:24">
      <c r="A66" s="8">
        <v>64</v>
      </c>
      <c r="B66" s="8">
        <v>2107.5</v>
      </c>
      <c r="C66" s="9">
        <v>800.8</v>
      </c>
      <c r="D66" s="10">
        <f t="shared" si="0"/>
        <v>2.631743256743257</v>
      </c>
      <c r="E66" s="11">
        <v>9813700</v>
      </c>
      <c r="F66" s="12">
        <v>398500</v>
      </c>
      <c r="G66" s="13">
        <f t="shared" si="1"/>
        <v>797.84705358451902</v>
      </c>
      <c r="H66" s="8">
        <f t="shared" si="2"/>
        <v>713.14681667580658</v>
      </c>
      <c r="I66" s="8">
        <f t="shared" si="3"/>
        <v>718.06234822606712</v>
      </c>
      <c r="J66" s="13">
        <f t="shared" si="4"/>
        <v>10.331874597144461</v>
      </c>
      <c r="K66" s="8">
        <v>0.90671000000000002</v>
      </c>
      <c r="L66" s="8">
        <f t="shared" si="5"/>
        <v>0.95335499999999995</v>
      </c>
      <c r="M66" s="8">
        <f t="shared" si="6"/>
        <v>760.63147777006907</v>
      </c>
      <c r="N66" s="13">
        <f t="shared" si="7"/>
        <v>5.0160492295118493</v>
      </c>
      <c r="O66" s="11">
        <v>9748500</v>
      </c>
      <c r="P66" s="12">
        <v>386030</v>
      </c>
      <c r="Q66" s="13">
        <f t="shared" si="8"/>
        <v>818.14811253357595</v>
      </c>
      <c r="R66" s="8">
        <f t="shared" si="9"/>
        <v>731.29269501128908</v>
      </c>
      <c r="S66" s="8">
        <f t="shared" si="10"/>
        <v>736.33330128021839</v>
      </c>
      <c r="T66" s="13">
        <f t="shared" si="11"/>
        <v>8.0502870529197761</v>
      </c>
      <c r="U66" s="8">
        <v>0.90534999999999999</v>
      </c>
      <c r="V66" s="8">
        <f t="shared" si="12"/>
        <v>0.95267499999999994</v>
      </c>
      <c r="W66" s="8">
        <f t="shared" si="13"/>
        <v>779.42925310792441</v>
      </c>
      <c r="X66" s="13">
        <f t="shared" si="14"/>
        <v>2.6686746868226208</v>
      </c>
    </row>
    <row r="67" spans="1:24">
      <c r="A67" s="8">
        <v>65</v>
      </c>
      <c r="B67" s="8">
        <v>2458.1999999999998</v>
      </c>
      <c r="C67" s="9">
        <v>911.40000000000009</v>
      </c>
      <c r="D67" s="10">
        <f t="shared" si="0"/>
        <v>2.6971691902567474</v>
      </c>
      <c r="E67" s="11">
        <v>8762300</v>
      </c>
      <c r="F67" s="12">
        <v>291770</v>
      </c>
      <c r="G67" s="13">
        <f t="shared" si="1"/>
        <v>972.95482585469688</v>
      </c>
      <c r="H67" s="8">
        <f t="shared" si="2"/>
        <v>869.6649736441467</v>
      </c>
      <c r="I67" s="8">
        <f t="shared" si="3"/>
        <v>875.65934326922718</v>
      </c>
      <c r="J67" s="13">
        <f t="shared" si="4"/>
        <v>3.921511600918687</v>
      </c>
      <c r="K67" s="8">
        <v>0.86477000000000004</v>
      </c>
      <c r="L67" s="8">
        <f t="shared" si="5"/>
        <v>0.93238500000000002</v>
      </c>
      <c r="M67" s="8">
        <f t="shared" si="6"/>
        <v>907.1684853045316</v>
      </c>
      <c r="N67" s="13">
        <f t="shared" si="7"/>
        <v>0.46428732669173689</v>
      </c>
      <c r="O67" s="11">
        <v>9233700</v>
      </c>
      <c r="P67" s="12">
        <v>309640</v>
      </c>
      <c r="Q67" s="13">
        <f t="shared" si="8"/>
        <v>966.12627883661901</v>
      </c>
      <c r="R67" s="8">
        <f t="shared" si="9"/>
        <v>863.5613519705629</v>
      </c>
      <c r="S67" s="8">
        <f t="shared" si="10"/>
        <v>869.51365095295716</v>
      </c>
      <c r="T67" s="13">
        <f t="shared" si="11"/>
        <v>4.5958249996755454</v>
      </c>
      <c r="U67" s="8">
        <v>0.86367000000000005</v>
      </c>
      <c r="V67" s="8">
        <f t="shared" si="12"/>
        <v>0.93183499999999997</v>
      </c>
      <c r="W67" s="8">
        <f t="shared" si="13"/>
        <v>900.27028103972089</v>
      </c>
      <c r="X67" s="13">
        <f t="shared" si="14"/>
        <v>1.2211673206362965</v>
      </c>
    </row>
    <row r="68" spans="1:24">
      <c r="A68" s="8">
        <v>66</v>
      </c>
      <c r="B68" s="8">
        <v>2458.1999999999998</v>
      </c>
      <c r="C68" s="9">
        <v>911.40000000000009</v>
      </c>
      <c r="D68" s="10">
        <f t="shared" ref="D68:D122" si="15">B68/C68</f>
        <v>2.6971691902567474</v>
      </c>
      <c r="E68" s="11">
        <v>9404700</v>
      </c>
      <c r="F68" s="12">
        <v>321860</v>
      </c>
      <c r="G68" s="13">
        <f t="shared" ref="G68:G124" si="16">E68/F68*8*(2-SQRT(2))*(0.75^3)*16.3871</f>
        <v>946.65805199270437</v>
      </c>
      <c r="H68" s="8">
        <f t="shared" ref="H68:H124" si="17">E68/F68*4/3*3.1415926*(0.75^3)*16.3871</f>
        <v>846.15989145543756</v>
      </c>
      <c r="I68" s="8">
        <f t="shared" ref="I68:I122" si="18">G68*0.9</f>
        <v>851.99224679343399</v>
      </c>
      <c r="J68" s="13">
        <f t="shared" ref="J68:J122" si="19">ABS(I68-C68)/C68*100</f>
        <v>6.5182963799172811</v>
      </c>
      <c r="K68" s="8">
        <v>0.87036999999999998</v>
      </c>
      <c r="L68" s="8">
        <f t="shared" ref="L68:L122" si="20">(K68+1)/2</f>
        <v>0.93518499999999993</v>
      </c>
      <c r="M68" s="8">
        <f t="shared" ref="M68:M122" si="21">G68*L68</f>
        <v>885.30041035279714</v>
      </c>
      <c r="N68" s="13">
        <f t="shared" ref="N68:N122" si="22">ABS(M68-C68)/C68*100</f>
        <v>2.8636811111699521</v>
      </c>
      <c r="O68" s="11">
        <v>9800400</v>
      </c>
      <c r="P68" s="12">
        <v>328540</v>
      </c>
      <c r="Q68" s="13">
        <f t="shared" ref="Q68:Q122" si="23">O68/P68*8*(2-SQRT(2))*(0.75^3)*16.3871</f>
        <v>966.43075557723296</v>
      </c>
      <c r="R68" s="8">
        <f t="shared" ref="R68:R122" si="24">O68/P68*4/3*3.1415926*(0.75^3)*16.3871</f>
        <v>863.83350515749908</v>
      </c>
      <c r="S68" s="8">
        <f t="shared" ref="S68:S124" si="25">Q68*0.9</f>
        <v>869.78768001950971</v>
      </c>
      <c r="T68" s="13">
        <f t="shared" ref="T68:T124" si="26">ABS(S68-C68)/C68*100</f>
        <v>4.5657581720968157</v>
      </c>
      <c r="U68" s="8">
        <v>0.86933000000000005</v>
      </c>
      <c r="V68" s="8">
        <f t="shared" ref="V68:V122" si="27">(U68+1)/2</f>
        <v>0.93466500000000008</v>
      </c>
      <c r="W68" s="8">
        <f t="shared" ref="W68:W122" si="28">Q68*V68</f>
        <v>903.28900216159457</v>
      </c>
      <c r="X68" s="13">
        <f>ABS(W68-C68)/C68*100</f>
        <v>0.88994929102540299</v>
      </c>
    </row>
    <row r="69" spans="1:24">
      <c r="A69" s="8">
        <v>67</v>
      </c>
      <c r="B69" s="8">
        <v>1608</v>
      </c>
      <c r="C69" s="9">
        <v>586</v>
      </c>
      <c r="D69" s="10">
        <f t="shared" si="15"/>
        <v>2.7440273037542662</v>
      </c>
      <c r="E69" s="11">
        <v>5768100</v>
      </c>
      <c r="F69" s="12">
        <v>297540</v>
      </c>
      <c r="G69" s="13">
        <f t="shared" si="16"/>
        <v>628.06214190195112</v>
      </c>
      <c r="H69" s="8">
        <f t="shared" si="17"/>
        <v>561.38644011990107</v>
      </c>
      <c r="I69" s="8">
        <f t="shared" si="18"/>
        <v>565.25592771175604</v>
      </c>
      <c r="J69" s="13">
        <f t="shared" si="19"/>
        <v>3.539944076492143</v>
      </c>
      <c r="K69" s="8">
        <v>0.90697000000000005</v>
      </c>
      <c r="L69" s="8">
        <f t="shared" si="20"/>
        <v>0.95348500000000003</v>
      </c>
      <c r="M69" s="8">
        <f t="shared" si="21"/>
        <v>598.84783137138186</v>
      </c>
      <c r="N69" s="13">
        <f t="shared" si="22"/>
        <v>2.1924626913620919</v>
      </c>
      <c r="O69" s="11">
        <v>5859500</v>
      </c>
      <c r="P69" s="12">
        <v>303740</v>
      </c>
      <c r="Q69" s="13">
        <f t="shared" si="23"/>
        <v>624.99100018277557</v>
      </c>
      <c r="R69" s="8">
        <f t="shared" si="24"/>
        <v>558.64133386081244</v>
      </c>
      <c r="S69" s="8">
        <f t="shared" si="25"/>
        <v>562.49190016449802</v>
      </c>
      <c r="T69" s="13">
        <f t="shared" si="26"/>
        <v>4.0116211323382212</v>
      </c>
      <c r="U69" s="8">
        <v>0.90829000000000004</v>
      </c>
      <c r="V69" s="8">
        <f t="shared" si="27"/>
        <v>0.95414500000000002</v>
      </c>
      <c r="W69" s="8">
        <f t="shared" si="28"/>
        <v>596.33203786939441</v>
      </c>
      <c r="X69" s="13">
        <f>ABS(W69-C69)/C69*100</f>
        <v>1.7631463940946095</v>
      </c>
    </row>
    <row r="70" spans="1:24">
      <c r="A70" s="8">
        <v>68</v>
      </c>
      <c r="B70" s="8">
        <v>1608</v>
      </c>
      <c r="C70" s="9">
        <v>586</v>
      </c>
      <c r="D70" s="10">
        <f t="shared" si="15"/>
        <v>2.7440273037542662</v>
      </c>
      <c r="E70" s="11">
        <v>7213600</v>
      </c>
      <c r="F70" s="12">
        <v>334540</v>
      </c>
      <c r="G70" s="13">
        <f t="shared" si="16"/>
        <v>698.58490583264086</v>
      </c>
      <c r="H70" s="8">
        <f t="shared" si="17"/>
        <v>624.42243727549248</v>
      </c>
      <c r="I70" s="8">
        <f t="shared" si="18"/>
        <v>628.72641524937683</v>
      </c>
      <c r="J70" s="13">
        <f t="shared" si="19"/>
        <v>7.2911971415318817</v>
      </c>
      <c r="K70" s="8">
        <v>0.86558999999999997</v>
      </c>
      <c r="L70" s="8">
        <f t="shared" si="20"/>
        <v>0.93279500000000004</v>
      </c>
      <c r="M70" s="8">
        <f t="shared" si="21"/>
        <v>651.63650723615831</v>
      </c>
      <c r="N70" s="13">
        <f t="shared" si="22"/>
        <v>11.200769152928039</v>
      </c>
      <c r="O70" s="11">
        <v>7303600</v>
      </c>
      <c r="P70" s="12">
        <v>333420</v>
      </c>
      <c r="Q70" s="13">
        <f t="shared" si="23"/>
        <v>709.67666668273512</v>
      </c>
      <c r="R70" s="8">
        <f t="shared" si="24"/>
        <v>634.3366857596302</v>
      </c>
      <c r="S70" s="8">
        <f t="shared" si="25"/>
        <v>638.70900001446159</v>
      </c>
      <c r="T70" s="13">
        <f t="shared" si="26"/>
        <v>8.9947099000787709</v>
      </c>
      <c r="U70" s="8">
        <v>0.86514000000000002</v>
      </c>
      <c r="V70" s="8">
        <f t="shared" si="27"/>
        <v>0.93257000000000001</v>
      </c>
      <c r="W70" s="8">
        <f t="shared" si="28"/>
        <v>661.82316904831828</v>
      </c>
      <c r="X70" s="13">
        <f>ABS(W70-C70)/C70*100</f>
        <v>12.939107346129401</v>
      </c>
    </row>
    <row r="71" spans="1:24">
      <c r="A71" s="8">
        <v>69</v>
      </c>
      <c r="B71" s="8">
        <v>2621</v>
      </c>
      <c r="C71" s="9">
        <v>1043.5999999999999</v>
      </c>
      <c r="D71" s="10">
        <f t="shared" si="15"/>
        <v>2.5114986584898431</v>
      </c>
      <c r="E71" s="11">
        <v>13296000</v>
      </c>
      <c r="F71" s="12">
        <v>394720</v>
      </c>
      <c r="G71" s="13">
        <f t="shared" si="16"/>
        <v>1091.3073190721952</v>
      </c>
      <c r="H71" s="8">
        <f t="shared" si="17"/>
        <v>975.45304844432849</v>
      </c>
      <c r="I71" s="8">
        <f t="shared" si="18"/>
        <v>982.17658716497579</v>
      </c>
      <c r="J71" s="13">
        <f t="shared" si="19"/>
        <v>5.8857237289214384</v>
      </c>
      <c r="K71" s="8">
        <v>0.8</v>
      </c>
      <c r="L71" s="8">
        <f t="shared" si="20"/>
        <v>0.9</v>
      </c>
      <c r="M71" s="8">
        <f t="shared" si="21"/>
        <v>982.17658716497579</v>
      </c>
      <c r="N71" s="13">
        <f t="shared" si="22"/>
        <v>5.8857237289214384</v>
      </c>
      <c r="O71" s="11">
        <v>12546000</v>
      </c>
      <c r="P71" s="12">
        <v>363440</v>
      </c>
      <c r="Q71" s="13">
        <f t="shared" si="23"/>
        <v>1118.3757793582465</v>
      </c>
      <c r="R71" s="8">
        <f t="shared" si="24"/>
        <v>999.64789405864269</v>
      </c>
      <c r="S71" s="8">
        <f t="shared" si="25"/>
        <v>1006.5382014224219</v>
      </c>
      <c r="T71" s="13">
        <f t="shared" si="26"/>
        <v>3.5513413738576061</v>
      </c>
      <c r="U71" s="8">
        <v>0.8</v>
      </c>
      <c r="V71" s="8">
        <f t="shared" si="27"/>
        <v>0.9</v>
      </c>
      <c r="W71" s="8">
        <f t="shared" si="28"/>
        <v>1006.5382014224219</v>
      </c>
      <c r="X71" s="13">
        <f>ABS(W71-C71)/C71*100</f>
        <v>3.5513413738576061</v>
      </c>
    </row>
    <row r="72" spans="1:24">
      <c r="A72" s="8">
        <v>70</v>
      </c>
      <c r="B72" s="8">
        <v>2621</v>
      </c>
      <c r="C72" s="9">
        <v>1043.5999999999999</v>
      </c>
      <c r="D72" s="10">
        <f t="shared" si="15"/>
        <v>2.5114986584898431</v>
      </c>
      <c r="E72" s="11">
        <v>16120000</v>
      </c>
      <c r="F72" s="12">
        <v>507870</v>
      </c>
      <c r="G72" s="13">
        <f t="shared" si="16"/>
        <v>1028.318552793846</v>
      </c>
      <c r="H72" s="8">
        <f t="shared" si="17"/>
        <v>919.15123225546597</v>
      </c>
      <c r="I72" s="8">
        <f t="shared" si="18"/>
        <v>925.48669751446141</v>
      </c>
      <c r="J72" s="13">
        <f t="shared" si="19"/>
        <v>11.317871069905951</v>
      </c>
      <c r="K72" s="8">
        <v>0.85226000000000002</v>
      </c>
      <c r="L72" s="8">
        <f t="shared" si="20"/>
        <v>0.92613000000000001</v>
      </c>
      <c r="M72" s="8">
        <f t="shared" si="21"/>
        <v>952.3566612989647</v>
      </c>
      <c r="N72" s="13">
        <f t="shared" si="22"/>
        <v>8.7431332599688787</v>
      </c>
      <c r="O72" s="11">
        <v>15335000</v>
      </c>
      <c r="P72" s="12">
        <v>488210</v>
      </c>
      <c r="Q72" s="13">
        <f t="shared" si="23"/>
        <v>1017.635627139137</v>
      </c>
      <c r="R72" s="8">
        <f t="shared" si="24"/>
        <v>909.60241661566135</v>
      </c>
      <c r="S72" s="8">
        <f t="shared" si="25"/>
        <v>915.87206442522336</v>
      </c>
      <c r="T72" s="13">
        <f t="shared" si="26"/>
        <v>12.239165923225045</v>
      </c>
      <c r="U72" s="8">
        <v>0.85204999999999997</v>
      </c>
      <c r="V72" s="8">
        <f t="shared" si="27"/>
        <v>0.92602499999999999</v>
      </c>
      <c r="W72" s="8">
        <f t="shared" si="28"/>
        <v>942.35603162151938</v>
      </c>
      <c r="X72" s="13">
        <f>ABS(W72-C72)/C72*100</f>
        <v>9.7014151378383033</v>
      </c>
    </row>
    <row r="73" spans="1:24">
      <c r="A73" s="8">
        <v>71</v>
      </c>
      <c r="B73" s="8">
        <v>1709.7</v>
      </c>
      <c r="C73" s="9">
        <v>667.3</v>
      </c>
      <c r="D73" s="10">
        <f t="shared" si="15"/>
        <v>2.5621159898096812</v>
      </c>
      <c r="E73" s="11">
        <v>13378000</v>
      </c>
      <c r="F73" s="12">
        <v>624820</v>
      </c>
      <c r="G73" s="13">
        <f t="shared" si="16"/>
        <v>693.66768443250498</v>
      </c>
      <c r="H73" s="8">
        <f t="shared" si="17"/>
        <v>620.02723299085881</v>
      </c>
      <c r="I73" s="8">
        <f t="shared" si="18"/>
        <v>624.30091598925446</v>
      </c>
      <c r="J73" s="13">
        <f t="shared" si="19"/>
        <v>6.4437410476165882</v>
      </c>
      <c r="K73" s="8">
        <v>0.83745000000000003</v>
      </c>
      <c r="L73" s="8">
        <f t="shared" si="20"/>
        <v>0.91872500000000001</v>
      </c>
      <c r="M73" s="8">
        <f t="shared" si="21"/>
        <v>637.28984338025316</v>
      </c>
      <c r="N73" s="13">
        <f t="shared" si="22"/>
        <v>4.4972511044128272</v>
      </c>
      <c r="O73" s="11">
        <v>11898000</v>
      </c>
      <c r="P73" s="12">
        <v>556560</v>
      </c>
      <c r="Q73" s="13">
        <f t="shared" si="23"/>
        <v>692.59151687436872</v>
      </c>
      <c r="R73" s="8">
        <f t="shared" si="24"/>
        <v>619.06531245126848</v>
      </c>
      <c r="S73" s="8">
        <f t="shared" si="25"/>
        <v>623.33236518693184</v>
      </c>
      <c r="T73" s="13">
        <f t="shared" si="26"/>
        <v>6.5888857804687726</v>
      </c>
      <c r="U73" s="8">
        <v>0.83825000000000005</v>
      </c>
      <c r="V73" s="8">
        <f t="shared" si="27"/>
        <v>0.91912499999999997</v>
      </c>
      <c r="W73" s="8">
        <f t="shared" si="28"/>
        <v>636.57817794715413</v>
      </c>
      <c r="X73" s="13">
        <f>ABS(W73-C73)/C73*100</f>
        <v>4.6038996033037352</v>
      </c>
    </row>
    <row r="74" spans="1:24">
      <c r="A74" s="8">
        <v>72</v>
      </c>
      <c r="B74" s="8">
        <v>1709.7</v>
      </c>
      <c r="C74" s="9">
        <v>667.3</v>
      </c>
      <c r="D74" s="10">
        <f t="shared" si="15"/>
        <v>2.5621159898096812</v>
      </c>
      <c r="E74" s="11">
        <v>9295500</v>
      </c>
      <c r="F74" s="12">
        <v>448010</v>
      </c>
      <c r="G74" s="13">
        <f t="shared" si="16"/>
        <v>672.2026818907392</v>
      </c>
      <c r="H74" s="8">
        <f t="shared" si="17"/>
        <v>600.84097647236331</v>
      </c>
      <c r="I74" s="8">
        <f t="shared" si="18"/>
        <v>604.98241370166534</v>
      </c>
      <c r="J74" s="13">
        <f t="shared" si="19"/>
        <v>9.3387661169391016</v>
      </c>
      <c r="K74" s="8">
        <v>0.83123000000000002</v>
      </c>
      <c r="L74" s="8">
        <f t="shared" si="20"/>
        <v>0.91561500000000007</v>
      </c>
      <c r="M74" s="8">
        <f t="shared" si="21"/>
        <v>615.47885857938923</v>
      </c>
      <c r="N74" s="13">
        <f t="shared" si="22"/>
        <v>7.7657937090679958</v>
      </c>
      <c r="O74" s="11">
        <v>8733300</v>
      </c>
      <c r="P74" s="12">
        <v>420270</v>
      </c>
      <c r="Q74" s="13">
        <f t="shared" si="23"/>
        <v>673.23266958360557</v>
      </c>
      <c r="R74" s="8">
        <f t="shared" si="24"/>
        <v>601.76161964712082</v>
      </c>
      <c r="S74" s="8">
        <f t="shared" si="25"/>
        <v>605.90940262524498</v>
      </c>
      <c r="T74" s="13">
        <f t="shared" si="26"/>
        <v>9.1998497489517419</v>
      </c>
      <c r="U74" s="8">
        <v>0.82992999999999995</v>
      </c>
      <c r="V74" s="8">
        <f t="shared" si="27"/>
        <v>0.91496500000000003</v>
      </c>
      <c r="W74" s="8">
        <f t="shared" si="28"/>
        <v>615.98432952556368</v>
      </c>
      <c r="X74" s="13">
        <f>ABS(W74-C74)/C74*100</f>
        <v>7.6900450283884734</v>
      </c>
    </row>
    <row r="75" spans="1:24">
      <c r="A75" s="8">
        <v>73</v>
      </c>
      <c r="B75" s="8">
        <v>1831.4</v>
      </c>
      <c r="C75" s="9">
        <v>698.5</v>
      </c>
      <c r="D75" s="10">
        <f t="shared" si="15"/>
        <v>2.621904080171797</v>
      </c>
      <c r="E75" s="11">
        <v>18039000</v>
      </c>
      <c r="F75" s="12">
        <v>726260</v>
      </c>
      <c r="G75" s="13">
        <f t="shared" si="16"/>
        <v>804.70282663420437</v>
      </c>
      <c r="H75" s="8">
        <f t="shared" si="17"/>
        <v>719.27477403839771</v>
      </c>
      <c r="I75" s="8">
        <f t="shared" si="18"/>
        <v>724.23254397078392</v>
      </c>
      <c r="J75" s="13">
        <f t="shared" si="19"/>
        <v>3.6839719356884641</v>
      </c>
      <c r="K75" s="8">
        <v>0.85663999999999996</v>
      </c>
      <c r="L75" s="8">
        <f t="shared" si="20"/>
        <v>0.92832000000000003</v>
      </c>
      <c r="M75" s="8">
        <f t="shared" si="21"/>
        <v>747.02172802106463</v>
      </c>
      <c r="N75" s="13">
        <f t="shared" si="22"/>
        <v>6.946560919264801</v>
      </c>
      <c r="O75" s="11">
        <v>15506000</v>
      </c>
      <c r="P75" s="12">
        <v>628330</v>
      </c>
      <c r="Q75" s="13">
        <f t="shared" si="23"/>
        <v>799.51603323253585</v>
      </c>
      <c r="R75" s="8">
        <f t="shared" si="24"/>
        <v>714.63861578408489</v>
      </c>
      <c r="S75" s="8">
        <f t="shared" si="25"/>
        <v>719.56442990928224</v>
      </c>
      <c r="T75" s="13">
        <f t="shared" si="26"/>
        <v>3.0156664150726185</v>
      </c>
      <c r="U75" s="8">
        <v>0.85585</v>
      </c>
      <c r="V75" s="8">
        <f t="shared" si="27"/>
        <v>0.927925</v>
      </c>
      <c r="W75" s="8">
        <f t="shared" si="28"/>
        <v>741.89091513730079</v>
      </c>
      <c r="X75" s="13">
        <f>ABS(W75-C75)/C75*100</f>
        <v>6.2120136202291762</v>
      </c>
    </row>
    <row r="76" spans="1:24">
      <c r="A76" s="8">
        <v>74</v>
      </c>
      <c r="B76" s="8">
        <v>1831.4</v>
      </c>
      <c r="C76" s="9">
        <v>698.5</v>
      </c>
      <c r="D76" s="10">
        <f t="shared" si="15"/>
        <v>2.621904080171797</v>
      </c>
      <c r="E76" s="11">
        <v>14624000</v>
      </c>
      <c r="F76" s="12">
        <v>645480</v>
      </c>
      <c r="G76" s="13">
        <f t="shared" si="16"/>
        <v>734.00426200898801</v>
      </c>
      <c r="H76" s="8">
        <f t="shared" si="17"/>
        <v>656.08163936489746</v>
      </c>
      <c r="I76" s="8">
        <f t="shared" si="18"/>
        <v>660.60383580808923</v>
      </c>
      <c r="J76" s="13">
        <f t="shared" si="19"/>
        <v>5.425363520674412</v>
      </c>
      <c r="K76" s="8">
        <v>0.89468000000000003</v>
      </c>
      <c r="L76" s="8">
        <f t="shared" si="20"/>
        <v>0.94734000000000007</v>
      </c>
      <c r="M76" s="8">
        <f t="shared" si="21"/>
        <v>695.35159757159477</v>
      </c>
      <c r="N76" s="13">
        <f t="shared" si="22"/>
        <v>0.45073764186188031</v>
      </c>
      <c r="O76" s="11">
        <v>13808000</v>
      </c>
      <c r="P76" s="12">
        <v>613630</v>
      </c>
      <c r="Q76" s="13">
        <f t="shared" si="23"/>
        <v>729.0199079489837</v>
      </c>
      <c r="R76" s="8">
        <f t="shared" si="24"/>
        <v>651.62642929035064</v>
      </c>
      <c r="S76" s="8">
        <f t="shared" si="25"/>
        <v>656.11791715408538</v>
      </c>
      <c r="T76" s="13">
        <f t="shared" si="26"/>
        <v>6.067585232056496</v>
      </c>
      <c r="U76" s="8">
        <v>0.89495000000000002</v>
      </c>
      <c r="V76" s="8">
        <f t="shared" si="27"/>
        <v>0.94747500000000007</v>
      </c>
      <c r="W76" s="8">
        <f t="shared" si="28"/>
        <v>690.72813728396341</v>
      </c>
      <c r="X76" s="13">
        <f>ABS(W76-C76)/C76*100</f>
        <v>1.1126503530474723</v>
      </c>
    </row>
    <row r="77" spans="1:24">
      <c r="A77" s="8">
        <v>75</v>
      </c>
      <c r="B77" s="8">
        <v>1198.0999999999999</v>
      </c>
      <c r="C77" s="9">
        <v>457.20000000000005</v>
      </c>
      <c r="D77" s="10">
        <f t="shared" si="15"/>
        <v>2.6205161854768151</v>
      </c>
      <c r="E77" s="11">
        <v>5539400</v>
      </c>
      <c r="F77" s="12">
        <v>375480</v>
      </c>
      <c r="G77" s="13">
        <f t="shared" si="16"/>
        <v>477.95951425203202</v>
      </c>
      <c r="H77" s="8">
        <f t="shared" si="17"/>
        <v>427.21885674375477</v>
      </c>
      <c r="I77" s="8">
        <f t="shared" si="18"/>
        <v>430.16356282682881</v>
      </c>
      <c r="J77" s="13">
        <f t="shared" si="19"/>
        <v>5.9134814464504011</v>
      </c>
      <c r="K77" s="8">
        <v>0.8</v>
      </c>
      <c r="L77" s="8">
        <f t="shared" si="20"/>
        <v>0.9</v>
      </c>
      <c r="M77" s="8">
        <f t="shared" si="21"/>
        <v>430.16356282682881</v>
      </c>
      <c r="N77" s="13">
        <f t="shared" si="22"/>
        <v>5.9134814464504011</v>
      </c>
      <c r="O77" s="11">
        <v>5707200</v>
      </c>
      <c r="P77" s="12">
        <v>384810</v>
      </c>
      <c r="Q77" s="13">
        <f t="shared" si="23"/>
        <v>480.49838924323222</v>
      </c>
      <c r="R77" s="8">
        <f t="shared" si="24"/>
        <v>429.48820224021011</v>
      </c>
      <c r="S77" s="8">
        <f t="shared" si="25"/>
        <v>432.44855031890899</v>
      </c>
      <c r="T77" s="13">
        <f t="shared" si="26"/>
        <v>5.4137029048755592</v>
      </c>
      <c r="U77" s="8">
        <v>0.8</v>
      </c>
      <c r="V77" s="8">
        <f t="shared" si="27"/>
        <v>0.9</v>
      </c>
      <c r="W77" s="8">
        <f t="shared" si="28"/>
        <v>432.44855031890899</v>
      </c>
      <c r="X77" s="13">
        <f>ABS(W77-C77)/C77*100</f>
        <v>5.4137029048755592</v>
      </c>
    </row>
    <row r="78" spans="1:24">
      <c r="A78" s="8">
        <v>76</v>
      </c>
      <c r="B78" s="8">
        <v>1198.0999999999999</v>
      </c>
      <c r="C78" s="9">
        <v>457.20000000000005</v>
      </c>
      <c r="D78" s="10">
        <f t="shared" si="15"/>
        <v>2.6205161854768151</v>
      </c>
      <c r="E78" s="11">
        <v>5397800</v>
      </c>
      <c r="F78" s="12">
        <v>372430</v>
      </c>
      <c r="G78" s="13">
        <f t="shared" si="16"/>
        <v>469.55592562342736</v>
      </c>
      <c r="H78" s="8">
        <f t="shared" si="17"/>
        <v>419.70740144387304</v>
      </c>
      <c r="I78" s="8">
        <f t="shared" si="18"/>
        <v>422.60033306108465</v>
      </c>
      <c r="J78" s="13">
        <f t="shared" si="19"/>
        <v>7.5677311764906801</v>
      </c>
      <c r="K78" s="8">
        <v>0.8</v>
      </c>
      <c r="L78" s="8">
        <f t="shared" si="20"/>
        <v>0.9</v>
      </c>
      <c r="M78" s="8">
        <f t="shared" si="21"/>
        <v>422.60033306108465</v>
      </c>
      <c r="N78" s="13">
        <f t="shared" si="22"/>
        <v>7.5677311764906801</v>
      </c>
      <c r="O78" s="11">
        <v>5360400</v>
      </c>
      <c r="P78" s="12">
        <v>374430</v>
      </c>
      <c r="Q78" s="13">
        <f t="shared" si="23"/>
        <v>463.81175806101754</v>
      </c>
      <c r="R78" s="8">
        <f t="shared" si="24"/>
        <v>414.57304042420043</v>
      </c>
      <c r="S78" s="8">
        <f t="shared" si="25"/>
        <v>417.43058225491581</v>
      </c>
      <c r="T78" s="13">
        <f t="shared" si="26"/>
        <v>8.6984728226343471</v>
      </c>
      <c r="U78" s="8">
        <v>0.8</v>
      </c>
      <c r="V78" s="8">
        <f t="shared" si="27"/>
        <v>0.9</v>
      </c>
      <c r="W78" s="8">
        <f t="shared" si="28"/>
        <v>417.43058225491581</v>
      </c>
      <c r="X78" s="13">
        <f>ABS(W78-C78)/C78*100</f>
        <v>8.6984728226343471</v>
      </c>
    </row>
    <row r="79" spans="1:24">
      <c r="A79" s="8">
        <v>77</v>
      </c>
      <c r="B79" s="8">
        <v>2134.8000000000002</v>
      </c>
      <c r="C79" s="9">
        <v>795.60000000000014</v>
      </c>
      <c r="D79" s="10">
        <f t="shared" si="15"/>
        <v>2.683257918552036</v>
      </c>
      <c r="E79" s="11">
        <v>8085200</v>
      </c>
      <c r="F79" s="12">
        <v>345060</v>
      </c>
      <c r="G79" s="13">
        <f t="shared" si="16"/>
        <v>759.12158943364898</v>
      </c>
      <c r="H79" s="8">
        <f t="shared" si="17"/>
        <v>678.53248632337841</v>
      </c>
      <c r="I79" s="8">
        <f t="shared" si="18"/>
        <v>683.20943049028415</v>
      </c>
      <c r="J79" s="13">
        <f t="shared" si="19"/>
        <v>14.126517032392655</v>
      </c>
      <c r="K79" s="8">
        <v>0.89449000000000001</v>
      </c>
      <c r="L79" s="8">
        <f t="shared" si="20"/>
        <v>0.947245</v>
      </c>
      <c r="M79" s="8">
        <f t="shared" si="21"/>
        <v>719.07412998307677</v>
      </c>
      <c r="N79" s="13">
        <f t="shared" si="22"/>
        <v>9.6186362514986623</v>
      </c>
      <c r="O79" s="11">
        <v>8640200</v>
      </c>
      <c r="P79" s="12">
        <v>370540</v>
      </c>
      <c r="Q79" s="13">
        <f t="shared" si="23"/>
        <v>755.44681042072273</v>
      </c>
      <c r="R79" s="8">
        <f t="shared" si="24"/>
        <v>675.24782550614327</v>
      </c>
      <c r="S79" s="8">
        <f t="shared" si="25"/>
        <v>679.90212937865044</v>
      </c>
      <c r="T79" s="13">
        <f t="shared" si="26"/>
        <v>14.542216015755363</v>
      </c>
      <c r="U79" s="8">
        <v>0.89205000000000001</v>
      </c>
      <c r="V79" s="8">
        <f t="shared" si="27"/>
        <v>0.946025</v>
      </c>
      <c r="W79" s="8">
        <f t="shared" si="28"/>
        <v>714.67156882826418</v>
      </c>
      <c r="X79" s="13">
        <f>ABS(W79-C79)/C79*100</f>
        <v>10.171999895894411</v>
      </c>
    </row>
    <row r="80" spans="1:24">
      <c r="A80" s="8">
        <v>78</v>
      </c>
      <c r="B80" s="8">
        <v>2134.8000000000002</v>
      </c>
      <c r="C80" s="9">
        <v>795.60000000000014</v>
      </c>
      <c r="D80" s="10">
        <f t="shared" si="15"/>
        <v>2.683257918552036</v>
      </c>
      <c r="E80" s="11">
        <v>7332500</v>
      </c>
      <c r="F80" s="12">
        <v>283200</v>
      </c>
      <c r="G80" s="13">
        <f t="shared" si="16"/>
        <v>838.8301197793644</v>
      </c>
      <c r="H80" s="8">
        <f t="shared" si="17"/>
        <v>749.77907979335373</v>
      </c>
      <c r="I80" s="8">
        <f t="shared" si="18"/>
        <v>754.94710780142793</v>
      </c>
      <c r="J80" s="13">
        <f t="shared" si="19"/>
        <v>5.1097149570854947</v>
      </c>
      <c r="K80" s="8">
        <v>0.88800999999999997</v>
      </c>
      <c r="L80" s="8">
        <f t="shared" si="20"/>
        <v>0.94400499999999998</v>
      </c>
      <c r="M80" s="8">
        <f t="shared" si="21"/>
        <v>791.85982722231893</v>
      </c>
      <c r="N80" s="13">
        <f t="shared" si="22"/>
        <v>0.47010718673720575</v>
      </c>
      <c r="O80" s="11">
        <v>8010800</v>
      </c>
      <c r="P80" s="12">
        <v>308130</v>
      </c>
      <c r="Q80" s="13">
        <f t="shared" si="23"/>
        <v>842.28118372745507</v>
      </c>
      <c r="R80" s="8">
        <f t="shared" si="24"/>
        <v>752.8637753595882</v>
      </c>
      <c r="S80" s="8">
        <f t="shared" si="25"/>
        <v>758.05306535470959</v>
      </c>
      <c r="T80" s="13">
        <f t="shared" si="26"/>
        <v>4.7193231077539641</v>
      </c>
      <c r="U80" s="8">
        <v>0.88885000000000003</v>
      </c>
      <c r="V80" s="8">
        <f t="shared" si="27"/>
        <v>0.94442500000000007</v>
      </c>
      <c r="W80" s="8">
        <f t="shared" si="28"/>
        <v>795.47140694180177</v>
      </c>
      <c r="X80" s="13">
        <f>ABS(W80-C80)/C80*100</f>
        <v>1.6163028933931886E-2</v>
      </c>
    </row>
    <row r="81" spans="1:24">
      <c r="A81" s="8">
        <v>79</v>
      </c>
      <c r="B81" s="8">
        <v>3041.3</v>
      </c>
      <c r="C81" s="9">
        <v>1183.3999999999999</v>
      </c>
      <c r="D81" s="10">
        <f t="shared" si="15"/>
        <v>2.5699678891330069</v>
      </c>
      <c r="E81" s="11">
        <v>17984000</v>
      </c>
      <c r="F81" s="12">
        <v>495730</v>
      </c>
      <c r="G81" s="13">
        <f t="shared" si="16"/>
        <v>1175.320430901596</v>
      </c>
      <c r="H81" s="8">
        <f t="shared" si="17"/>
        <v>1050.5472447454731</v>
      </c>
      <c r="I81" s="8">
        <f t="shared" si="18"/>
        <v>1057.7883878114365</v>
      </c>
      <c r="J81" s="13">
        <f t="shared" si="19"/>
        <v>10.614467820564764</v>
      </c>
      <c r="K81" s="8">
        <v>0.94120999999999999</v>
      </c>
      <c r="L81" s="8">
        <f t="shared" si="20"/>
        <v>0.97060499999999994</v>
      </c>
      <c r="M81" s="8">
        <f t="shared" si="21"/>
        <v>1140.7718868352435</v>
      </c>
      <c r="N81" s="13">
        <f t="shared" si="22"/>
        <v>3.6021728210880779</v>
      </c>
      <c r="O81" s="11">
        <v>17066000</v>
      </c>
      <c r="P81" s="12">
        <v>473740</v>
      </c>
      <c r="Q81" s="13">
        <f t="shared" si="23"/>
        <v>1167.0968023982946</v>
      </c>
      <c r="R81" s="8">
        <f t="shared" si="24"/>
        <v>1043.1966448249677</v>
      </c>
      <c r="S81" s="8">
        <f t="shared" si="25"/>
        <v>1050.3871221584652</v>
      </c>
      <c r="T81" s="13">
        <f t="shared" si="26"/>
        <v>11.239891654684357</v>
      </c>
      <c r="U81" s="8">
        <v>0.94108000000000003</v>
      </c>
      <c r="V81" s="8">
        <f t="shared" si="27"/>
        <v>0.97053999999999996</v>
      </c>
      <c r="W81" s="8">
        <f t="shared" si="28"/>
        <v>1132.7141305996408</v>
      </c>
      <c r="X81" s="13">
        <f>ABS(W81-C81)/C81*100</f>
        <v>4.283071607263734</v>
      </c>
    </row>
    <row r="82" spans="1:24">
      <c r="A82" s="8">
        <v>80</v>
      </c>
      <c r="B82" s="8">
        <v>3041.3</v>
      </c>
      <c r="C82" s="9">
        <v>1183.3999999999999</v>
      </c>
      <c r="D82" s="10">
        <f t="shared" si="15"/>
        <v>2.5699678891330069</v>
      </c>
      <c r="E82" s="11">
        <v>13913000</v>
      </c>
      <c r="F82" s="12">
        <v>368420</v>
      </c>
      <c r="G82" s="13">
        <f t="shared" si="16"/>
        <v>1223.4684668517589</v>
      </c>
      <c r="H82" s="8">
        <f t="shared" si="17"/>
        <v>1093.5838373013842</v>
      </c>
      <c r="I82" s="8">
        <f t="shared" si="18"/>
        <v>1101.1216201665829</v>
      </c>
      <c r="J82" s="13">
        <f t="shared" si="19"/>
        <v>6.9527108191158469</v>
      </c>
      <c r="K82" s="8">
        <v>0.85950000000000004</v>
      </c>
      <c r="L82" s="8">
        <f t="shared" si="20"/>
        <v>0.92975000000000008</v>
      </c>
      <c r="M82" s="8">
        <f t="shared" si="21"/>
        <v>1137.5198070554229</v>
      </c>
      <c r="N82" s="13">
        <f t="shared" si="22"/>
        <v>3.8769809823032748</v>
      </c>
      <c r="O82" s="11">
        <v>14669000</v>
      </c>
      <c r="P82" s="12">
        <v>382520</v>
      </c>
      <c r="Q82" s="13">
        <f t="shared" si="23"/>
        <v>1242.4003214096376</v>
      </c>
      <c r="R82" s="8">
        <f t="shared" si="24"/>
        <v>1110.5058673459434</v>
      </c>
      <c r="S82" s="8">
        <f t="shared" si="25"/>
        <v>1118.160289268674</v>
      </c>
      <c r="T82" s="13">
        <f t="shared" si="26"/>
        <v>5.5129044052159788</v>
      </c>
      <c r="U82" s="8">
        <v>0.85880999999999996</v>
      </c>
      <c r="V82" s="8">
        <f t="shared" si="27"/>
        <v>0.92940500000000004</v>
      </c>
      <c r="W82" s="8">
        <f t="shared" si="28"/>
        <v>1154.6930707197243</v>
      </c>
      <c r="X82" s="13">
        <f>ABS(W82-C82)/C82*100</f>
        <v>2.4258010208108431</v>
      </c>
    </row>
    <row r="83" spans="1:24">
      <c r="A83" s="8">
        <v>81</v>
      </c>
      <c r="B83" s="8">
        <v>2103.1</v>
      </c>
      <c r="C83" s="9">
        <v>785.90000000000009</v>
      </c>
      <c r="D83" s="10">
        <f t="shared" si="15"/>
        <v>2.6760402086779482</v>
      </c>
      <c r="E83" s="11">
        <v>7741900</v>
      </c>
      <c r="F83" s="12">
        <v>325120</v>
      </c>
      <c r="G83" s="13">
        <f t="shared" si="16"/>
        <v>771.47003958794664</v>
      </c>
      <c r="H83" s="8">
        <f t="shared" si="17"/>
        <v>689.5700127250276</v>
      </c>
      <c r="I83" s="8">
        <f t="shared" si="18"/>
        <v>694.32303562915195</v>
      </c>
      <c r="J83" s="13">
        <f t="shared" si="19"/>
        <v>11.652495784558866</v>
      </c>
      <c r="K83" s="8">
        <v>0.89388000000000001</v>
      </c>
      <c r="L83" s="8">
        <f t="shared" si="20"/>
        <v>0.94694</v>
      </c>
      <c r="M83" s="8">
        <f t="shared" si="21"/>
        <v>730.53583928741023</v>
      </c>
      <c r="N83" s="13">
        <f t="shared" si="22"/>
        <v>7.0446826202557391</v>
      </c>
      <c r="O83" s="11">
        <v>8693700</v>
      </c>
      <c r="P83" s="12">
        <v>353200</v>
      </c>
      <c r="Q83" s="13">
        <f t="shared" si="23"/>
        <v>797.44207851170802</v>
      </c>
      <c r="R83" s="8">
        <f t="shared" si="24"/>
        <v>712.78483415959533</v>
      </c>
      <c r="S83" s="8">
        <f t="shared" si="25"/>
        <v>717.69787066053721</v>
      </c>
      <c r="T83" s="13">
        <f t="shared" si="26"/>
        <v>8.6782197912537065</v>
      </c>
      <c r="U83" s="8">
        <v>0.89468000000000003</v>
      </c>
      <c r="V83" s="8">
        <f t="shared" si="27"/>
        <v>0.94734000000000007</v>
      </c>
      <c r="W83" s="8">
        <f t="shared" si="28"/>
        <v>755.44877865728154</v>
      </c>
      <c r="X83" s="13">
        <f>ABS(W83-C83)/C83*100</f>
        <v>3.8746941522736416</v>
      </c>
    </row>
    <row r="84" spans="1:24">
      <c r="A84" s="8">
        <v>82</v>
      </c>
      <c r="B84" s="8">
        <v>2103.1</v>
      </c>
      <c r="C84" s="9">
        <v>785.90000000000009</v>
      </c>
      <c r="D84" s="10">
        <f t="shared" si="15"/>
        <v>2.6760402086779482</v>
      </c>
      <c r="E84" s="11">
        <v>5262600</v>
      </c>
      <c r="F84" s="12">
        <v>213530</v>
      </c>
      <c r="G84" s="13">
        <f t="shared" si="16"/>
        <v>798.4664174244607</v>
      </c>
      <c r="H84" s="8">
        <f t="shared" si="17"/>
        <v>713.7004282343554</v>
      </c>
      <c r="I84" s="8">
        <f t="shared" si="18"/>
        <v>718.61977568201462</v>
      </c>
      <c r="J84" s="13">
        <f t="shared" si="19"/>
        <v>8.5609141516713905</v>
      </c>
      <c r="K84" s="8">
        <v>0.90086999999999995</v>
      </c>
      <c r="L84" s="8">
        <f t="shared" si="20"/>
        <v>0.95043499999999992</v>
      </c>
      <c r="M84" s="8">
        <f t="shared" si="21"/>
        <v>758.89042944481719</v>
      </c>
      <c r="N84" s="13">
        <f t="shared" si="22"/>
        <v>3.4367693797153458</v>
      </c>
      <c r="O84" s="11">
        <v>6567400</v>
      </c>
      <c r="P84" s="12">
        <v>265920</v>
      </c>
      <c r="Q84" s="13">
        <f t="shared" si="23"/>
        <v>800.12466822747967</v>
      </c>
      <c r="R84" s="8">
        <f t="shared" si="24"/>
        <v>715.18263748249387</v>
      </c>
      <c r="S84" s="8">
        <f t="shared" si="25"/>
        <v>720.11220140473176</v>
      </c>
      <c r="T84" s="13">
        <f t="shared" si="26"/>
        <v>8.3710139451925585</v>
      </c>
      <c r="U84" s="8">
        <v>0.90180000000000005</v>
      </c>
      <c r="V84" s="8">
        <f t="shared" si="27"/>
        <v>0.95090000000000008</v>
      </c>
      <c r="W84" s="8">
        <f t="shared" si="28"/>
        <v>760.83854701751045</v>
      </c>
      <c r="X84" s="13">
        <f>ABS(W84-C84)/C84*100</f>
        <v>3.1888857338706758</v>
      </c>
    </row>
    <row r="85" spans="1:24">
      <c r="A85" s="8">
        <v>83</v>
      </c>
      <c r="B85" s="8">
        <v>2377.6999999999998</v>
      </c>
      <c r="C85" s="9">
        <v>876.80000000000018</v>
      </c>
      <c r="D85" s="10">
        <f t="shared" si="15"/>
        <v>2.711792883211678</v>
      </c>
      <c r="E85" s="11">
        <v>10172000</v>
      </c>
      <c r="F85" s="12">
        <v>354270</v>
      </c>
      <c r="G85" s="13">
        <f t="shared" si="16"/>
        <v>930.22320226735781</v>
      </c>
      <c r="H85" s="8">
        <f t="shared" si="17"/>
        <v>831.46978172636204</v>
      </c>
      <c r="I85" s="8">
        <f t="shared" si="18"/>
        <v>837.20088204062199</v>
      </c>
      <c r="J85" s="13">
        <f t="shared" si="19"/>
        <v>4.5163227599655773</v>
      </c>
      <c r="K85" s="8">
        <v>0.93672</v>
      </c>
      <c r="L85" s="8">
        <f t="shared" si="20"/>
        <v>0.96836</v>
      </c>
      <c r="M85" s="8">
        <f t="shared" si="21"/>
        <v>900.79094014761858</v>
      </c>
      <c r="N85" s="13">
        <f t="shared" si="22"/>
        <v>2.7361929912885947</v>
      </c>
      <c r="O85" s="11">
        <v>10312000</v>
      </c>
      <c r="P85" s="12">
        <v>363470</v>
      </c>
      <c r="Q85" s="13">
        <f t="shared" si="23"/>
        <v>919.15663591945361</v>
      </c>
      <c r="R85" s="8">
        <f t="shared" si="24"/>
        <v>821.57805307099829</v>
      </c>
      <c r="S85" s="8">
        <f t="shared" si="25"/>
        <v>827.2409723275083</v>
      </c>
      <c r="T85" s="13">
        <f t="shared" si="26"/>
        <v>5.6522613677568279</v>
      </c>
      <c r="U85" s="8">
        <v>0.93725999999999998</v>
      </c>
      <c r="V85" s="8">
        <f t="shared" si="27"/>
        <v>0.96862999999999999</v>
      </c>
      <c r="W85" s="8">
        <f t="shared" si="28"/>
        <v>890.32269225066034</v>
      </c>
      <c r="X85" s="13">
        <f>ABS(W85-C85)/C85*100</f>
        <v>1.5422778570552182</v>
      </c>
    </row>
    <row r="86" spans="1:24">
      <c r="A86" s="8">
        <v>84</v>
      </c>
      <c r="B86" s="8">
        <v>2377.6999999999998</v>
      </c>
      <c r="C86" s="9">
        <v>876.80000000000018</v>
      </c>
      <c r="D86" s="10">
        <f t="shared" si="15"/>
        <v>2.711792883211678</v>
      </c>
      <c r="E86" s="11">
        <v>7112100</v>
      </c>
      <c r="F86" s="12">
        <v>271070</v>
      </c>
      <c r="G86" s="13">
        <f t="shared" si="16"/>
        <v>850.02479126875392</v>
      </c>
      <c r="H86" s="8">
        <f t="shared" si="17"/>
        <v>759.78531382094332</v>
      </c>
      <c r="I86" s="8">
        <f t="shared" si="18"/>
        <v>765.0223121418785</v>
      </c>
      <c r="J86" s="13">
        <f t="shared" si="19"/>
        <v>12.748367684548548</v>
      </c>
      <c r="K86" s="8">
        <v>0.86077999999999999</v>
      </c>
      <c r="L86" s="8">
        <f t="shared" si="20"/>
        <v>0.93039000000000005</v>
      </c>
      <c r="M86" s="8">
        <f t="shared" si="21"/>
        <v>790.85456554853602</v>
      </c>
      <c r="N86" s="13">
        <f t="shared" si="22"/>
        <v>9.8021709000301254</v>
      </c>
      <c r="O86" s="11">
        <v>7668600</v>
      </c>
      <c r="P86" s="12">
        <v>291750</v>
      </c>
      <c r="Q86" s="13">
        <f t="shared" si="23"/>
        <v>851.57011933507863</v>
      </c>
      <c r="R86" s="8">
        <f t="shared" si="24"/>
        <v>761.16658832245093</v>
      </c>
      <c r="S86" s="8">
        <f t="shared" si="25"/>
        <v>766.41310740157076</v>
      </c>
      <c r="T86" s="13">
        <f t="shared" si="26"/>
        <v>12.589745962412113</v>
      </c>
      <c r="U86" s="8">
        <v>0.86097000000000001</v>
      </c>
      <c r="V86" s="8">
        <f t="shared" si="27"/>
        <v>0.93048500000000001</v>
      </c>
      <c r="W86" s="8">
        <f t="shared" si="28"/>
        <v>792.37322248950068</v>
      </c>
      <c r="X86" s="13">
        <f>ABS(W86-C86)/C86*100</f>
        <v>9.6289664131500317</v>
      </c>
    </row>
    <row r="87" spans="1:24">
      <c r="A87" s="8">
        <v>85</v>
      </c>
      <c r="B87" s="8">
        <v>1745.2</v>
      </c>
      <c r="C87" s="9">
        <v>653.79999999999995</v>
      </c>
      <c r="D87" s="10">
        <f t="shared" si="15"/>
        <v>2.6693178342000614</v>
      </c>
      <c r="E87" s="11">
        <v>6200900</v>
      </c>
      <c r="F87" s="12">
        <v>312480</v>
      </c>
      <c r="G87" s="13">
        <f t="shared" si="16"/>
        <v>642.90632040748619</v>
      </c>
      <c r="H87" s="8">
        <f t="shared" si="17"/>
        <v>574.65474586826394</v>
      </c>
      <c r="I87" s="8">
        <f t="shared" si="18"/>
        <v>578.61568836673757</v>
      </c>
      <c r="J87" s="13">
        <f t="shared" si="19"/>
        <v>11.499588809003118</v>
      </c>
      <c r="K87" s="8">
        <v>0.86568999999999996</v>
      </c>
      <c r="L87" s="8">
        <f t="shared" si="20"/>
        <v>0.93284499999999992</v>
      </c>
      <c r="M87" s="8">
        <f t="shared" si="21"/>
        <v>599.73194646052139</v>
      </c>
      <c r="N87" s="13">
        <f t="shared" si="22"/>
        <v>8.2698154694828041</v>
      </c>
      <c r="O87" s="11">
        <v>6451500</v>
      </c>
      <c r="P87" s="12">
        <v>316410</v>
      </c>
      <c r="Q87" s="13">
        <f t="shared" si="23"/>
        <v>660.58041647774701</v>
      </c>
      <c r="R87" s="8">
        <f t="shared" si="24"/>
        <v>590.45254231747219</v>
      </c>
      <c r="S87" s="8">
        <f t="shared" si="25"/>
        <v>594.52237482997236</v>
      </c>
      <c r="T87" s="13">
        <f t="shared" si="26"/>
        <v>9.0666297292792279</v>
      </c>
      <c r="U87" s="8">
        <v>0.86568000000000001</v>
      </c>
      <c r="V87" s="8">
        <f t="shared" si="27"/>
        <v>0.93284</v>
      </c>
      <c r="W87" s="8">
        <f t="shared" si="28"/>
        <v>616.21583570710152</v>
      </c>
      <c r="X87" s="13">
        <f>ABS(W87-C87)/C87*100</f>
        <v>5.748572085178715</v>
      </c>
    </row>
    <row r="88" spans="1:24">
      <c r="A88" s="8">
        <v>86</v>
      </c>
      <c r="B88" s="8">
        <v>1745.2</v>
      </c>
      <c r="C88" s="9">
        <v>653.79999999999995</v>
      </c>
      <c r="D88" s="10">
        <f t="shared" si="15"/>
        <v>2.6693178342000614</v>
      </c>
      <c r="E88" s="11">
        <v>6004000</v>
      </c>
      <c r="F88" s="12">
        <v>309590</v>
      </c>
      <c r="G88" s="13">
        <f t="shared" si="16"/>
        <v>628.30273903003479</v>
      </c>
      <c r="H88" s="8">
        <f t="shared" si="17"/>
        <v>561.60149521752089</v>
      </c>
      <c r="I88" s="8">
        <f t="shared" si="18"/>
        <v>565.47246512703134</v>
      </c>
      <c r="J88" s="13">
        <f t="shared" si="19"/>
        <v>13.509870736153045</v>
      </c>
      <c r="K88" s="8">
        <v>0.86843999999999999</v>
      </c>
      <c r="L88" s="8">
        <f t="shared" si="20"/>
        <v>0.93422000000000005</v>
      </c>
      <c r="M88" s="8">
        <f t="shared" si="21"/>
        <v>586.97298485663907</v>
      </c>
      <c r="N88" s="13">
        <f t="shared" si="22"/>
        <v>10.221323821254341</v>
      </c>
      <c r="O88" s="11">
        <v>6918000</v>
      </c>
      <c r="P88" s="12">
        <v>351190</v>
      </c>
      <c r="Q88" s="13">
        <f t="shared" si="23"/>
        <v>638.19531284036009</v>
      </c>
      <c r="R88" s="8">
        <f t="shared" si="24"/>
        <v>570.44386355098572</v>
      </c>
      <c r="S88" s="8">
        <f t="shared" si="25"/>
        <v>574.37578155632411</v>
      </c>
      <c r="T88" s="13">
        <f t="shared" si="26"/>
        <v>12.148090921333106</v>
      </c>
      <c r="U88" s="8">
        <v>0.86797999999999997</v>
      </c>
      <c r="V88" s="8">
        <f t="shared" si="27"/>
        <v>0.93398999999999999</v>
      </c>
      <c r="W88" s="8">
        <f t="shared" si="28"/>
        <v>596.06804023976792</v>
      </c>
      <c r="X88" s="13">
        <f>ABS(W88-C88)/C88*100</f>
        <v>8.8302171551287909</v>
      </c>
    </row>
    <row r="89" spans="1:24">
      <c r="A89" s="8">
        <v>87</v>
      </c>
      <c r="B89" s="8">
        <v>2627.1</v>
      </c>
      <c r="C89" s="9">
        <v>974</v>
      </c>
      <c r="D89" s="10">
        <f t="shared" si="15"/>
        <v>2.6972279260780287</v>
      </c>
      <c r="E89" s="11">
        <v>12270000</v>
      </c>
      <c r="F89" s="12">
        <v>341190</v>
      </c>
      <c r="G89" s="13">
        <f t="shared" si="16"/>
        <v>1165.1006980619879</v>
      </c>
      <c r="H89" s="8">
        <f t="shared" si="17"/>
        <v>1041.412448910733</v>
      </c>
      <c r="I89" s="8">
        <f t="shared" si="18"/>
        <v>1048.5906282557892</v>
      </c>
      <c r="J89" s="13">
        <f t="shared" si="19"/>
        <v>7.658175385604638</v>
      </c>
      <c r="K89" s="8">
        <v>0.88431000000000004</v>
      </c>
      <c r="L89" s="8">
        <f t="shared" si="20"/>
        <v>0.94215500000000008</v>
      </c>
      <c r="M89" s="8">
        <f t="shared" si="21"/>
        <v>1097.7054481825924</v>
      </c>
      <c r="N89" s="13">
        <f t="shared" si="22"/>
        <v>12.700764700471495</v>
      </c>
      <c r="O89" s="11">
        <v>12743000</v>
      </c>
      <c r="P89" s="12">
        <v>353900</v>
      </c>
      <c r="Q89" s="13">
        <f t="shared" si="23"/>
        <v>1166.5579402434259</v>
      </c>
      <c r="R89" s="8">
        <f t="shared" si="24"/>
        <v>1042.7149888125216</v>
      </c>
      <c r="S89" s="8">
        <f t="shared" si="25"/>
        <v>1049.9021462190833</v>
      </c>
      <c r="T89" s="13">
        <f t="shared" si="26"/>
        <v>7.7928281539099906</v>
      </c>
      <c r="U89" s="8">
        <v>0.88461000000000001</v>
      </c>
      <c r="V89" s="8">
        <f t="shared" si="27"/>
        <v>0.94230499999999995</v>
      </c>
      <c r="W89" s="8">
        <f t="shared" si="28"/>
        <v>1099.2533798810814</v>
      </c>
      <c r="X89" s="13">
        <f>ABS(W89-C89)/C89*100</f>
        <v>12.859689926189056</v>
      </c>
    </row>
    <row r="90" spans="1:24">
      <c r="A90" s="8">
        <v>88</v>
      </c>
      <c r="B90" s="8">
        <v>2627.1</v>
      </c>
      <c r="C90" s="9">
        <v>974</v>
      </c>
      <c r="D90" s="10">
        <f t="shared" si="15"/>
        <v>2.6972279260780287</v>
      </c>
      <c r="E90" s="11">
        <v>9052500</v>
      </c>
      <c r="F90" s="12">
        <v>281670</v>
      </c>
      <c r="G90" s="13">
        <f t="shared" si="16"/>
        <v>1041.2215146518413</v>
      </c>
      <c r="H90" s="8">
        <f t="shared" si="17"/>
        <v>930.68440284671885</v>
      </c>
      <c r="I90" s="8">
        <f t="shared" si="18"/>
        <v>937.09936318665723</v>
      </c>
      <c r="J90" s="13">
        <f t="shared" si="19"/>
        <v>3.7885664079407362</v>
      </c>
      <c r="K90" s="8">
        <v>0.92057999999999995</v>
      </c>
      <c r="L90" s="8">
        <f t="shared" si="20"/>
        <v>0.96028999999999998</v>
      </c>
      <c r="M90" s="8">
        <f t="shared" si="21"/>
        <v>999.87460830501664</v>
      </c>
      <c r="N90" s="13">
        <f t="shared" si="22"/>
        <v>2.6565306267984226</v>
      </c>
      <c r="O90" s="11">
        <v>10051000</v>
      </c>
      <c r="P90" s="12">
        <v>313210</v>
      </c>
      <c r="Q90" s="13">
        <f t="shared" si="23"/>
        <v>1039.6540436580462</v>
      </c>
      <c r="R90" s="8">
        <f t="shared" si="24"/>
        <v>929.28333613294922</v>
      </c>
      <c r="S90" s="8">
        <f t="shared" si="25"/>
        <v>935.68863929224165</v>
      </c>
      <c r="T90" s="13">
        <f t="shared" si="26"/>
        <v>3.9334045901189274</v>
      </c>
      <c r="U90" s="8">
        <v>0.92127999999999999</v>
      </c>
      <c r="V90" s="8">
        <f t="shared" si="27"/>
        <v>0.96063999999999994</v>
      </c>
      <c r="W90" s="8">
        <f t="shared" si="28"/>
        <v>998.73326049966545</v>
      </c>
      <c r="X90" s="13">
        <f>ABS(W90-C90)/C90*100</f>
        <v>2.5393491272757132</v>
      </c>
    </row>
    <row r="91" spans="1:24">
      <c r="A91" s="8">
        <v>89</v>
      </c>
      <c r="B91" s="8">
        <v>2498.3000000000002</v>
      </c>
      <c r="C91" s="9">
        <v>962.80000000000018</v>
      </c>
      <c r="D91" s="10">
        <f t="shared" si="15"/>
        <v>2.5948275862068964</v>
      </c>
      <c r="E91" s="11">
        <v>10236000</v>
      </c>
      <c r="F91" s="12">
        <v>311330</v>
      </c>
      <c r="G91" s="13">
        <f t="shared" si="16"/>
        <v>1065.1836684822426</v>
      </c>
      <c r="H91" s="8">
        <f t="shared" si="17"/>
        <v>952.10271058887633</v>
      </c>
      <c r="I91" s="8">
        <f t="shared" si="18"/>
        <v>958.66530163401842</v>
      </c>
      <c r="J91" s="13">
        <f t="shared" si="19"/>
        <v>0.42944519796237662</v>
      </c>
      <c r="K91" s="8">
        <v>0.88493999999999995</v>
      </c>
      <c r="L91" s="8">
        <f t="shared" si="20"/>
        <v>0.94246999999999992</v>
      </c>
      <c r="M91" s="8">
        <f t="shared" si="21"/>
        <v>1003.9036520344591</v>
      </c>
      <c r="N91" s="13">
        <f t="shared" si="22"/>
        <v>4.2691786491959842</v>
      </c>
      <c r="O91" s="11">
        <v>11089000</v>
      </c>
      <c r="P91" s="12">
        <v>338640</v>
      </c>
      <c r="Q91" s="13">
        <f t="shared" si="23"/>
        <v>1060.8874738196648</v>
      </c>
      <c r="R91" s="8">
        <f t="shared" si="24"/>
        <v>948.26260422554265</v>
      </c>
      <c r="S91" s="8">
        <f t="shared" si="25"/>
        <v>954.79872643769841</v>
      </c>
      <c r="T91" s="13">
        <f t="shared" si="26"/>
        <v>0.83104212321372817</v>
      </c>
      <c r="U91" s="8">
        <v>0.88639000000000001</v>
      </c>
      <c r="V91" s="8">
        <f t="shared" si="27"/>
        <v>0.94319500000000001</v>
      </c>
      <c r="W91" s="8">
        <f t="shared" si="28"/>
        <v>1000.6237608693388</v>
      </c>
      <c r="X91" s="13">
        <f>ABS(W91-C91)/C91*100</f>
        <v>3.9285169162171343</v>
      </c>
    </row>
    <row r="92" spans="1:24">
      <c r="A92" s="8">
        <v>90</v>
      </c>
      <c r="B92" s="8">
        <v>2498.3000000000002</v>
      </c>
      <c r="C92" s="9">
        <v>962.80000000000018</v>
      </c>
      <c r="D92" s="10">
        <f t="shared" si="15"/>
        <v>2.5948275862068964</v>
      </c>
      <c r="E92" s="11">
        <v>8431300</v>
      </c>
      <c r="F92" s="12">
        <v>283230</v>
      </c>
      <c r="G92" s="13">
        <f t="shared" si="16"/>
        <v>964.42949476017498</v>
      </c>
      <c r="H92" s="8">
        <f t="shared" si="17"/>
        <v>862.04470017963922</v>
      </c>
      <c r="I92" s="8">
        <f t="shared" si="18"/>
        <v>867.9865452841575</v>
      </c>
      <c r="J92" s="13">
        <f t="shared" si="19"/>
        <v>9.8476791354219628</v>
      </c>
      <c r="K92" s="8">
        <v>0.87870000000000004</v>
      </c>
      <c r="L92" s="8">
        <f t="shared" si="20"/>
        <v>0.93935000000000002</v>
      </c>
      <c r="M92" s="8">
        <f t="shared" si="21"/>
        <v>905.93684590297039</v>
      </c>
      <c r="N92" s="13">
        <f t="shared" si="22"/>
        <v>5.9060193287318015</v>
      </c>
      <c r="O92" s="11">
        <v>9377700</v>
      </c>
      <c r="P92" s="12">
        <v>310740</v>
      </c>
      <c r="Q92" s="13">
        <f t="shared" si="23"/>
        <v>977.71970352043536</v>
      </c>
      <c r="R92" s="8">
        <f t="shared" si="24"/>
        <v>873.92400715677854</v>
      </c>
      <c r="S92" s="8">
        <f t="shared" si="25"/>
        <v>879.94773316839189</v>
      </c>
      <c r="T92" s="13">
        <f t="shared" si="26"/>
        <v>8.6053455371425294</v>
      </c>
      <c r="U92" s="8">
        <v>0.87726000000000004</v>
      </c>
      <c r="V92" s="8">
        <f t="shared" si="27"/>
        <v>0.93863000000000008</v>
      </c>
      <c r="W92" s="8">
        <f t="shared" si="28"/>
        <v>917.71704531538637</v>
      </c>
      <c r="X92" s="13">
        <f>ABS(W92-C92)/C92*100</f>
        <v>4.6824838683645416</v>
      </c>
    </row>
    <row r="93" spans="1:24">
      <c r="A93" s="8">
        <v>91</v>
      </c>
      <c r="B93" s="8">
        <v>1727.4</v>
      </c>
      <c r="C93" s="9">
        <v>639.20000000000005</v>
      </c>
      <c r="D93" s="10">
        <f t="shared" si="15"/>
        <v>2.7024405506883604</v>
      </c>
      <c r="E93" s="11">
        <v>8775800</v>
      </c>
      <c r="F93" s="12">
        <v>407420</v>
      </c>
      <c r="G93" s="13">
        <f t="shared" si="16"/>
        <v>697.84595628796035</v>
      </c>
      <c r="H93" s="8">
        <f t="shared" si="17"/>
        <v>623.76193534958418</v>
      </c>
      <c r="I93" s="8">
        <f t="shared" si="18"/>
        <v>628.06136065916428</v>
      </c>
      <c r="J93" s="13">
        <f t="shared" si="19"/>
        <v>1.7425906352997129</v>
      </c>
      <c r="K93" s="8">
        <v>0.85611999999999999</v>
      </c>
      <c r="L93" s="8">
        <f t="shared" si="20"/>
        <v>0.92806</v>
      </c>
      <c r="M93" s="8">
        <f t="shared" si="21"/>
        <v>647.6429181926045</v>
      </c>
      <c r="N93" s="13">
        <f t="shared" si="22"/>
        <v>1.3208570388930618</v>
      </c>
      <c r="O93" s="11">
        <v>8862500</v>
      </c>
      <c r="P93" s="12">
        <v>409590</v>
      </c>
      <c r="Q93" s="13">
        <f t="shared" si="23"/>
        <v>701.006583801646</v>
      </c>
      <c r="R93" s="8">
        <f t="shared" si="24"/>
        <v>626.58702750221698</v>
      </c>
      <c r="S93" s="8">
        <f t="shared" si="25"/>
        <v>630.90592542148147</v>
      </c>
      <c r="T93" s="13">
        <f t="shared" si="26"/>
        <v>1.2975711167895141</v>
      </c>
      <c r="U93" s="8">
        <v>0.85477000000000003</v>
      </c>
      <c r="V93" s="8">
        <f t="shared" si="27"/>
        <v>0.92738500000000001</v>
      </c>
      <c r="W93" s="8">
        <f t="shared" si="28"/>
        <v>650.10299071888949</v>
      </c>
      <c r="X93" s="13">
        <f>ABS(W93-C93)/C93*100</f>
        <v>1.7057244553957198</v>
      </c>
    </row>
    <row r="94" spans="1:24">
      <c r="A94" s="8">
        <v>92</v>
      </c>
      <c r="B94" s="8">
        <v>1727.4</v>
      </c>
      <c r="C94" s="9">
        <v>639.20000000000005</v>
      </c>
      <c r="D94" s="10">
        <f t="shared" si="15"/>
        <v>2.7024405506883604</v>
      </c>
      <c r="E94" s="11">
        <v>9820900</v>
      </c>
      <c r="F94" s="12">
        <v>474100</v>
      </c>
      <c r="G94" s="13">
        <f t="shared" si="16"/>
        <v>671.11435317038445</v>
      </c>
      <c r="H94" s="8">
        <f t="shared" si="17"/>
        <v>599.86818581163368</v>
      </c>
      <c r="I94" s="8">
        <f t="shared" si="18"/>
        <v>604.00291785334605</v>
      </c>
      <c r="J94" s="13">
        <f t="shared" si="19"/>
        <v>5.5064271193138286</v>
      </c>
      <c r="K94" s="8">
        <v>0.85319</v>
      </c>
      <c r="L94" s="8">
        <f t="shared" si="20"/>
        <v>0.92659500000000006</v>
      </c>
      <c r="M94" s="8">
        <f t="shared" si="21"/>
        <v>621.85120407591239</v>
      </c>
      <c r="N94" s="13">
        <f t="shared" si="22"/>
        <v>2.7141420406895578</v>
      </c>
      <c r="O94" s="11">
        <v>9912400</v>
      </c>
      <c r="P94" s="12">
        <v>478570</v>
      </c>
      <c r="Q94" s="13">
        <f t="shared" si="23"/>
        <v>671.04020584168177</v>
      </c>
      <c r="R94" s="8">
        <f t="shared" si="24"/>
        <v>599.80191003710797</v>
      </c>
      <c r="S94" s="8">
        <f t="shared" si="25"/>
        <v>603.93618525751356</v>
      </c>
      <c r="T94" s="13">
        <f t="shared" si="26"/>
        <v>5.516867137435308</v>
      </c>
      <c r="U94" s="8">
        <v>0.85340000000000005</v>
      </c>
      <c r="V94" s="8">
        <f t="shared" si="27"/>
        <v>0.92670000000000008</v>
      </c>
      <c r="W94" s="8">
        <f t="shared" si="28"/>
        <v>621.85295875348652</v>
      </c>
      <c r="X94" s="13">
        <f>ABS(W94-C94)/C94*100</f>
        <v>2.7138675291792125</v>
      </c>
    </row>
    <row r="95" spans="1:24">
      <c r="A95" s="8">
        <v>93</v>
      </c>
      <c r="B95" s="8">
        <v>2216</v>
      </c>
      <c r="C95" s="9">
        <v>816.40000000000009</v>
      </c>
      <c r="D95" s="10">
        <f t="shared" si="15"/>
        <v>2.714355707986281</v>
      </c>
      <c r="E95" s="11">
        <v>9732000</v>
      </c>
      <c r="F95" s="12">
        <v>380720</v>
      </c>
      <c r="G95" s="13">
        <f t="shared" si="16"/>
        <v>828.15495005038758</v>
      </c>
      <c r="H95" s="8">
        <f t="shared" si="17"/>
        <v>740.23719670248977</v>
      </c>
      <c r="I95" s="8">
        <f t="shared" si="18"/>
        <v>745.33945504534881</v>
      </c>
      <c r="J95" s="13">
        <f t="shared" si="19"/>
        <v>8.7041333849401354</v>
      </c>
      <c r="K95" s="8">
        <v>0.82469000000000003</v>
      </c>
      <c r="L95" s="8">
        <f t="shared" si="20"/>
        <v>0.91234499999999996</v>
      </c>
      <c r="M95" s="8">
        <f t="shared" si="21"/>
        <v>755.56302790372081</v>
      </c>
      <c r="N95" s="13">
        <f t="shared" si="22"/>
        <v>7.4518584145369031</v>
      </c>
      <c r="O95" s="11">
        <v>10017000</v>
      </c>
      <c r="P95" s="12">
        <v>395310</v>
      </c>
      <c r="Q95" s="13">
        <f t="shared" si="23"/>
        <v>820.94689899619448</v>
      </c>
      <c r="R95" s="8">
        <f t="shared" si="24"/>
        <v>733.79435951879634</v>
      </c>
      <c r="S95" s="8">
        <f t="shared" si="25"/>
        <v>738.85220909657505</v>
      </c>
      <c r="T95" s="13">
        <f t="shared" si="26"/>
        <v>9.4987494982147265</v>
      </c>
      <c r="U95" s="8">
        <v>0.82572999999999996</v>
      </c>
      <c r="V95" s="8">
        <f t="shared" si="27"/>
        <v>0.91286500000000004</v>
      </c>
      <c r="W95" s="8">
        <f t="shared" si="28"/>
        <v>749.41369095216112</v>
      </c>
      <c r="X95" s="13">
        <f>ABS(W95-C95)/C95*100</f>
        <v>8.2050844007642034</v>
      </c>
    </row>
    <row r="96" spans="1:24">
      <c r="A96" s="8">
        <v>94</v>
      </c>
      <c r="B96" s="8">
        <v>2216</v>
      </c>
      <c r="C96" s="9">
        <v>816.40000000000009</v>
      </c>
      <c r="D96" s="10">
        <f t="shared" si="15"/>
        <v>2.714355707986281</v>
      </c>
      <c r="E96" s="11">
        <v>11384000</v>
      </c>
      <c r="F96" s="12">
        <v>431360</v>
      </c>
      <c r="G96" s="13">
        <f t="shared" si="16"/>
        <v>855.00806275442665</v>
      </c>
      <c r="H96" s="8">
        <f t="shared" si="17"/>
        <v>764.23955624832649</v>
      </c>
      <c r="I96" s="8">
        <f t="shared" si="18"/>
        <v>769.507256478984</v>
      </c>
      <c r="J96" s="13">
        <f t="shared" si="19"/>
        <v>5.7438441353522887</v>
      </c>
      <c r="K96" s="8">
        <v>0.81698999999999999</v>
      </c>
      <c r="L96" s="8">
        <f t="shared" si="20"/>
        <v>0.90849500000000005</v>
      </c>
      <c r="M96" s="8">
        <f t="shared" si="21"/>
        <v>776.7705499720829</v>
      </c>
      <c r="N96" s="13">
        <f t="shared" si="22"/>
        <v>4.8541707530520801</v>
      </c>
      <c r="O96" s="11">
        <v>11108000</v>
      </c>
      <c r="P96" s="12">
        <v>426240</v>
      </c>
      <c r="Q96" s="13">
        <f t="shared" si="23"/>
        <v>844.30014046442875</v>
      </c>
      <c r="R96" s="8">
        <f t="shared" si="24"/>
        <v>754.66839764090184</v>
      </c>
      <c r="S96" s="8">
        <f t="shared" si="25"/>
        <v>759.87012641798594</v>
      </c>
      <c r="T96" s="13">
        <f t="shared" si="26"/>
        <v>6.9242863280272102</v>
      </c>
      <c r="U96" s="8">
        <v>0.81518000000000002</v>
      </c>
      <c r="V96" s="8">
        <f t="shared" si="27"/>
        <v>0.90759000000000001</v>
      </c>
      <c r="W96" s="8">
        <f t="shared" si="28"/>
        <v>766.27836448411085</v>
      </c>
      <c r="X96" s="13">
        <f>ABS(W96-C96)/C96*100</f>
        <v>6.1393478093935849</v>
      </c>
    </row>
    <row r="97" spans="1:24">
      <c r="A97" s="8">
        <v>95</v>
      </c>
      <c r="B97" s="8">
        <v>2447</v>
      </c>
      <c r="C97" s="9">
        <v>926.3</v>
      </c>
      <c r="D97" s="10">
        <f t="shared" si="15"/>
        <v>2.6416927561265249</v>
      </c>
      <c r="E97" s="11">
        <v>10626000</v>
      </c>
      <c r="F97" s="12">
        <v>330620</v>
      </c>
      <c r="G97" s="13">
        <f t="shared" si="16"/>
        <v>1041.252083994824</v>
      </c>
      <c r="H97" s="8">
        <f t="shared" si="17"/>
        <v>930.71172691784011</v>
      </c>
      <c r="I97" s="8">
        <f t="shared" si="18"/>
        <v>937.12687559534163</v>
      </c>
      <c r="J97" s="13">
        <f t="shared" si="19"/>
        <v>1.1688303568327407</v>
      </c>
      <c r="K97" s="8">
        <v>0.91979999999999995</v>
      </c>
      <c r="L97" s="8">
        <f t="shared" si="20"/>
        <v>0.95989999999999998</v>
      </c>
      <c r="M97" s="8">
        <f t="shared" si="21"/>
        <v>999.49787542663159</v>
      </c>
      <c r="N97" s="13">
        <f t="shared" si="22"/>
        <v>7.9021780661374983</v>
      </c>
      <c r="O97" s="11">
        <v>11333000</v>
      </c>
      <c r="P97" s="12">
        <v>351350</v>
      </c>
      <c r="Q97" s="13">
        <f t="shared" si="23"/>
        <v>1045.0092255352863</v>
      </c>
      <c r="R97" s="8">
        <f t="shared" si="24"/>
        <v>934.07000657475351</v>
      </c>
      <c r="S97" s="8">
        <f t="shared" si="25"/>
        <v>940.50830298175765</v>
      </c>
      <c r="T97" s="13">
        <f t="shared" si="26"/>
        <v>1.5338770357074056</v>
      </c>
      <c r="U97" s="8">
        <v>0.92066999999999999</v>
      </c>
      <c r="V97" s="8">
        <f t="shared" si="27"/>
        <v>0.96033499999999994</v>
      </c>
      <c r="W97" s="8">
        <f t="shared" si="28"/>
        <v>1003.5589346044291</v>
      </c>
      <c r="X97" s="13">
        <f>ABS(W97-C97)/C97*100</f>
        <v>8.3405953367622914</v>
      </c>
    </row>
    <row r="98" spans="1:24">
      <c r="A98" s="8">
        <v>96</v>
      </c>
      <c r="B98" s="8">
        <v>2447</v>
      </c>
      <c r="C98" s="9">
        <v>926.3</v>
      </c>
      <c r="D98" s="10">
        <f t="shared" si="15"/>
        <v>2.6416927561265249</v>
      </c>
      <c r="E98" s="11">
        <v>9524300</v>
      </c>
      <c r="F98" s="12">
        <v>302210</v>
      </c>
      <c r="G98" s="13">
        <f t="shared" si="16"/>
        <v>1021.0321782256977</v>
      </c>
      <c r="H98" s="8">
        <f t="shared" si="17"/>
        <v>912.63838645997555</v>
      </c>
      <c r="I98" s="8">
        <f t="shared" si="18"/>
        <v>918.92896040312803</v>
      </c>
      <c r="J98" s="13">
        <f t="shared" si="19"/>
        <v>0.79575079314173847</v>
      </c>
      <c r="K98" s="8">
        <v>0.87629999999999997</v>
      </c>
      <c r="L98" s="8">
        <f t="shared" si="20"/>
        <v>0.93815000000000004</v>
      </c>
      <c r="M98" s="8">
        <f t="shared" si="21"/>
        <v>957.88133800243838</v>
      </c>
      <c r="N98" s="13">
        <f t="shared" si="22"/>
        <v>3.4094071037934182</v>
      </c>
      <c r="O98" s="11">
        <v>10362000</v>
      </c>
      <c r="P98" s="12">
        <v>327100</v>
      </c>
      <c r="Q98" s="13">
        <f t="shared" si="23"/>
        <v>1026.3092364412255</v>
      </c>
      <c r="R98" s="8">
        <f t="shared" si="24"/>
        <v>917.3552269257126</v>
      </c>
      <c r="S98" s="8">
        <f t="shared" si="25"/>
        <v>923.67831279710299</v>
      </c>
      <c r="T98" s="13">
        <f t="shared" si="26"/>
        <v>0.28302787465151302</v>
      </c>
      <c r="U98" s="8">
        <v>0.87753999999999999</v>
      </c>
      <c r="V98" s="8">
        <f t="shared" si="27"/>
        <v>0.93876999999999999</v>
      </c>
      <c r="W98" s="8">
        <f t="shared" si="28"/>
        <v>963.46832189392921</v>
      </c>
      <c r="X98" s="13">
        <f>ABS(W98-C98)/C98*100</f>
        <v>4.0125576912371006</v>
      </c>
    </row>
    <row r="99" spans="1:24">
      <c r="A99" s="8">
        <v>97</v>
      </c>
      <c r="B99" s="8">
        <v>2116</v>
      </c>
      <c r="C99" s="9">
        <v>808</v>
      </c>
      <c r="D99" s="10">
        <f t="shared" si="15"/>
        <v>2.6188118811881189</v>
      </c>
      <c r="E99" s="11">
        <v>10741000</v>
      </c>
      <c r="F99" s="12">
        <v>378250</v>
      </c>
      <c r="G99" s="13">
        <f t="shared" si="16"/>
        <v>919.98548105648433</v>
      </c>
      <c r="H99" s="8">
        <f t="shared" si="17"/>
        <v>822.31890718374473</v>
      </c>
      <c r="I99" s="8">
        <f t="shared" si="18"/>
        <v>827.98693295083592</v>
      </c>
      <c r="J99" s="13">
        <f t="shared" si="19"/>
        <v>2.4736303156975148</v>
      </c>
      <c r="K99" s="8">
        <v>0.84103000000000006</v>
      </c>
      <c r="L99" s="8">
        <f t="shared" si="20"/>
        <v>0.92051499999999997</v>
      </c>
      <c r="M99" s="8">
        <f t="shared" si="21"/>
        <v>846.8604350947096</v>
      </c>
      <c r="N99" s="13">
        <f t="shared" si="22"/>
        <v>4.8094597889492077</v>
      </c>
      <c r="O99" s="11">
        <v>11460000</v>
      </c>
      <c r="P99" s="12">
        <v>410260</v>
      </c>
      <c r="Q99" s="13">
        <f t="shared" si="23"/>
        <v>904.98344683570576</v>
      </c>
      <c r="R99" s="8">
        <f t="shared" si="24"/>
        <v>808.90950383990412</v>
      </c>
      <c r="S99" s="8">
        <f t="shared" si="25"/>
        <v>814.48510215213525</v>
      </c>
      <c r="T99" s="13">
        <f t="shared" si="26"/>
        <v>0.80261165249198696</v>
      </c>
      <c r="U99" s="8">
        <v>0.84219999999999995</v>
      </c>
      <c r="V99" s="8">
        <f t="shared" si="27"/>
        <v>0.92110000000000003</v>
      </c>
      <c r="W99" s="8">
        <f t="shared" si="28"/>
        <v>833.58025288036856</v>
      </c>
      <c r="X99" s="13">
        <f>ABS(W99-C99)/C99*100</f>
        <v>3.1658728812337324</v>
      </c>
    </row>
    <row r="100" spans="1:24">
      <c r="A100" s="8">
        <v>98</v>
      </c>
      <c r="B100" s="8">
        <v>2116</v>
      </c>
      <c r="C100" s="9">
        <v>808</v>
      </c>
      <c r="D100" s="10">
        <f t="shared" si="15"/>
        <v>2.6188118811881189</v>
      </c>
      <c r="E100" s="11">
        <v>9581500</v>
      </c>
      <c r="F100" s="12">
        <v>366110</v>
      </c>
      <c r="G100" s="13">
        <f t="shared" si="16"/>
        <v>847.88530045209802</v>
      </c>
      <c r="H100" s="8">
        <f t="shared" si="17"/>
        <v>757.87295347775421</v>
      </c>
      <c r="I100" s="8">
        <f t="shared" si="18"/>
        <v>763.09677040688825</v>
      </c>
      <c r="J100" s="13">
        <f t="shared" si="19"/>
        <v>5.5573303951870976</v>
      </c>
      <c r="K100" s="8">
        <v>0.86026000000000002</v>
      </c>
      <c r="L100" s="8">
        <f t="shared" si="20"/>
        <v>0.93013000000000001</v>
      </c>
      <c r="M100" s="8">
        <f t="shared" si="21"/>
        <v>788.64355450950995</v>
      </c>
      <c r="N100" s="13">
        <f t="shared" si="22"/>
        <v>2.395599689417085</v>
      </c>
      <c r="O100" s="11">
        <v>10249000</v>
      </c>
      <c r="P100" s="12">
        <v>386430</v>
      </c>
      <c r="Q100" s="13">
        <f t="shared" si="23"/>
        <v>859.26248632862257</v>
      </c>
      <c r="R100" s="8">
        <f t="shared" si="24"/>
        <v>768.0423259835751</v>
      </c>
      <c r="S100" s="8">
        <f t="shared" si="25"/>
        <v>773.33623769576036</v>
      </c>
      <c r="T100" s="13">
        <f t="shared" si="26"/>
        <v>4.2900695921088667</v>
      </c>
      <c r="U100" s="8">
        <v>0.86024</v>
      </c>
      <c r="V100" s="8">
        <f t="shared" si="27"/>
        <v>0.93012000000000006</v>
      </c>
      <c r="W100" s="8">
        <f t="shared" si="28"/>
        <v>799.21722378397851</v>
      </c>
      <c r="X100" s="13">
        <f>ABS(W100-C100)/C100*100</f>
        <v>1.0869772544581051</v>
      </c>
    </row>
    <row r="101" spans="1:24">
      <c r="A101" s="8">
        <v>99</v>
      </c>
      <c r="B101" s="8">
        <v>2380</v>
      </c>
      <c r="C101" s="9">
        <v>955.09999999999991</v>
      </c>
      <c r="D101" s="10">
        <f t="shared" si="15"/>
        <v>2.4918856664223643</v>
      </c>
      <c r="E101" s="11">
        <v>9662100</v>
      </c>
      <c r="F101" s="12">
        <v>308570</v>
      </c>
      <c r="G101" s="13">
        <f t="shared" si="16"/>
        <v>1014.4555467659029</v>
      </c>
      <c r="H101" s="8">
        <f t="shared" si="17"/>
        <v>906.75993673840128</v>
      </c>
      <c r="I101" s="8">
        <f t="shared" si="18"/>
        <v>913.00999208931262</v>
      </c>
      <c r="J101" s="13">
        <f t="shared" si="19"/>
        <v>4.4068692190019156</v>
      </c>
      <c r="K101" s="8">
        <v>0.86504999999999999</v>
      </c>
      <c r="L101" s="8">
        <f t="shared" si="20"/>
        <v>0.93252500000000005</v>
      </c>
      <c r="M101" s="8">
        <f t="shared" si="21"/>
        <v>946.00515874787368</v>
      </c>
      <c r="N101" s="13">
        <f t="shared" si="22"/>
        <v>0.95223968716639418</v>
      </c>
      <c r="O101" s="11">
        <v>10791000</v>
      </c>
      <c r="P101" s="12">
        <v>342330</v>
      </c>
      <c r="Q101" s="13">
        <f t="shared" si="23"/>
        <v>1021.2496625825848</v>
      </c>
      <c r="R101" s="8">
        <f t="shared" si="24"/>
        <v>912.83278246118152</v>
      </c>
      <c r="S101" s="8">
        <f t="shared" si="25"/>
        <v>919.12469632432635</v>
      </c>
      <c r="T101" s="13">
        <f t="shared" si="26"/>
        <v>3.7666530913698626</v>
      </c>
      <c r="U101" s="8">
        <v>0.86478999999999995</v>
      </c>
      <c r="V101" s="8">
        <f t="shared" si="27"/>
        <v>0.93239499999999997</v>
      </c>
      <c r="W101" s="8">
        <f t="shared" si="28"/>
        <v>952.20807914368913</v>
      </c>
      <c r="X101" s="13">
        <f>ABS(W101-C101)/C101*100</f>
        <v>0.30278723236423161</v>
      </c>
    </row>
    <row r="102" spans="1:24">
      <c r="A102" s="8">
        <v>100</v>
      </c>
      <c r="B102" s="8">
        <v>2380</v>
      </c>
      <c r="C102" s="9">
        <v>955.09999999999991</v>
      </c>
      <c r="D102" s="10">
        <f t="shared" si="15"/>
        <v>2.4918856664223643</v>
      </c>
      <c r="E102" s="11">
        <v>8191300</v>
      </c>
      <c r="F102" s="12">
        <v>248580</v>
      </c>
      <c r="G102" s="13">
        <f t="shared" si="16"/>
        <v>1067.5834727088877</v>
      </c>
      <c r="H102" s="8">
        <f t="shared" si="17"/>
        <v>954.24774921148946</v>
      </c>
      <c r="I102" s="8">
        <f t="shared" si="18"/>
        <v>960.82512543799896</v>
      </c>
      <c r="J102" s="13">
        <f t="shared" si="19"/>
        <v>0.59942680745461774</v>
      </c>
      <c r="K102" s="8">
        <v>0.85618000000000005</v>
      </c>
      <c r="L102" s="8">
        <f t="shared" si="20"/>
        <v>0.92809000000000008</v>
      </c>
      <c r="M102" s="8">
        <f t="shared" si="21"/>
        <v>990.81354518639171</v>
      </c>
      <c r="N102" s="13">
        <f t="shared" si="22"/>
        <v>3.7392466952561829</v>
      </c>
      <c r="O102" s="11">
        <v>9344200</v>
      </c>
      <c r="P102" s="12">
        <v>283540</v>
      </c>
      <c r="Q102" s="13">
        <f t="shared" si="23"/>
        <v>1067.6846130627487</v>
      </c>
      <c r="R102" s="8">
        <f t="shared" si="24"/>
        <v>954.33815240476997</v>
      </c>
      <c r="S102" s="8">
        <f t="shared" si="25"/>
        <v>960.91615175647382</v>
      </c>
      <c r="T102" s="13">
        <f t="shared" si="26"/>
        <v>0.60895736116363886</v>
      </c>
      <c r="U102" s="8">
        <v>0.85667000000000004</v>
      </c>
      <c r="V102" s="8">
        <f t="shared" si="27"/>
        <v>0.92833500000000002</v>
      </c>
      <c r="W102" s="8">
        <f t="shared" si="28"/>
        <v>991.16899526760676</v>
      </c>
      <c r="X102" s="13">
        <f>ABS(W102-C102)/C102*100</f>
        <v>3.7764627020842689</v>
      </c>
    </row>
    <row r="103" spans="1:24">
      <c r="A103" s="8">
        <v>101</v>
      </c>
      <c r="B103" s="8">
        <v>2030</v>
      </c>
      <c r="C103" s="9">
        <v>769.30000000000018</v>
      </c>
      <c r="D103" s="10">
        <f t="shared" si="15"/>
        <v>2.6387625113739759</v>
      </c>
      <c r="E103" s="11">
        <v>6389700</v>
      </c>
      <c r="F103" s="12">
        <v>258800</v>
      </c>
      <c r="G103" s="13">
        <f t="shared" si="16"/>
        <v>799.89206739885844</v>
      </c>
      <c r="H103" s="8">
        <f t="shared" si="17"/>
        <v>714.97472978923088</v>
      </c>
      <c r="I103" s="8">
        <f t="shared" si="18"/>
        <v>719.9028606589726</v>
      </c>
      <c r="J103" s="13">
        <f t="shared" si="19"/>
        <v>6.4210502198138011</v>
      </c>
      <c r="K103" s="8">
        <v>0.88578000000000001</v>
      </c>
      <c r="L103" s="8">
        <f t="shared" si="20"/>
        <v>0.94289000000000001</v>
      </c>
      <c r="M103" s="8">
        <f t="shared" si="21"/>
        <v>754.21023142970967</v>
      </c>
      <c r="N103" s="13">
        <f t="shared" si="22"/>
        <v>1.9614933797335907</v>
      </c>
      <c r="O103" s="11">
        <v>7216100</v>
      </c>
      <c r="P103" s="12">
        <v>287060</v>
      </c>
      <c r="Q103" s="13">
        <f t="shared" si="23"/>
        <v>814.41367252966529</v>
      </c>
      <c r="R103" s="8">
        <f t="shared" si="24"/>
        <v>727.95470687322347</v>
      </c>
      <c r="S103" s="8">
        <f t="shared" si="25"/>
        <v>732.97230527669876</v>
      </c>
      <c r="T103" s="13">
        <f t="shared" si="26"/>
        <v>4.7221753182505415</v>
      </c>
      <c r="U103" s="8">
        <v>0.8841</v>
      </c>
      <c r="V103" s="8">
        <f t="shared" si="27"/>
        <v>0.94205000000000005</v>
      </c>
      <c r="W103" s="8">
        <f t="shared" si="28"/>
        <v>767.21840020657123</v>
      </c>
      <c r="X103" s="13">
        <f>ABS(W103-C103)/C103*100</f>
        <v>0.27058362061990759</v>
      </c>
    </row>
    <row r="104" spans="1:24">
      <c r="A104" s="8">
        <v>102</v>
      </c>
      <c r="B104" s="8">
        <v>2030</v>
      </c>
      <c r="C104" s="9">
        <v>769.30000000000018</v>
      </c>
      <c r="D104" s="10">
        <f t="shared" si="15"/>
        <v>2.6387625113739759</v>
      </c>
      <c r="E104" s="11">
        <v>7626400</v>
      </c>
      <c r="F104" s="12">
        <v>338700</v>
      </c>
      <c r="G104" s="13">
        <f t="shared" si="16"/>
        <v>729.49039322044302</v>
      </c>
      <c r="H104" s="8">
        <f t="shared" si="17"/>
        <v>652.04696737735185</v>
      </c>
      <c r="I104" s="8">
        <f t="shared" si="18"/>
        <v>656.54135389839871</v>
      </c>
      <c r="J104" s="13">
        <f t="shared" si="19"/>
        <v>14.657304835772969</v>
      </c>
      <c r="K104" s="8">
        <v>0.85204000000000002</v>
      </c>
      <c r="L104" s="8">
        <f t="shared" si="20"/>
        <v>0.92602000000000007</v>
      </c>
      <c r="M104" s="8">
        <f t="shared" si="21"/>
        <v>675.52269392999472</v>
      </c>
      <c r="N104" s="13">
        <f t="shared" si="22"/>
        <v>12.189952693358306</v>
      </c>
      <c r="O104" s="11">
        <v>8254600</v>
      </c>
      <c r="P104" s="12">
        <v>362300</v>
      </c>
      <c r="Q104" s="13">
        <f t="shared" si="23"/>
        <v>738.14705725736451</v>
      </c>
      <c r="R104" s="8">
        <f t="shared" si="24"/>
        <v>659.78463134844355</v>
      </c>
      <c r="S104" s="8">
        <f t="shared" si="25"/>
        <v>664.33235153162809</v>
      </c>
      <c r="T104" s="13">
        <f t="shared" si="26"/>
        <v>13.644566289922274</v>
      </c>
      <c r="U104" s="8">
        <v>0.85274000000000005</v>
      </c>
      <c r="V104" s="8">
        <f t="shared" si="27"/>
        <v>0.92637000000000003</v>
      </c>
      <c r="W104" s="8">
        <f t="shared" si="28"/>
        <v>683.79728943150474</v>
      </c>
      <c r="X104" s="13">
        <f>ABS(W104-C104)/C104*100</f>
        <v>11.114352082217005</v>
      </c>
    </row>
    <row r="105" spans="1:24">
      <c r="A105" s="8">
        <v>103</v>
      </c>
      <c r="B105" s="8">
        <v>2753.5</v>
      </c>
      <c r="C105" s="9">
        <v>1089.5999999999999</v>
      </c>
      <c r="D105" s="10">
        <f t="shared" si="15"/>
        <v>2.5270741556534508</v>
      </c>
      <c r="E105" s="11">
        <v>13491000</v>
      </c>
      <c r="F105" s="12">
        <v>359560</v>
      </c>
      <c r="G105" s="13">
        <f t="shared" si="16"/>
        <v>1215.5923663229307</v>
      </c>
      <c r="H105" s="8">
        <f t="shared" si="17"/>
        <v>1086.5438714398604</v>
      </c>
      <c r="I105" s="8">
        <f t="shared" si="18"/>
        <v>1094.0331296906377</v>
      </c>
      <c r="J105" s="13">
        <f t="shared" si="19"/>
        <v>0.40685845178393637</v>
      </c>
      <c r="K105" s="8">
        <v>0.91452999999999995</v>
      </c>
      <c r="L105" s="8">
        <f t="shared" si="20"/>
        <v>0.95726500000000003</v>
      </c>
      <c r="M105" s="8">
        <f t="shared" si="21"/>
        <v>1163.6440265481203</v>
      </c>
      <c r="N105" s="13">
        <f t="shared" si="22"/>
        <v>6.7955237287188357</v>
      </c>
      <c r="O105" s="11">
        <v>14031000</v>
      </c>
      <c r="P105" s="12">
        <v>372120</v>
      </c>
      <c r="Q105" s="13">
        <f t="shared" si="23"/>
        <v>1221.5768840258743</v>
      </c>
      <c r="R105" s="8">
        <f t="shared" si="24"/>
        <v>1091.8930667900468</v>
      </c>
      <c r="S105" s="8">
        <f t="shared" si="25"/>
        <v>1099.4191956232869</v>
      </c>
      <c r="T105" s="13">
        <f t="shared" si="26"/>
        <v>0.90117434134425367</v>
      </c>
      <c r="U105" s="8">
        <v>0.91359000000000001</v>
      </c>
      <c r="V105" s="8">
        <f t="shared" si="27"/>
        <v>0.95679500000000006</v>
      </c>
      <c r="W105" s="8">
        <f t="shared" si="28"/>
        <v>1168.7986547515366</v>
      </c>
      <c r="X105" s="13">
        <f>ABS(W105-C105)/C105*100</f>
        <v>7.2685990043627617</v>
      </c>
    </row>
    <row r="106" spans="1:24">
      <c r="A106" s="8">
        <v>104</v>
      </c>
      <c r="B106" s="8">
        <v>2753.5</v>
      </c>
      <c r="C106" s="9">
        <v>1089.5999999999999</v>
      </c>
      <c r="D106" s="10">
        <f t="shared" si="15"/>
        <v>2.5270741556534508</v>
      </c>
      <c r="E106" s="11">
        <v>9594100</v>
      </c>
      <c r="F106" s="12">
        <v>292590</v>
      </c>
      <c r="G106" s="13">
        <f t="shared" si="16"/>
        <v>1062.3312461863102</v>
      </c>
      <c r="H106" s="8">
        <f t="shared" si="17"/>
        <v>949.55310428147652</v>
      </c>
      <c r="I106" s="8">
        <f t="shared" si="18"/>
        <v>956.09812156767919</v>
      </c>
      <c r="J106" s="13">
        <f t="shared" si="19"/>
        <v>12.252375039677013</v>
      </c>
      <c r="K106" s="8">
        <v>0.84950999999999999</v>
      </c>
      <c r="L106" s="8">
        <f t="shared" si="20"/>
        <v>0.92475499999999999</v>
      </c>
      <c r="M106" s="8">
        <f t="shared" si="21"/>
        <v>982.39613156702126</v>
      </c>
      <c r="N106" s="13">
        <f t="shared" si="22"/>
        <v>9.8388278664627986</v>
      </c>
      <c r="O106" s="11">
        <v>10553000</v>
      </c>
      <c r="P106" s="12">
        <v>319570</v>
      </c>
      <c r="Q106" s="13">
        <f t="shared" si="23"/>
        <v>1069.8555133092543</v>
      </c>
      <c r="R106" s="8">
        <f t="shared" si="24"/>
        <v>956.27858772148988</v>
      </c>
      <c r="S106" s="8">
        <f t="shared" si="25"/>
        <v>962.86996197832889</v>
      </c>
      <c r="T106" s="13">
        <f t="shared" si="26"/>
        <v>11.630877204632069</v>
      </c>
      <c r="U106" s="8">
        <v>0.84996000000000005</v>
      </c>
      <c r="V106" s="8">
        <f t="shared" si="27"/>
        <v>0.92498000000000002</v>
      </c>
      <c r="W106" s="8">
        <f t="shared" si="28"/>
        <v>989.59495270079412</v>
      </c>
      <c r="X106" s="13">
        <f>ABS(W106-C106)/C106*100</f>
        <v>9.1781431074895181</v>
      </c>
    </row>
    <row r="107" spans="1:24">
      <c r="A107" s="8">
        <v>105</v>
      </c>
      <c r="B107" s="8">
        <v>1534</v>
      </c>
      <c r="C107" s="9">
        <v>558.5</v>
      </c>
      <c r="D107" s="10">
        <f t="shared" si="15"/>
        <v>2.7466427931960609</v>
      </c>
      <c r="E107" s="11">
        <v>4815100</v>
      </c>
      <c r="F107" s="12">
        <v>282580</v>
      </c>
      <c r="G107" s="13">
        <f t="shared" si="16"/>
        <v>552.05085112615791</v>
      </c>
      <c r="H107" s="8">
        <f t="shared" si="17"/>
        <v>493.44458358908219</v>
      </c>
      <c r="I107" s="8">
        <f t="shared" si="18"/>
        <v>496.84576601354212</v>
      </c>
      <c r="J107" s="13">
        <f t="shared" si="19"/>
        <v>11.039254070986191</v>
      </c>
      <c r="K107" s="8">
        <v>0.8</v>
      </c>
      <c r="L107" s="8">
        <f t="shared" si="20"/>
        <v>0.9</v>
      </c>
      <c r="M107" s="8">
        <f t="shared" si="21"/>
        <v>496.84576601354212</v>
      </c>
      <c r="N107" s="13">
        <f t="shared" si="22"/>
        <v>11.039254070986191</v>
      </c>
      <c r="O107" s="11">
        <v>5070400</v>
      </c>
      <c r="P107" s="12">
        <v>299060</v>
      </c>
      <c r="Q107" s="13">
        <f t="shared" si="23"/>
        <v>549.28670378371135</v>
      </c>
      <c r="R107" s="8">
        <f t="shared" si="24"/>
        <v>490.97388087829023</v>
      </c>
      <c r="S107" s="8">
        <f t="shared" si="25"/>
        <v>494.35803340534022</v>
      </c>
      <c r="T107" s="13">
        <f t="shared" si="26"/>
        <v>11.484685155713478</v>
      </c>
      <c r="U107" s="8">
        <v>0.8</v>
      </c>
      <c r="V107" s="8">
        <f t="shared" si="27"/>
        <v>0.9</v>
      </c>
      <c r="W107" s="8">
        <f t="shared" si="28"/>
        <v>494.35803340534022</v>
      </c>
      <c r="X107" s="13">
        <f>ABS(W107-C107)/C107*100</f>
        <v>11.484685155713478</v>
      </c>
    </row>
    <row r="108" spans="1:24">
      <c r="A108" s="8">
        <v>106</v>
      </c>
      <c r="B108" s="8">
        <v>1534</v>
      </c>
      <c r="C108" s="9">
        <v>558.5</v>
      </c>
      <c r="D108" s="10">
        <f t="shared" si="15"/>
        <v>2.7466427931960609</v>
      </c>
      <c r="E108" s="11">
        <v>6267700</v>
      </c>
      <c r="F108" s="12">
        <v>337730</v>
      </c>
      <c r="G108" s="13">
        <f t="shared" si="16"/>
        <v>601.24815211576913</v>
      </c>
      <c r="H108" s="8">
        <f t="shared" si="17"/>
        <v>537.41905016404223</v>
      </c>
      <c r="I108" s="8">
        <f t="shared" si="18"/>
        <v>541.12333690419223</v>
      </c>
      <c r="J108" s="13">
        <f t="shared" si="19"/>
        <v>3.1113094173335312</v>
      </c>
      <c r="K108" s="8">
        <v>0.91054999999999997</v>
      </c>
      <c r="L108" s="8">
        <f t="shared" si="20"/>
        <v>0.95527499999999999</v>
      </c>
      <c r="M108" s="8">
        <f t="shared" si="21"/>
        <v>574.35732851239129</v>
      </c>
      <c r="N108" s="13">
        <f t="shared" si="22"/>
        <v>2.8392709959518871</v>
      </c>
      <c r="O108" s="11">
        <v>6371300</v>
      </c>
      <c r="P108" s="12">
        <v>336620</v>
      </c>
      <c r="Q108" s="13">
        <f t="shared" si="23"/>
        <v>613.20167539345584</v>
      </c>
      <c r="R108" s="8">
        <f t="shared" si="24"/>
        <v>548.10357551917571</v>
      </c>
      <c r="S108" s="8">
        <f t="shared" si="25"/>
        <v>551.88150785411028</v>
      </c>
      <c r="T108" s="13">
        <f t="shared" si="26"/>
        <v>1.1850478327465923</v>
      </c>
      <c r="U108" s="8">
        <v>0.91085000000000005</v>
      </c>
      <c r="V108" s="8">
        <f t="shared" si="27"/>
        <v>0.95542499999999997</v>
      </c>
      <c r="W108" s="8">
        <f t="shared" si="28"/>
        <v>585.86821071279257</v>
      </c>
      <c r="X108" s="13">
        <f>ABS(W108-C108)/C108*100</f>
        <v>4.9003063048867634</v>
      </c>
    </row>
    <row r="109" spans="1:24">
      <c r="A109" s="8">
        <v>107</v>
      </c>
      <c r="B109" s="8">
        <v>2234.3000000000002</v>
      </c>
      <c r="C109" s="9">
        <v>842.39999999999986</v>
      </c>
      <c r="D109" s="10">
        <f t="shared" si="15"/>
        <v>2.6523029439696111</v>
      </c>
      <c r="E109" s="11">
        <v>9175800</v>
      </c>
      <c r="F109" s="12">
        <v>336390</v>
      </c>
      <c r="G109" s="13">
        <f t="shared" si="16"/>
        <v>883.72279131094626</v>
      </c>
      <c r="H109" s="8">
        <f t="shared" si="17"/>
        <v>789.90590065580454</v>
      </c>
      <c r="I109" s="8">
        <f t="shared" si="18"/>
        <v>795.35051217985165</v>
      </c>
      <c r="J109" s="13">
        <f t="shared" si="19"/>
        <v>5.5851718684886302</v>
      </c>
      <c r="K109" s="8">
        <v>0.85394000000000003</v>
      </c>
      <c r="L109" s="8">
        <f t="shared" si="20"/>
        <v>0.92697000000000007</v>
      </c>
      <c r="M109" s="8">
        <f t="shared" si="21"/>
        <v>819.18451586150798</v>
      </c>
      <c r="N109" s="13">
        <f t="shared" si="22"/>
        <v>2.7558741854809941</v>
      </c>
      <c r="O109" s="11">
        <v>9606300</v>
      </c>
      <c r="P109" s="12">
        <v>352980</v>
      </c>
      <c r="Q109" s="13">
        <f t="shared" si="23"/>
        <v>881.70081076698125</v>
      </c>
      <c r="R109" s="8">
        <f t="shared" si="24"/>
        <v>788.0985755778579</v>
      </c>
      <c r="S109" s="8">
        <f t="shared" si="25"/>
        <v>793.53072969028312</v>
      </c>
      <c r="T109" s="13">
        <f t="shared" si="26"/>
        <v>5.8011954308780558</v>
      </c>
      <c r="U109" s="8">
        <v>0.85548000000000002</v>
      </c>
      <c r="V109" s="8">
        <f t="shared" si="27"/>
        <v>0.92774000000000001</v>
      </c>
      <c r="W109" s="8">
        <f t="shared" si="28"/>
        <v>817.98911018095919</v>
      </c>
      <c r="X109" s="13">
        <f>ABS(W109-C109)/C109*100</f>
        <v>2.8977789433808976</v>
      </c>
    </row>
    <row r="110" spans="1:24">
      <c r="A110" s="8">
        <v>108</v>
      </c>
      <c r="B110" s="8">
        <v>2234.3000000000002</v>
      </c>
      <c r="C110" s="9">
        <v>842.39999999999986</v>
      </c>
      <c r="D110" s="10">
        <f t="shared" si="15"/>
        <v>2.6523029439696111</v>
      </c>
      <c r="E110" s="11">
        <v>10953000</v>
      </c>
      <c r="F110" s="12">
        <v>388710</v>
      </c>
      <c r="G110" s="13">
        <f t="shared" si="16"/>
        <v>912.89865618709791</v>
      </c>
      <c r="H110" s="8">
        <f t="shared" si="17"/>
        <v>815.984426692483</v>
      </c>
      <c r="I110" s="8">
        <f t="shared" si="18"/>
        <v>821.60879056838814</v>
      </c>
      <c r="J110" s="13">
        <f t="shared" si="19"/>
        <v>2.4680922877031959</v>
      </c>
      <c r="K110" s="8">
        <v>0.84865999999999997</v>
      </c>
      <c r="L110" s="8">
        <f t="shared" si="20"/>
        <v>0.92432999999999998</v>
      </c>
      <c r="M110" s="8">
        <f t="shared" si="21"/>
        <v>843.81961487342016</v>
      </c>
      <c r="N110" s="13">
        <f t="shared" si="22"/>
        <v>0.16852028411921902</v>
      </c>
      <c r="O110" s="11">
        <v>11890000</v>
      </c>
      <c r="P110" s="12">
        <v>415860</v>
      </c>
      <c r="Q110" s="13">
        <f t="shared" si="23"/>
        <v>926.29623533504957</v>
      </c>
      <c r="R110" s="8">
        <f t="shared" si="24"/>
        <v>827.95970551014386</v>
      </c>
      <c r="S110" s="8">
        <f t="shared" si="25"/>
        <v>833.6666118015446</v>
      </c>
      <c r="T110" s="13">
        <f t="shared" si="26"/>
        <v>1.0367269941186208</v>
      </c>
      <c r="U110" s="8">
        <v>0.84835000000000005</v>
      </c>
      <c r="V110" s="8">
        <f t="shared" si="27"/>
        <v>0.92417499999999997</v>
      </c>
      <c r="W110" s="8">
        <f t="shared" si="28"/>
        <v>856.05982329076937</v>
      </c>
      <c r="X110" s="13">
        <f>ABS(W110-C110)/C110*100</f>
        <v>1.6215364780115753</v>
      </c>
    </row>
    <row r="111" spans="1:24">
      <c r="A111" s="8">
        <v>109</v>
      </c>
      <c r="B111" s="8">
        <v>2563.9</v>
      </c>
      <c r="C111" s="9">
        <v>978.20000000000027</v>
      </c>
      <c r="D111" s="10">
        <f t="shared" si="15"/>
        <v>2.6210386424044154</v>
      </c>
      <c r="E111" s="11">
        <v>13907000</v>
      </c>
      <c r="F111" s="12">
        <v>455520</v>
      </c>
      <c r="G111" s="13">
        <f t="shared" si="16"/>
        <v>989.10226972174951</v>
      </c>
      <c r="H111" s="8">
        <f t="shared" si="17"/>
        <v>884.09818880675664</v>
      </c>
      <c r="I111" s="8">
        <f t="shared" si="18"/>
        <v>890.19204274957463</v>
      </c>
      <c r="J111" s="13">
        <f t="shared" si="19"/>
        <v>8.9969287722782276</v>
      </c>
      <c r="K111" s="8">
        <v>0.92110999999999998</v>
      </c>
      <c r="L111" s="8">
        <f t="shared" si="20"/>
        <v>0.96055500000000005</v>
      </c>
      <c r="M111" s="8">
        <f t="shared" si="21"/>
        <v>950.0871306925751</v>
      </c>
      <c r="N111" s="13">
        <f t="shared" si="22"/>
        <v>2.873938796506355</v>
      </c>
      <c r="O111" s="11">
        <v>13838000</v>
      </c>
      <c r="P111" s="12">
        <v>450240</v>
      </c>
      <c r="Q111" s="13">
        <f t="shared" si="23"/>
        <v>995.73653914379747</v>
      </c>
      <c r="R111" s="8">
        <f t="shared" si="24"/>
        <v>890.0281575871727</v>
      </c>
      <c r="S111" s="8">
        <f t="shared" si="25"/>
        <v>896.16288522941772</v>
      </c>
      <c r="T111" s="13">
        <f t="shared" si="26"/>
        <v>8.3865380055798937</v>
      </c>
      <c r="U111" s="8">
        <v>0.92291000000000001</v>
      </c>
      <c r="V111" s="8">
        <f t="shared" si="27"/>
        <v>0.96145499999999995</v>
      </c>
      <c r="W111" s="8">
        <f t="shared" si="28"/>
        <v>957.35587424249979</v>
      </c>
      <c r="X111" s="13">
        <f>ABS(W111-C111)/C111*100</f>
        <v>2.1308654423942417</v>
      </c>
    </row>
    <row r="112" spans="1:24">
      <c r="A112" s="8">
        <v>110</v>
      </c>
      <c r="B112" s="8">
        <v>2563.9</v>
      </c>
      <c r="C112" s="9">
        <v>978.20000000000027</v>
      </c>
      <c r="D112" s="10">
        <f t="shared" si="15"/>
        <v>2.6210386424044154</v>
      </c>
      <c r="E112" s="11">
        <v>16856000</v>
      </c>
      <c r="F112" s="12">
        <v>536250</v>
      </c>
      <c r="G112" s="13">
        <f t="shared" si="16"/>
        <v>1018.3625291982985</v>
      </c>
      <c r="H112" s="8">
        <f t="shared" si="17"/>
        <v>910.25215002909852</v>
      </c>
      <c r="I112" s="8">
        <f t="shared" si="18"/>
        <v>916.52627627846869</v>
      </c>
      <c r="J112" s="13">
        <f t="shared" si="19"/>
        <v>6.3048173912831293</v>
      </c>
      <c r="K112" s="8">
        <v>0.91478000000000004</v>
      </c>
      <c r="L112" s="8">
        <f t="shared" si="20"/>
        <v>0.95738999999999996</v>
      </c>
      <c r="M112" s="8">
        <f t="shared" si="21"/>
        <v>974.97010182915892</v>
      </c>
      <c r="N112" s="13">
        <f t="shared" si="22"/>
        <v>0.33018791360062882</v>
      </c>
      <c r="O112" s="11">
        <v>16239000</v>
      </c>
      <c r="P112" s="12">
        <v>518230</v>
      </c>
      <c r="Q112" s="13">
        <f t="shared" si="23"/>
        <v>1015.2007384930232</v>
      </c>
      <c r="R112" s="8">
        <f t="shared" si="24"/>
        <v>907.42601817045204</v>
      </c>
      <c r="S112" s="8">
        <f t="shared" si="25"/>
        <v>913.68066464372089</v>
      </c>
      <c r="T112" s="13">
        <f t="shared" si="26"/>
        <v>6.5957202367899574</v>
      </c>
      <c r="U112" s="8">
        <v>0.91271999999999998</v>
      </c>
      <c r="V112" s="8">
        <f t="shared" si="27"/>
        <v>0.95635999999999999</v>
      </c>
      <c r="W112" s="8">
        <f t="shared" si="28"/>
        <v>970.89737826518763</v>
      </c>
      <c r="X112" s="13">
        <f>ABS(W112-C112)/C112*100</f>
        <v>0.74653667295160953</v>
      </c>
    </row>
    <row r="113" spans="1:24">
      <c r="A113" s="8">
        <v>111</v>
      </c>
      <c r="B113" s="8">
        <v>2043.3</v>
      </c>
      <c r="C113" s="9">
        <v>787.30000000000018</v>
      </c>
      <c r="D113" s="10">
        <f t="shared" si="15"/>
        <v>2.5953257970278161</v>
      </c>
      <c r="E113" s="11">
        <v>12116000</v>
      </c>
      <c r="F113" s="12">
        <v>460420</v>
      </c>
      <c r="G113" s="13">
        <f t="shared" si="16"/>
        <v>852.55082255841205</v>
      </c>
      <c r="H113" s="8">
        <f t="shared" si="17"/>
        <v>762.04317911598923</v>
      </c>
      <c r="I113" s="8">
        <f t="shared" si="18"/>
        <v>767.29574030257083</v>
      </c>
      <c r="J113" s="13">
        <f t="shared" si="19"/>
        <v>2.5408687536427466</v>
      </c>
      <c r="K113" s="8">
        <v>0.85465000000000002</v>
      </c>
      <c r="L113" s="8">
        <f t="shared" si="20"/>
        <v>0.92732499999999995</v>
      </c>
      <c r="M113" s="8">
        <f t="shared" si="21"/>
        <v>790.59169152897937</v>
      </c>
      <c r="N113" s="13">
        <f t="shared" si="22"/>
        <v>0.41809875892025716</v>
      </c>
      <c r="O113" s="11">
        <v>12825000</v>
      </c>
      <c r="P113" s="12">
        <v>483680</v>
      </c>
      <c r="Q113" s="13">
        <f t="shared" si="23"/>
        <v>859.04207876093562</v>
      </c>
      <c r="R113" s="8">
        <f t="shared" si="24"/>
        <v>767.84531710253555</v>
      </c>
      <c r="S113" s="8">
        <f t="shared" si="25"/>
        <v>773.13787088484207</v>
      </c>
      <c r="T113" s="13">
        <f t="shared" si="26"/>
        <v>1.7988224457205775</v>
      </c>
      <c r="U113" s="8">
        <v>0.85455000000000003</v>
      </c>
      <c r="V113" s="8">
        <f t="shared" si="27"/>
        <v>0.92727500000000007</v>
      </c>
      <c r="W113" s="8">
        <f t="shared" si="28"/>
        <v>796.56824358304664</v>
      </c>
      <c r="X113" s="13">
        <f>ABS(W113-C113)/C113*100</f>
        <v>1.1772187962716185</v>
      </c>
    </row>
    <row r="114" spans="1:24">
      <c r="A114" s="8">
        <v>112</v>
      </c>
      <c r="B114" s="8">
        <v>2043.3</v>
      </c>
      <c r="C114" s="9">
        <v>787.30000000000018</v>
      </c>
      <c r="D114" s="10">
        <f t="shared" si="15"/>
        <v>2.5953257970278161</v>
      </c>
      <c r="E114" s="11">
        <v>15462000</v>
      </c>
      <c r="F114" s="12">
        <v>523740</v>
      </c>
      <c r="G114" s="13">
        <f t="shared" si="16"/>
        <v>956.4562703490127</v>
      </c>
      <c r="H114" s="8">
        <f t="shared" si="17"/>
        <v>854.91792120374896</v>
      </c>
      <c r="I114" s="8">
        <f t="shared" si="18"/>
        <v>860.81064331411142</v>
      </c>
      <c r="J114" s="13">
        <f t="shared" si="19"/>
        <v>9.3370561811394914</v>
      </c>
      <c r="K114" s="8">
        <v>0.82347999999999999</v>
      </c>
      <c r="L114" s="8">
        <f t="shared" si="20"/>
        <v>0.91173999999999999</v>
      </c>
      <c r="M114" s="8">
        <f t="shared" si="21"/>
        <v>872.03943992800885</v>
      </c>
      <c r="N114" s="13">
        <f t="shared" si="22"/>
        <v>10.763297336213469</v>
      </c>
      <c r="O114" s="11">
        <v>14618000</v>
      </c>
      <c r="P114" s="12">
        <v>490940</v>
      </c>
      <c r="Q114" s="13">
        <f t="shared" si="23"/>
        <v>964.66102657694989</v>
      </c>
      <c r="R114" s="8">
        <f t="shared" si="24"/>
        <v>862.25165234841688</v>
      </c>
      <c r="S114" s="8">
        <f t="shared" si="25"/>
        <v>868.19492391925496</v>
      </c>
      <c r="T114" s="13">
        <f t="shared" si="26"/>
        <v>10.274980810269879</v>
      </c>
      <c r="U114" s="8">
        <v>0.82394000000000001</v>
      </c>
      <c r="V114" s="8">
        <f t="shared" si="27"/>
        <v>0.91196999999999995</v>
      </c>
      <c r="W114" s="8">
        <f t="shared" si="28"/>
        <v>879.74191640738093</v>
      </c>
      <c r="X114" s="13">
        <f>ABS(W114-C114)/C114*100</f>
        <v>11.741638055046453</v>
      </c>
    </row>
    <row r="115" spans="1:24">
      <c r="A115" s="8">
        <v>113</v>
      </c>
      <c r="B115" s="8">
        <v>2383.5</v>
      </c>
      <c r="C115" s="9">
        <v>903.90000000000009</v>
      </c>
      <c r="D115" s="10">
        <f t="shared" si="15"/>
        <v>2.6369067374709587</v>
      </c>
      <c r="E115" s="11">
        <v>14733000</v>
      </c>
      <c r="F115" s="12">
        <v>530990</v>
      </c>
      <c r="G115" s="13">
        <f t="shared" si="16"/>
        <v>898.91792423008758</v>
      </c>
      <c r="H115" s="8">
        <f t="shared" si="17"/>
        <v>803.4879031480948</v>
      </c>
      <c r="I115" s="8">
        <f t="shared" si="18"/>
        <v>809.02613180707885</v>
      </c>
      <c r="J115" s="13">
        <f t="shared" si="19"/>
        <v>10.496057992357697</v>
      </c>
      <c r="K115" s="8">
        <v>0.90634999999999999</v>
      </c>
      <c r="L115" s="8">
        <f t="shared" si="20"/>
        <v>0.95317499999999999</v>
      </c>
      <c r="M115" s="8">
        <f t="shared" si="21"/>
        <v>856.82609242801368</v>
      </c>
      <c r="N115" s="13">
        <f t="shared" si="22"/>
        <v>5.2078667520728406</v>
      </c>
      <c r="O115" s="11">
        <v>14662000</v>
      </c>
      <c r="P115" s="12">
        <v>522950</v>
      </c>
      <c r="Q115" s="13">
        <f t="shared" si="23"/>
        <v>908.33958603326346</v>
      </c>
      <c r="R115" s="8">
        <f t="shared" si="24"/>
        <v>811.90935196155363</v>
      </c>
      <c r="S115" s="8">
        <f t="shared" si="25"/>
        <v>817.50562742993714</v>
      </c>
      <c r="T115" s="13">
        <f t="shared" si="26"/>
        <v>9.5579569167012881</v>
      </c>
      <c r="U115" s="8">
        <v>0.90688000000000002</v>
      </c>
      <c r="V115" s="8">
        <f t="shared" si="27"/>
        <v>0.95344000000000007</v>
      </c>
      <c r="W115" s="8">
        <f t="shared" si="28"/>
        <v>866.04729490755471</v>
      </c>
      <c r="X115" s="13">
        <f>ABS(W115-C115)/C115*100</f>
        <v>4.1877093807329766</v>
      </c>
    </row>
    <row r="116" spans="1:24">
      <c r="A116" s="8">
        <v>114</v>
      </c>
      <c r="B116" s="8">
        <v>2383.5</v>
      </c>
      <c r="C116" s="9">
        <v>903.90000000000009</v>
      </c>
      <c r="D116" s="10">
        <f t="shared" si="15"/>
        <v>2.6369067374709587</v>
      </c>
      <c r="E116" s="11">
        <v>13905000</v>
      </c>
      <c r="F116" s="12">
        <v>498160</v>
      </c>
      <c r="G116" s="13">
        <f t="shared" si="16"/>
        <v>904.31000151027797</v>
      </c>
      <c r="H116" s="8">
        <f t="shared" si="17"/>
        <v>808.30755214016858</v>
      </c>
      <c r="I116" s="8">
        <f t="shared" si="18"/>
        <v>813.8790013592502</v>
      </c>
      <c r="J116" s="13">
        <f t="shared" si="19"/>
        <v>9.9591767497234081</v>
      </c>
      <c r="K116" s="8">
        <v>0.90880000000000005</v>
      </c>
      <c r="L116" s="8">
        <f t="shared" si="20"/>
        <v>0.95440000000000003</v>
      </c>
      <c r="M116" s="8">
        <f t="shared" si="21"/>
        <v>863.07346544140933</v>
      </c>
      <c r="N116" s="13">
        <f t="shared" si="22"/>
        <v>4.5167092110400224</v>
      </c>
      <c r="O116" s="11">
        <v>13580000</v>
      </c>
      <c r="P116" s="12">
        <v>485650</v>
      </c>
      <c r="Q116" s="13">
        <f t="shared" si="23"/>
        <v>905.9235936734957</v>
      </c>
      <c r="R116" s="8">
        <f t="shared" si="24"/>
        <v>809.74984375413374</v>
      </c>
      <c r="S116" s="8">
        <f t="shared" si="25"/>
        <v>815.33123430614614</v>
      </c>
      <c r="T116" s="13">
        <f t="shared" si="26"/>
        <v>9.7985137397780662</v>
      </c>
      <c r="U116" s="8">
        <v>0.90919000000000005</v>
      </c>
      <c r="V116" s="8">
        <f t="shared" si="27"/>
        <v>0.95459500000000008</v>
      </c>
      <c r="W116" s="8">
        <f t="shared" si="28"/>
        <v>864.79013290275066</v>
      </c>
      <c r="X116" s="13">
        <f>ABS(W116-C116)/C116*100</f>
        <v>4.3267913593593796</v>
      </c>
    </row>
    <row r="117" spans="1:24">
      <c r="A117" s="8">
        <v>115</v>
      </c>
      <c r="B117" s="8">
        <v>2281.4</v>
      </c>
      <c r="C117" s="9">
        <v>878.60000000000014</v>
      </c>
      <c r="D117" s="10">
        <f t="shared" si="15"/>
        <v>2.5966310038697924</v>
      </c>
      <c r="E117" s="11">
        <v>9024900</v>
      </c>
      <c r="F117" s="12">
        <v>289070</v>
      </c>
      <c r="G117" s="13">
        <f t="shared" si="16"/>
        <v>1011.4736410702078</v>
      </c>
      <c r="H117" s="8">
        <f t="shared" si="17"/>
        <v>904.09459311776857</v>
      </c>
      <c r="I117" s="8">
        <f t="shared" si="18"/>
        <v>910.32627696318707</v>
      </c>
      <c r="J117" s="13">
        <f t="shared" si="19"/>
        <v>3.6110035241505725</v>
      </c>
      <c r="K117" s="8">
        <v>0.86412</v>
      </c>
      <c r="L117" s="8">
        <f t="shared" si="20"/>
        <v>0.93206</v>
      </c>
      <c r="M117" s="8">
        <f t="shared" si="21"/>
        <v>942.75412189589792</v>
      </c>
      <c r="N117" s="13">
        <f t="shared" si="22"/>
        <v>7.3018577163553129</v>
      </c>
      <c r="O117" s="11">
        <v>10169000</v>
      </c>
      <c r="P117" s="12">
        <v>325380</v>
      </c>
      <c r="Q117" s="13">
        <f t="shared" si="23"/>
        <v>1012.5176118394493</v>
      </c>
      <c r="R117" s="8">
        <f t="shared" si="24"/>
        <v>905.02773491160247</v>
      </c>
      <c r="S117" s="8">
        <f t="shared" si="25"/>
        <v>911.26585065550432</v>
      </c>
      <c r="T117" s="13">
        <f t="shared" si="26"/>
        <v>3.7179433935242638</v>
      </c>
      <c r="U117" s="8">
        <v>0.86321000000000003</v>
      </c>
      <c r="V117" s="8">
        <f t="shared" si="27"/>
        <v>0.93160500000000002</v>
      </c>
      <c r="W117" s="8">
        <f t="shared" si="28"/>
        <v>943.26646977769019</v>
      </c>
      <c r="X117" s="13">
        <f>ABS(W117-C117)/C117*100</f>
        <v>7.360171839026866</v>
      </c>
    </row>
    <row r="118" spans="1:24">
      <c r="A118" s="8">
        <v>116</v>
      </c>
      <c r="B118" s="8">
        <v>2281.4</v>
      </c>
      <c r="C118" s="9">
        <v>878.60000000000014</v>
      </c>
      <c r="D118" s="10">
        <f t="shared" si="15"/>
        <v>2.5966310038697924</v>
      </c>
      <c r="E118" s="11">
        <v>7378500</v>
      </c>
      <c r="F118" s="12">
        <v>246520</v>
      </c>
      <c r="G118" s="13">
        <f t="shared" si="16"/>
        <v>969.68597923582092</v>
      </c>
      <c r="H118" s="8">
        <f t="shared" si="17"/>
        <v>866.74315103418701</v>
      </c>
      <c r="I118" s="8">
        <f t="shared" si="18"/>
        <v>872.7173813122389</v>
      </c>
      <c r="J118" s="13">
        <f t="shared" si="19"/>
        <v>0.66954458089702207</v>
      </c>
      <c r="K118" s="8">
        <v>0.84545000000000003</v>
      </c>
      <c r="L118" s="8">
        <f t="shared" si="20"/>
        <v>0.92272500000000002</v>
      </c>
      <c r="M118" s="8">
        <f t="shared" si="21"/>
        <v>894.75349519037286</v>
      </c>
      <c r="N118" s="13">
        <f t="shared" si="22"/>
        <v>1.8385494184353197</v>
      </c>
      <c r="O118" s="11">
        <v>8345300</v>
      </c>
      <c r="P118" s="12">
        <v>276380</v>
      </c>
      <c r="Q118" s="13">
        <f t="shared" si="23"/>
        <v>978.25152722845689</v>
      </c>
      <c r="R118" s="8">
        <f t="shared" si="24"/>
        <v>874.39937193089713</v>
      </c>
      <c r="S118" s="8">
        <f t="shared" si="25"/>
        <v>880.42637450561119</v>
      </c>
      <c r="T118" s="13">
        <f t="shared" si="26"/>
        <v>0.20787326492272437</v>
      </c>
      <c r="U118" s="8">
        <v>0.84594999999999998</v>
      </c>
      <c r="V118" s="8">
        <f t="shared" si="27"/>
        <v>0.92297499999999999</v>
      </c>
      <c r="W118" s="8">
        <f t="shared" si="28"/>
        <v>902.90170334368497</v>
      </c>
      <c r="X118" s="13">
        <f>ABS(W118-C118)/C118*100</f>
        <v>2.7659575852133886</v>
      </c>
    </row>
    <row r="119" spans="1:24">
      <c r="A119" s="8">
        <v>117</v>
      </c>
      <c r="B119" s="8">
        <v>1885.9</v>
      </c>
      <c r="C119" s="9">
        <v>746.8</v>
      </c>
      <c r="D119" s="10">
        <f t="shared" si="15"/>
        <v>2.5253079807177294</v>
      </c>
      <c r="E119" s="11">
        <v>7510700</v>
      </c>
      <c r="F119" s="12">
        <v>343210</v>
      </c>
      <c r="G119" s="13">
        <f t="shared" si="16"/>
        <v>708.982761404288</v>
      </c>
      <c r="H119" s="8">
        <f t="shared" si="17"/>
        <v>633.71644615584171</v>
      </c>
      <c r="I119" s="8">
        <f t="shared" si="18"/>
        <v>638.08448526385916</v>
      </c>
      <c r="J119" s="13">
        <f t="shared" si="19"/>
        <v>14.557514024657312</v>
      </c>
      <c r="K119" s="8">
        <v>0.89859999999999995</v>
      </c>
      <c r="L119" s="8">
        <f t="shared" si="20"/>
        <v>0.94930000000000003</v>
      </c>
      <c r="M119" s="8">
        <f t="shared" si="21"/>
        <v>673.03733540109067</v>
      </c>
      <c r="N119" s="13">
        <f t="shared" si="22"/>
        <v>9.8771645151190803</v>
      </c>
      <c r="O119" s="11">
        <v>8192800</v>
      </c>
      <c r="P119" s="12">
        <v>373760</v>
      </c>
      <c r="Q119" s="13">
        <f t="shared" si="23"/>
        <v>710.15757788271549</v>
      </c>
      <c r="R119" s="8">
        <f t="shared" si="24"/>
        <v>634.76654294820901</v>
      </c>
      <c r="S119" s="8">
        <f t="shared" si="25"/>
        <v>639.14182009444391</v>
      </c>
      <c r="T119" s="13">
        <f t="shared" si="26"/>
        <v>14.415931963786294</v>
      </c>
      <c r="U119" s="8">
        <v>0.89722000000000002</v>
      </c>
      <c r="V119" s="8">
        <f t="shared" si="27"/>
        <v>0.94860999999999995</v>
      </c>
      <c r="W119" s="8">
        <f t="shared" si="28"/>
        <v>673.66257995532271</v>
      </c>
      <c r="X119" s="13">
        <f>ABS(W119-C119)/C119*100</f>
        <v>9.7934413557414626</v>
      </c>
    </row>
    <row r="120" spans="1:24">
      <c r="A120" s="8">
        <v>118</v>
      </c>
      <c r="B120" s="8">
        <v>1885.9</v>
      </c>
      <c r="C120" s="9">
        <v>746.8</v>
      </c>
      <c r="D120" s="10">
        <f t="shared" si="15"/>
        <v>2.5253079807177294</v>
      </c>
      <c r="E120" s="11">
        <v>6664100</v>
      </c>
      <c r="F120" s="12">
        <v>270300</v>
      </c>
      <c r="G120" s="13">
        <f t="shared" si="16"/>
        <v>798.74959926001827</v>
      </c>
      <c r="H120" s="8">
        <f t="shared" si="17"/>
        <v>713.95354720453997</v>
      </c>
      <c r="I120" s="8">
        <f t="shared" si="18"/>
        <v>718.87463933401648</v>
      </c>
      <c r="J120" s="13">
        <f t="shared" si="19"/>
        <v>3.7393359220652753</v>
      </c>
      <c r="K120" s="8">
        <v>0.89451999999999998</v>
      </c>
      <c r="L120" s="8">
        <f t="shared" si="20"/>
        <v>0.94725999999999999</v>
      </c>
      <c r="M120" s="8">
        <f t="shared" si="21"/>
        <v>756.62354539504486</v>
      </c>
      <c r="N120" s="13">
        <f t="shared" si="22"/>
        <v>1.3154185049604852</v>
      </c>
      <c r="O120" s="11">
        <v>7440600</v>
      </c>
      <c r="P120" s="12">
        <v>306300</v>
      </c>
      <c r="Q120" s="13">
        <f t="shared" si="23"/>
        <v>787.00257743652514</v>
      </c>
      <c r="R120" s="8">
        <f t="shared" si="24"/>
        <v>703.45360090379472</v>
      </c>
      <c r="S120" s="8">
        <f t="shared" si="25"/>
        <v>708.30231969287263</v>
      </c>
      <c r="T120" s="13">
        <f t="shared" si="26"/>
        <v>5.1550187877781637</v>
      </c>
      <c r="U120" s="8">
        <v>0.89532</v>
      </c>
      <c r="V120" s="8">
        <f t="shared" si="27"/>
        <v>0.94765999999999995</v>
      </c>
      <c r="W120" s="8">
        <f t="shared" si="28"/>
        <v>745.81086253349736</v>
      </c>
      <c r="X120" s="13">
        <f>ABS(W120-C120)/C120*100</f>
        <v>0.13245011602873566</v>
      </c>
    </row>
    <row r="121" spans="1:24">
      <c r="A121" s="8">
        <v>119</v>
      </c>
      <c r="B121" s="8">
        <v>2041.7</v>
      </c>
      <c r="C121" s="9">
        <v>820.20000000000027</v>
      </c>
      <c r="D121" s="10">
        <f t="shared" si="15"/>
        <v>2.4892709095342593</v>
      </c>
      <c r="E121" s="11">
        <v>8439700</v>
      </c>
      <c r="F121" s="12">
        <v>323990</v>
      </c>
      <c r="G121" s="13">
        <f t="shared" si="16"/>
        <v>843.93810647349483</v>
      </c>
      <c r="H121" s="8">
        <f t="shared" si="17"/>
        <v>754.34479753859762</v>
      </c>
      <c r="I121" s="8">
        <f t="shared" si="18"/>
        <v>759.54429582614534</v>
      </c>
      <c r="J121" s="13">
        <f t="shared" si="19"/>
        <v>7.395233378914277</v>
      </c>
      <c r="K121" s="8">
        <v>0.8</v>
      </c>
      <c r="L121" s="8">
        <f t="shared" si="20"/>
        <v>0.9</v>
      </c>
      <c r="M121" s="8">
        <f t="shared" si="21"/>
        <v>759.54429582614534</v>
      </c>
      <c r="N121" s="13">
        <f t="shared" si="22"/>
        <v>7.395233378914277</v>
      </c>
      <c r="O121" s="11">
        <v>9581300</v>
      </c>
      <c r="P121" s="12">
        <v>370150</v>
      </c>
      <c r="Q121" s="13">
        <f t="shared" si="23"/>
        <v>838.61355610803321</v>
      </c>
      <c r="R121" s="8">
        <f t="shared" si="24"/>
        <v>749.58550673680907</v>
      </c>
      <c r="S121" s="8">
        <f t="shared" si="25"/>
        <v>754.75220049722986</v>
      </c>
      <c r="T121" s="13">
        <f t="shared" si="26"/>
        <v>7.9794927460095577</v>
      </c>
      <c r="U121" s="8">
        <v>0.8</v>
      </c>
      <c r="V121" s="8">
        <f t="shared" si="27"/>
        <v>0.9</v>
      </c>
      <c r="W121" s="8">
        <f t="shared" si="28"/>
        <v>754.75220049722986</v>
      </c>
      <c r="X121" s="13">
        <f>ABS(W121-C121)/C121*100</f>
        <v>7.9794927460095577</v>
      </c>
    </row>
    <row r="122" spans="1:24" ht="17" thickBot="1">
      <c r="A122" s="15">
        <v>120</v>
      </c>
      <c r="B122" s="15">
        <v>2041.7</v>
      </c>
      <c r="C122" s="22">
        <v>820.20000000000027</v>
      </c>
      <c r="D122" s="23">
        <f t="shared" si="15"/>
        <v>2.4892709095342593</v>
      </c>
      <c r="E122" s="24">
        <v>6497100</v>
      </c>
      <c r="F122" s="25">
        <v>236570</v>
      </c>
      <c r="G122" s="26">
        <f t="shared" si="16"/>
        <v>889.76450161543823</v>
      </c>
      <c r="H122" s="15">
        <f t="shared" si="17"/>
        <v>795.30621698406344</v>
      </c>
      <c r="I122" s="8">
        <f t="shared" si="18"/>
        <v>800.78805145389447</v>
      </c>
      <c r="J122" s="13">
        <f t="shared" si="19"/>
        <v>2.3667335462211407</v>
      </c>
      <c r="K122" s="15">
        <v>0.81837000000000004</v>
      </c>
      <c r="L122" s="8">
        <f t="shared" si="20"/>
        <v>0.90918500000000002</v>
      </c>
      <c r="M122" s="8">
        <f t="shared" si="21"/>
        <v>808.96053840123227</v>
      </c>
      <c r="N122" s="13">
        <f t="shared" si="22"/>
        <v>1.3703318213567421</v>
      </c>
      <c r="O122" s="24">
        <v>7415700</v>
      </c>
      <c r="P122" s="25">
        <v>270830</v>
      </c>
      <c r="Q122" s="26">
        <f t="shared" si="23"/>
        <v>887.09590833818868</v>
      </c>
      <c r="R122" s="15">
        <f t="shared" si="24"/>
        <v>792.92092422384997</v>
      </c>
      <c r="S122" s="8">
        <f t="shared" si="25"/>
        <v>798.3863175043698</v>
      </c>
      <c r="T122" s="13">
        <f t="shared" si="26"/>
        <v>2.6595565100744292</v>
      </c>
      <c r="U122" s="15">
        <v>0.81818999999999997</v>
      </c>
      <c r="V122" s="8">
        <f t="shared" si="27"/>
        <v>0.90909499999999999</v>
      </c>
      <c r="W122" s="8">
        <f t="shared" si="28"/>
        <v>806.45445479070565</v>
      </c>
      <c r="X122" s="13">
        <f>ABS(W122-C122)/C122*100</f>
        <v>1.6758772505845665</v>
      </c>
    </row>
    <row r="123" spans="1:24">
      <c r="A123" t="s">
        <v>1</v>
      </c>
      <c r="D123" s="1"/>
      <c r="G123" s="2"/>
      <c r="I123" s="8" t="s">
        <v>15</v>
      </c>
      <c r="J123" s="13">
        <f>AVERAGE(J3:J122)</f>
        <v>7.2930647420377692</v>
      </c>
      <c r="L123" s="8"/>
      <c r="M123" s="8" t="s">
        <v>15</v>
      </c>
      <c r="N123" s="13">
        <f>AVERAGE(N3:N122)</f>
        <v>5.304818631972311</v>
      </c>
      <c r="O123" s="21"/>
      <c r="S123" s="8" t="s">
        <v>15</v>
      </c>
      <c r="T123" s="13">
        <f>AVERAGE(T3:T122)</f>
        <v>6.9061891364681056</v>
      </c>
      <c r="V123" s="8"/>
      <c r="W123" s="8" t="s">
        <v>15</v>
      </c>
      <c r="X123" s="13">
        <f>AVERAGE(X3:X122)</f>
        <v>5.123471182019494</v>
      </c>
    </row>
    <row r="124" spans="1:24">
      <c r="A124" t="s">
        <v>2</v>
      </c>
      <c r="D124" s="1"/>
      <c r="G124" s="2"/>
      <c r="I124" s="8"/>
      <c r="J124" s="13"/>
      <c r="L124" s="8"/>
      <c r="M124" s="21"/>
      <c r="N124" s="13"/>
      <c r="O124" s="21"/>
      <c r="S124" s="8"/>
      <c r="T124" s="13"/>
      <c r="V124" s="8"/>
      <c r="X124" s="13"/>
    </row>
    <row r="125" spans="1:24"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 spans="1:24"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 spans="1:24"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 spans="1:24"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 spans="4:15"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 spans="4:15"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 spans="4:15"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 spans="4:15"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spans="4:15"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</row>
    <row r="134" spans="4:15"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</row>
    <row r="135" spans="4:15"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 spans="4:15"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 spans="4:15"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spans="4:15"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 spans="4:15"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</sheetData>
  <mergeCells count="6">
    <mergeCell ref="A1:A2"/>
    <mergeCell ref="B1:B2"/>
    <mergeCell ref="C1:C2"/>
    <mergeCell ref="D1:D2"/>
    <mergeCell ref="E1:M1"/>
    <mergeCell ref="O1:W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4B43-98D5-8741-99F4-6D7464ED7F6B}">
  <dimension ref="A1:J42"/>
  <sheetViews>
    <sheetView topLeftCell="A67" workbookViewId="0">
      <selection activeCell="H7" sqref="H7"/>
    </sheetView>
  </sheetViews>
  <sheetFormatPr baseColWidth="10" defaultRowHeight="16"/>
  <cols>
    <col min="2" max="2" width="31" bestFit="1" customWidth="1"/>
    <col min="3" max="3" width="27.5" bestFit="1" customWidth="1"/>
    <col min="4" max="4" width="35.33203125" bestFit="1" customWidth="1"/>
    <col min="5" max="5" width="37.6640625" bestFit="1" customWidth="1"/>
    <col min="6" max="6" width="37.1640625" bestFit="1" customWidth="1"/>
    <col min="7" max="7" width="37.1640625" customWidth="1"/>
    <col min="8" max="8" width="35.33203125" bestFit="1" customWidth="1"/>
    <col min="9" max="9" width="37.6640625" bestFit="1" customWidth="1"/>
    <col min="10" max="10" width="37.1640625" bestFit="1" customWidth="1"/>
  </cols>
  <sheetData>
    <row r="1" spans="1:10">
      <c r="A1" s="5" t="s">
        <v>0</v>
      </c>
      <c r="B1" s="5" t="s">
        <v>4</v>
      </c>
      <c r="C1" s="4" t="s">
        <v>6</v>
      </c>
      <c r="D1" s="5"/>
      <c r="E1" s="5"/>
      <c r="F1" s="5"/>
      <c r="G1" s="4" t="s">
        <v>23</v>
      </c>
      <c r="H1" s="5"/>
      <c r="I1" s="5"/>
      <c r="J1" s="5"/>
    </row>
    <row r="2" spans="1:10" ht="17" thickBot="1">
      <c r="A2" s="16"/>
      <c r="B2" s="16"/>
      <c r="C2" s="7" t="s">
        <v>19</v>
      </c>
      <c r="D2" s="8" t="s">
        <v>22</v>
      </c>
      <c r="E2" s="8" t="s">
        <v>21</v>
      </c>
      <c r="F2" s="8" t="s">
        <v>20</v>
      </c>
      <c r="G2" s="7" t="s">
        <v>19</v>
      </c>
      <c r="H2" s="8" t="s">
        <v>22</v>
      </c>
      <c r="I2" s="8" t="s">
        <v>21</v>
      </c>
      <c r="J2" s="8" t="s">
        <v>20</v>
      </c>
    </row>
    <row r="3" spans="1:10">
      <c r="A3" s="8">
        <v>1</v>
      </c>
      <c r="B3" s="9">
        <v>1014.8999999999999</v>
      </c>
      <c r="C3" s="7">
        <f ca="1">AVERAGE(Jun_30!G3,OFFSET(Jun_30!G$3, 40+2*(ROW(Jun_30!G3)-3), 0), OFFSET(Jun_30!G$3, 40+2*(ROW(Jun_30!G3)-3)+1, 0) )</f>
        <v>1071.367833982267</v>
      </c>
      <c r="D3" s="8">
        <f ca="1">AVERAGE(Jun_30!H3,OFFSET(Jun_30!H$3, 40+2*(ROW(Jun_30!H3)-3), 0), OFFSET(Jun_30!H$3, 40+2*(ROW(Jun_30!H3)-3)+1, 0) )</f>
        <v>957.63035892739515</v>
      </c>
      <c r="E3" s="8">
        <f ca="1">AVERAGE(Jun_30!I3,OFFSET(Jun_30!I$3, 40+2*(ROW(Jun_30!I3)-3), 0), OFFSET(Jun_30!I$3, 40+2*(ROW(Jun_30!I3)-3)+1, 0) )</f>
        <v>964.23105058404019</v>
      </c>
      <c r="F3" s="8">
        <f ca="1">AVERAGE(Jun_30!M3,OFFSET(Jun_30!M$3, 40+2*(ROW(Jun_30!M3)-3), 0), OFFSET(Jun_30!M$3, 40+2*(ROW(Jun_30!M3)-3)+1, 0) )</f>
        <v>1020.4888483531755</v>
      </c>
      <c r="G3" s="7">
        <f ca="1">AVERAGE(Jun_30!Q3,OFFSET(Jun_30!Q$3, 40+2*(ROW(Jun_30!Q3)-3), 0), OFFSET(Jun_30!Q$3, 40+2*(ROW(Jun_30!Q3)-3)+1, 0) )</f>
        <v>1074.5769840816372</v>
      </c>
      <c r="H3" s="8">
        <f ca="1">AVERAGE(Jun_30!R3,OFFSET(Jun_30!R$3, 40+2*(ROW(Jun_30!R3)-3), 0), OFFSET(Jun_30!R$3, 40+2*(ROW(Jun_30!R3)-3)+1, 0) )</f>
        <v>960.49882245974595</v>
      </c>
      <c r="I3" s="8">
        <f ca="1">AVERAGE(Jun_30!S3,OFFSET(Jun_30!S$3, 40+2*(ROW(Jun_30!S3)-3), 0), OFFSET(Jun_30!S$3, 40+2*(ROW(Jun_30!S3)-3)+1, 0) )</f>
        <v>967.11928567347343</v>
      </c>
      <c r="J3" s="8">
        <f ca="1">AVERAGE(Jun_30!W3,OFFSET(Jun_30!W$3, 40+2*(ROW(Jun_30!W3)-3), 0), OFFSET(Jun_30!W$3, 40+2*(ROW(Jun_30!W3)-3)+1, 0) )</f>
        <v>1023.4566089477385</v>
      </c>
    </row>
    <row r="4" spans="1:10">
      <c r="A4" s="8">
        <v>2</v>
      </c>
      <c r="B4" s="9">
        <v>763.5</v>
      </c>
      <c r="C4" s="7">
        <f ca="1">AVERAGE(Jun_30!G4,OFFSET(Jun_30!G$3, 40+2*(ROW(Jun_30!G4)-3), 0), OFFSET(Jun_30!G$3, 40+2*(ROW(Jun_30!G4)-3)+1, 0) )</f>
        <v>793.09242677728616</v>
      </c>
      <c r="D4" s="8">
        <f ca="1">AVERAGE(Jun_30!H4,OFFSET(Jun_30!H$3, 40+2*(ROW(Jun_30!H4)-3), 0), OFFSET(Jun_30!H$3, 40+2*(ROW(Jun_30!H4)-3)+1, 0) )</f>
        <v>708.89694578034357</v>
      </c>
      <c r="E4" s="8">
        <f ca="1">AVERAGE(Jun_30!I4,OFFSET(Jun_30!I$3, 40+2*(ROW(Jun_30!I4)-3), 0), OFFSET(Jun_30!I$3, 40+2*(ROW(Jun_30!I4)-3)+1, 0) )</f>
        <v>713.78318409955739</v>
      </c>
      <c r="F4" s="8">
        <f ca="1">AVERAGE(Jun_30!M4,OFFSET(Jun_30!M$3, 40+2*(ROW(Jun_30!M4)-3), 0), OFFSET(Jun_30!M$3, 40+2*(ROW(Jun_30!M4)-3)+1, 0) )</f>
        <v>740.1740735948415</v>
      </c>
      <c r="G4" s="7">
        <f ca="1">AVERAGE(Jun_30!Q4,OFFSET(Jun_30!Q$3, 40+2*(ROW(Jun_30!Q4)-3), 0), OFFSET(Jun_30!Q$3, 40+2*(ROW(Jun_30!Q4)-3)+1, 0) )</f>
        <v>800.18117216053327</v>
      </c>
      <c r="H4" s="8">
        <f ca="1">AVERAGE(Jun_30!R4,OFFSET(Jun_30!R$3, 40+2*(ROW(Jun_30!R4)-3), 0), OFFSET(Jun_30!R$3, 40+2*(ROW(Jun_30!R4)-3)+1, 0) )</f>
        <v>715.23314290180417</v>
      </c>
      <c r="I4" s="8">
        <f ca="1">AVERAGE(Jun_30!S4,OFFSET(Jun_30!S$3, 40+2*(ROW(Jun_30!S4)-3), 0), OFFSET(Jun_30!S$3, 40+2*(ROW(Jun_30!S4)-3)+1, 0) )</f>
        <v>720.16305494447988</v>
      </c>
      <c r="J4" s="8">
        <f ca="1">AVERAGE(Jun_30!W4,OFFSET(Jun_30!W$3, 40+2*(ROW(Jun_30!W4)-3), 0), OFFSET(Jun_30!W$3, 40+2*(ROW(Jun_30!W4)-3)+1, 0) )</f>
        <v>746.81938770248041</v>
      </c>
    </row>
    <row r="5" spans="1:10">
      <c r="A5" s="8">
        <v>3</v>
      </c>
      <c r="B5" s="9">
        <v>601.80000000000007</v>
      </c>
      <c r="C5" s="7">
        <f ca="1">AVERAGE(Jun_30!G5,OFFSET(Jun_30!G$3, 40+2*(ROW(Jun_30!G5)-3), 0), OFFSET(Jun_30!G$3, 40+2*(ROW(Jun_30!G5)-3)+1, 0) )</f>
        <v>613.63573959277301</v>
      </c>
      <c r="D5" s="8">
        <f ca="1">AVERAGE(Jun_30!H5,OFFSET(Jun_30!H$3, 40+2*(ROW(Jun_30!H5)-3), 0), OFFSET(Jun_30!H$3, 40+2*(ROW(Jun_30!H5)-3)+1, 0) )</f>
        <v>548.49155903128519</v>
      </c>
      <c r="E5" s="8">
        <f ca="1">AVERAGE(Jun_30!I5,OFFSET(Jun_30!I$3, 40+2*(ROW(Jun_30!I5)-3), 0), OFFSET(Jun_30!I$3, 40+2*(ROW(Jun_30!I5)-3)+1, 0) )</f>
        <v>552.27216563349566</v>
      </c>
      <c r="F5" s="8">
        <f ca="1">AVERAGE(Jun_30!M5,OFFSET(Jun_30!M$3, 40+2*(ROW(Jun_30!M5)-3), 0), OFFSET(Jun_30!M$3, 40+2*(ROW(Jun_30!M5)-3)+1, 0) )</f>
        <v>582.22167476598577</v>
      </c>
      <c r="G5" s="7">
        <f ca="1">AVERAGE(Jun_30!Q5,OFFSET(Jun_30!Q$3, 40+2*(ROW(Jun_30!Q5)-3), 0), OFFSET(Jun_30!Q$3, 40+2*(ROW(Jun_30!Q5)-3)+1, 0) )</f>
        <v>618.2006443928309</v>
      </c>
      <c r="H5" s="8">
        <f ca="1">AVERAGE(Jun_30!R5,OFFSET(Jun_30!R$3, 40+2*(ROW(Jun_30!R5)-3), 0), OFFSET(Jun_30!R$3, 40+2*(ROW(Jun_30!R5)-3)+1, 0) )</f>
        <v>552.57184899659057</v>
      </c>
      <c r="I5" s="8">
        <f ca="1">AVERAGE(Jun_30!S5,OFFSET(Jun_30!S$3, 40+2*(ROW(Jun_30!S5)-3), 0), OFFSET(Jun_30!S$3, 40+2*(ROW(Jun_30!S5)-3)+1, 0) )</f>
        <v>556.38057995354791</v>
      </c>
      <c r="J5" s="8">
        <f ca="1">AVERAGE(Jun_30!W5,OFFSET(Jun_30!W$3, 40+2*(ROW(Jun_30!W5)-3), 0), OFFSET(Jun_30!W$3, 40+2*(ROW(Jun_30!W5)-3)+1, 0) )</f>
        <v>586.56869252811248</v>
      </c>
    </row>
    <row r="6" spans="1:10">
      <c r="A6" s="8">
        <v>4</v>
      </c>
      <c r="B6" s="9">
        <v>791.40000000000009</v>
      </c>
      <c r="C6" s="7">
        <f ca="1">AVERAGE(Jun_30!G6,OFFSET(Jun_30!G$3, 40+2*(ROW(Jun_30!G6)-3), 0), OFFSET(Jun_30!G$3, 40+2*(ROW(Jun_30!G6)-3)+1, 0) )</f>
        <v>768.00509517468743</v>
      </c>
      <c r="D6" s="8">
        <f ca="1">AVERAGE(Jun_30!H6,OFFSET(Jun_30!H$3, 40+2*(ROW(Jun_30!H6)-3), 0), OFFSET(Jun_30!H$3, 40+2*(ROW(Jun_30!H6)-3)+1, 0) )</f>
        <v>686.47291025761513</v>
      </c>
      <c r="E6" s="8">
        <f ca="1">AVERAGE(Jun_30!I6,OFFSET(Jun_30!I$3, 40+2*(ROW(Jun_30!I6)-3), 0), OFFSET(Jun_30!I$3, 40+2*(ROW(Jun_30!I6)-3)+1, 0) )</f>
        <v>691.20458565721867</v>
      </c>
      <c r="F6" s="8">
        <f ca="1">AVERAGE(Jun_30!M6,OFFSET(Jun_30!M$3, 40+2*(ROW(Jun_30!M6)-3), 0), OFFSET(Jun_30!M$3, 40+2*(ROW(Jun_30!M6)-3)+1, 0) )</f>
        <v>716.64300144399294</v>
      </c>
      <c r="G6" s="7">
        <f ca="1">AVERAGE(Jun_30!Q6,OFFSET(Jun_30!Q$3, 40+2*(ROW(Jun_30!Q6)-3), 0), OFFSET(Jun_30!Q$3, 40+2*(ROW(Jun_30!Q6)-3)+1, 0) )</f>
        <v>767.52211147586752</v>
      </c>
      <c r="H6" s="8">
        <f ca="1">AVERAGE(Jun_30!R6,OFFSET(Jun_30!R$3, 40+2*(ROW(Jun_30!R6)-3), 0), OFFSET(Jun_30!R$3, 40+2*(ROW(Jun_30!R6)-3)+1, 0) )</f>
        <v>686.04120058873525</v>
      </c>
      <c r="I6" s="8">
        <f ca="1">AVERAGE(Jun_30!S6,OFFSET(Jun_30!S$3, 40+2*(ROW(Jun_30!S6)-3), 0), OFFSET(Jun_30!S$3, 40+2*(ROW(Jun_30!S6)-3)+1, 0) )</f>
        <v>690.76990032828087</v>
      </c>
      <c r="J6" s="8">
        <f ca="1">AVERAGE(Jun_30!W6,OFFSET(Jun_30!W$3, 40+2*(ROW(Jun_30!W6)-3), 0), OFFSET(Jun_30!W$3, 40+2*(ROW(Jun_30!W6)-3)+1, 0) )</f>
        <v>716.36862548701777</v>
      </c>
    </row>
    <row r="7" spans="1:10">
      <c r="A7" s="8">
        <v>5</v>
      </c>
      <c r="B7" s="9">
        <v>727.59999999999991</v>
      </c>
      <c r="C7" s="7">
        <f ca="1">AVERAGE(Jun_30!G7,OFFSET(Jun_30!G$3, 40+2*(ROW(Jun_30!G7)-3), 0), OFFSET(Jun_30!G$3, 40+2*(ROW(Jun_30!G7)-3)+1, 0) )</f>
        <v>742.23119797902211</v>
      </c>
      <c r="D7" s="8">
        <f ca="1">AVERAGE(Jun_30!H7,OFFSET(Jun_30!H$3, 40+2*(ROW(Jun_30!H7)-3), 0), OFFSET(Jun_30!H$3, 40+2*(ROW(Jun_30!H7)-3)+1, 0) )</f>
        <v>663.43519562817698</v>
      </c>
      <c r="E7" s="8">
        <f ca="1">AVERAGE(Jun_30!I7,OFFSET(Jun_30!I$3, 40+2*(ROW(Jun_30!I7)-3), 0), OFFSET(Jun_30!I$3, 40+2*(ROW(Jun_30!I7)-3)+1, 0) )</f>
        <v>668.00807818111991</v>
      </c>
      <c r="F7" s="8">
        <f ca="1">AVERAGE(Jun_30!M7,OFFSET(Jun_30!M$3, 40+2*(ROW(Jun_30!M7)-3), 0), OFFSET(Jun_30!M$3, 40+2*(ROW(Jun_30!M7)-3)+1, 0) )</f>
        <v>691.79069329051561</v>
      </c>
      <c r="G7" s="7">
        <f ca="1">AVERAGE(Jun_30!Q7,OFFSET(Jun_30!Q$3, 40+2*(ROW(Jun_30!Q7)-3), 0), OFFSET(Jun_30!Q$3, 40+2*(ROW(Jun_30!Q7)-3)+1, 0) )</f>
        <v>746.23080131560926</v>
      </c>
      <c r="H7" s="8">
        <f ca="1">AVERAGE(Jun_30!R7,OFFSET(Jun_30!R$3, 40+2*(ROW(Jun_30!R7)-3), 0), OFFSET(Jun_30!R$3, 40+2*(ROW(Jun_30!R7)-3)+1, 0) )</f>
        <v>667.01019709573677</v>
      </c>
      <c r="I7" s="8">
        <f ca="1">AVERAGE(Jun_30!S7,OFFSET(Jun_30!S$3, 40+2*(ROW(Jun_30!S7)-3), 0), OFFSET(Jun_30!S$3, 40+2*(ROW(Jun_30!S7)-3)+1, 0) )</f>
        <v>671.60772118404827</v>
      </c>
      <c r="J7" s="8">
        <f ca="1">AVERAGE(Jun_30!W7,OFFSET(Jun_30!W$3, 40+2*(ROW(Jun_30!W7)-3), 0), OFFSET(Jun_30!W$3, 40+2*(ROW(Jun_30!W7)-3)+1, 0) )</f>
        <v>695.50478037691437</v>
      </c>
    </row>
    <row r="8" spans="1:10">
      <c r="A8" s="8">
        <v>6</v>
      </c>
      <c r="B8" s="9">
        <v>688.09999999999991</v>
      </c>
      <c r="C8" s="7">
        <f ca="1">AVERAGE(Jun_30!G8,OFFSET(Jun_30!G$3, 40+2*(ROW(Jun_30!G8)-3), 0), OFFSET(Jun_30!G$3, 40+2*(ROW(Jun_30!G8)-3)+1, 0) )</f>
        <v>666.01984065737406</v>
      </c>
      <c r="D8" s="8">
        <f ca="1">AVERAGE(Jun_30!H8,OFFSET(Jun_30!H$3, 40+2*(ROW(Jun_30!H8)-3), 0), OFFSET(Jun_30!H$3, 40+2*(ROW(Jun_30!H8)-3)+1, 0) )</f>
        <v>595.31451181503769</v>
      </c>
      <c r="E8" s="8">
        <f ca="1">AVERAGE(Jun_30!I8,OFFSET(Jun_30!I$3, 40+2*(ROW(Jun_30!I8)-3), 0), OFFSET(Jun_30!I$3, 40+2*(ROW(Jun_30!I8)-3)+1, 0) )</f>
        <v>599.41785659163668</v>
      </c>
      <c r="F8" s="8">
        <f ca="1">AVERAGE(Jun_30!M8,OFFSET(Jun_30!M$3, 40+2*(ROW(Jun_30!M8)-3), 0), OFFSET(Jun_30!M$3, 40+2*(ROW(Jun_30!M8)-3)+1, 0) )</f>
        <v>640.6612911089511</v>
      </c>
      <c r="G8" s="7">
        <f ca="1">AVERAGE(Jun_30!Q8,OFFSET(Jun_30!Q$3, 40+2*(ROW(Jun_30!Q8)-3), 0), OFFSET(Jun_30!Q$3, 40+2*(ROW(Jun_30!Q8)-3)+1, 0) )</f>
        <v>669.40387183788869</v>
      </c>
      <c r="H8" s="8">
        <f ca="1">AVERAGE(Jun_30!R8,OFFSET(Jun_30!R$3, 40+2*(ROW(Jun_30!R8)-3), 0), OFFSET(Jun_30!R$3, 40+2*(ROW(Jun_30!R8)-3)+1, 0) )</f>
        <v>598.33929087898662</v>
      </c>
      <c r="I8" s="8">
        <f ca="1">AVERAGE(Jun_30!S8,OFFSET(Jun_30!S$3, 40+2*(ROW(Jun_30!S8)-3), 0), OFFSET(Jun_30!S$3, 40+2*(ROW(Jun_30!S8)-3)+1, 0) )</f>
        <v>602.46348465409983</v>
      </c>
      <c r="J8" s="8">
        <f ca="1">AVERAGE(Jun_30!W8,OFFSET(Jun_30!W$3, 40+2*(ROW(Jun_30!W8)-3), 0), OFFSET(Jun_30!W$3, 40+2*(ROW(Jun_30!W8)-3)+1, 0) )</f>
        <v>643.99811256725161</v>
      </c>
    </row>
    <row r="9" spans="1:10">
      <c r="A9" s="8">
        <v>7</v>
      </c>
      <c r="B9" s="9">
        <v>644</v>
      </c>
      <c r="C9" s="7">
        <f ca="1">AVERAGE(Jun_30!G9,OFFSET(Jun_30!G$3, 40+2*(ROW(Jun_30!G9)-3), 0), OFFSET(Jun_30!G$3, 40+2*(ROW(Jun_30!G9)-3)+1, 0) )</f>
        <v>679.82276716898025</v>
      </c>
      <c r="D9" s="8">
        <f ca="1">AVERAGE(Jun_30!H9,OFFSET(Jun_30!H$3, 40+2*(ROW(Jun_30!H9)-3), 0), OFFSET(Jun_30!H$3, 40+2*(ROW(Jun_30!H9)-3)+1, 0) )</f>
        <v>607.65210591698713</v>
      </c>
      <c r="E9" s="8">
        <f ca="1">AVERAGE(Jun_30!I9,OFFSET(Jun_30!I$3, 40+2*(ROW(Jun_30!I9)-3), 0), OFFSET(Jun_30!I$3, 40+2*(ROW(Jun_30!I9)-3)+1, 0) )</f>
        <v>611.84049045208224</v>
      </c>
      <c r="F9" s="8">
        <f ca="1">AVERAGE(Jun_30!M9,OFFSET(Jun_30!M$3, 40+2*(ROW(Jun_30!M9)-3), 0), OFFSET(Jun_30!M$3, 40+2*(ROW(Jun_30!M9)-3)+1, 0) )</f>
        <v>624.58094261994586</v>
      </c>
      <c r="G9" s="7">
        <f ca="1">AVERAGE(Jun_30!Q9,OFFSET(Jun_30!Q$3, 40+2*(ROW(Jun_30!Q9)-3), 0), OFFSET(Jun_30!Q$3, 40+2*(ROW(Jun_30!Q9)-3)+1, 0) )</f>
        <v>686.70574226760993</v>
      </c>
      <c r="H9" s="8">
        <f ca="1">AVERAGE(Jun_30!R9,OFFSET(Jun_30!R$3, 40+2*(ROW(Jun_30!R9)-3), 0), OFFSET(Jun_30!R$3, 40+2*(ROW(Jun_30!R9)-3)+1, 0) )</f>
        <v>613.80437753194599</v>
      </c>
      <c r="I9" s="8">
        <f ca="1">AVERAGE(Jun_30!S9,OFFSET(Jun_30!S$3, 40+2*(ROW(Jun_30!S9)-3), 0), OFFSET(Jun_30!S$3, 40+2*(ROW(Jun_30!S9)-3)+1, 0) )</f>
        <v>618.03516804084904</v>
      </c>
      <c r="J9" s="8">
        <f ca="1">AVERAGE(Jun_30!W9,OFFSET(Jun_30!W$3, 40+2*(ROW(Jun_30!W9)-3), 0), OFFSET(Jun_30!W$3, 40+2*(ROW(Jun_30!W9)-3)+1, 0) )</f>
        <v>631.2558217782331</v>
      </c>
    </row>
    <row r="10" spans="1:10">
      <c r="A10" s="8">
        <v>8</v>
      </c>
      <c r="B10" s="9">
        <v>1140.5</v>
      </c>
      <c r="C10" s="7">
        <f ca="1">AVERAGE(Jun_30!G10,OFFSET(Jun_30!G$3, 40+2*(ROW(Jun_30!G10)-3), 0), OFFSET(Jun_30!G$3, 40+2*(ROW(Jun_30!G10)-3)+1, 0) )</f>
        <v>1176.7564323429642</v>
      </c>
      <c r="D10" s="8">
        <f ca="1">AVERAGE(Jun_30!H10,OFFSET(Jun_30!H$3, 40+2*(ROW(Jun_30!H10)-3), 0), OFFSET(Jun_30!H$3, 40+2*(ROW(Jun_30!H10)-3)+1, 0) )</f>
        <v>1051.830798845288</v>
      </c>
      <c r="E10" s="8">
        <f ca="1">AVERAGE(Jun_30!I10,OFFSET(Jun_30!I$3, 40+2*(ROW(Jun_30!I10)-3), 0), OFFSET(Jun_30!I$3, 40+2*(ROW(Jun_30!I10)-3)+1, 0) )</f>
        <v>1059.0807891086679</v>
      </c>
      <c r="F10" s="8">
        <f ca="1">AVERAGE(Jun_30!M10,OFFSET(Jun_30!M$3, 40+2*(ROW(Jun_30!M10)-3), 0), OFFSET(Jun_30!M$3, 40+2*(ROW(Jun_30!M10)-3)+1, 0) )</f>
        <v>1100.9583461331179</v>
      </c>
      <c r="G10" s="7">
        <f ca="1">AVERAGE(Jun_30!Q10,OFFSET(Jun_30!Q$3, 40+2*(ROW(Jun_30!Q10)-3), 0), OFFSET(Jun_30!Q$3, 40+2*(ROW(Jun_30!Q10)-3)+1, 0) )</f>
        <v>1171.9872645844489</v>
      </c>
      <c r="H10" s="8">
        <f ca="1">AVERAGE(Jun_30!R10,OFFSET(Jun_30!R$3, 40+2*(ROW(Jun_30!R10)-3), 0), OFFSET(Jun_30!R$3, 40+2*(ROW(Jun_30!R10)-3)+1, 0) )</f>
        <v>1047.5679306803966</v>
      </c>
      <c r="I10" s="8">
        <f ca="1">AVERAGE(Jun_30!S10,OFFSET(Jun_30!S$3, 40+2*(ROW(Jun_30!S10)-3), 0), OFFSET(Jun_30!S$3, 40+2*(ROW(Jun_30!S10)-3)+1, 0) )</f>
        <v>1054.7885381260041</v>
      </c>
      <c r="J10" s="8">
        <f ca="1">AVERAGE(Jun_30!W10,OFFSET(Jun_30!W$3, 40+2*(ROW(Jun_30!W10)-3), 0), OFFSET(Jun_30!W$3, 40+2*(ROW(Jun_30!W10)-3)+1, 0) )</f>
        <v>1096.6591895607833</v>
      </c>
    </row>
    <row r="11" spans="1:10">
      <c r="A11" s="8">
        <v>9</v>
      </c>
      <c r="B11" s="9">
        <v>592.70000000000005</v>
      </c>
      <c r="C11" s="7">
        <f ca="1">AVERAGE(Jun_30!G11,OFFSET(Jun_30!G$3, 40+2*(ROW(Jun_30!G11)-3), 0), OFFSET(Jun_30!G$3, 40+2*(ROW(Jun_30!G11)-3)+1, 0) )</f>
        <v>616.44760181792799</v>
      </c>
      <c r="D11" s="8">
        <f ca="1">AVERAGE(Jun_30!H11,OFFSET(Jun_30!H$3, 40+2*(ROW(Jun_30!H11)-3), 0), OFFSET(Jun_30!H$3, 40+2*(ROW(Jun_30!H11)-3)+1, 0) )</f>
        <v>551.00491116537034</v>
      </c>
      <c r="E11" s="8">
        <f ca="1">AVERAGE(Jun_30!I11,OFFSET(Jun_30!I$3, 40+2*(ROW(Jun_30!I11)-3), 0), OFFSET(Jun_30!I$3, 40+2*(ROW(Jun_30!I11)-3)+1, 0) )</f>
        <v>554.80284163613521</v>
      </c>
      <c r="F11" s="8">
        <f ca="1">AVERAGE(Jun_30!M11,OFFSET(Jun_30!M$3, 40+2*(ROW(Jun_30!M11)-3), 0), OFFSET(Jun_30!M$3, 40+2*(ROW(Jun_30!M11)-3)+1, 0) )</f>
        <v>566.76596731854772</v>
      </c>
      <c r="G11" s="7">
        <f ca="1">AVERAGE(Jun_30!Q11,OFFSET(Jun_30!Q$3, 40+2*(ROW(Jun_30!Q11)-3), 0), OFFSET(Jun_30!Q$3, 40+2*(ROW(Jun_30!Q11)-3)+1, 0) )</f>
        <v>618.60247351936653</v>
      </c>
      <c r="H11" s="8">
        <f ca="1">AVERAGE(Jun_30!R11,OFFSET(Jun_30!R$3, 40+2*(ROW(Jun_30!R11)-3), 0), OFFSET(Jun_30!R$3, 40+2*(ROW(Jun_30!R11)-3)+1, 0) )</f>
        <v>552.93101954331257</v>
      </c>
      <c r="I11" s="8">
        <f ca="1">AVERAGE(Jun_30!S11,OFFSET(Jun_30!S$3, 40+2*(ROW(Jun_30!S11)-3), 0), OFFSET(Jun_30!S$3, 40+2*(ROW(Jun_30!S11)-3)+1, 0) )</f>
        <v>556.74222616742998</v>
      </c>
      <c r="J11" s="8">
        <f ca="1">AVERAGE(Jun_30!W11,OFFSET(Jun_30!W$3, 40+2*(ROW(Jun_30!W11)-3), 0), OFFSET(Jun_30!W$3, 40+2*(ROW(Jun_30!W11)-3)+1, 0) )</f>
        <v>568.92952867441954</v>
      </c>
    </row>
    <row r="12" spans="1:10">
      <c r="A12" s="8">
        <v>10</v>
      </c>
      <c r="B12" s="9">
        <v>890.80000000000018</v>
      </c>
      <c r="C12" s="7">
        <f ca="1">AVERAGE(Jun_30!G12,OFFSET(Jun_30!G$3, 40+2*(ROW(Jun_30!G12)-3), 0), OFFSET(Jun_30!G$3, 40+2*(ROW(Jun_30!G12)-3)+1, 0) )</f>
        <v>946.23605866978505</v>
      </c>
      <c r="D12" s="8">
        <f ca="1">AVERAGE(Jun_30!H12,OFFSET(Jun_30!H$3, 40+2*(ROW(Jun_30!H12)-3), 0), OFFSET(Jun_30!H$3, 40+2*(ROW(Jun_30!H12)-3)+1, 0) )</f>
        <v>845.7826973634792</v>
      </c>
      <c r="E12" s="8">
        <f ca="1">AVERAGE(Jun_30!I12,OFFSET(Jun_30!I$3, 40+2*(ROW(Jun_30!I12)-3), 0), OFFSET(Jun_30!I$3, 40+2*(ROW(Jun_30!I12)-3)+1, 0) )</f>
        <v>851.61245280280662</v>
      </c>
      <c r="F12" s="8">
        <f ca="1">AVERAGE(Jun_30!M12,OFFSET(Jun_30!M$3, 40+2*(ROW(Jun_30!M12)-3), 0), OFFSET(Jun_30!M$3, 40+2*(ROW(Jun_30!M12)-3)+1, 0) )</f>
        <v>869.70108608351268</v>
      </c>
      <c r="G12" s="7">
        <f ca="1">AVERAGE(Jun_30!Q12,OFFSET(Jun_30!Q$3, 40+2*(ROW(Jun_30!Q12)-3), 0), OFFSET(Jun_30!Q$3, 40+2*(ROW(Jun_30!Q12)-3)+1, 0) )</f>
        <v>950.42930765444692</v>
      </c>
      <c r="H12" s="8">
        <f ca="1">AVERAGE(Jun_30!R12,OFFSET(Jun_30!R$3, 40+2*(ROW(Jun_30!R12)-3), 0), OFFSET(Jun_30!R$3, 40+2*(ROW(Jun_30!R12)-3)+1, 0) )</f>
        <v>849.53078686447532</v>
      </c>
      <c r="I12" s="8">
        <f ca="1">AVERAGE(Jun_30!S12,OFFSET(Jun_30!S$3, 40+2*(ROW(Jun_30!S12)-3), 0), OFFSET(Jun_30!S$3, 40+2*(ROW(Jun_30!S12)-3)+1, 0) )</f>
        <v>855.38637688900235</v>
      </c>
      <c r="J12" s="8">
        <f ca="1">AVERAGE(Jun_30!W12,OFFSET(Jun_30!W$3, 40+2*(ROW(Jun_30!W12)-3), 0), OFFSET(Jun_30!W$3, 40+2*(ROW(Jun_30!W12)-3)+1, 0) )</f>
        <v>872.97607110288209</v>
      </c>
    </row>
    <row r="13" spans="1:10">
      <c r="A13" s="8">
        <v>11</v>
      </c>
      <c r="B13" s="9">
        <v>966.09999999999991</v>
      </c>
      <c r="C13" s="7">
        <f ca="1">AVERAGE(Jun_30!G13,OFFSET(Jun_30!G$3, 40+2*(ROW(Jun_30!G13)-3), 0), OFFSET(Jun_30!G$3, 40+2*(ROW(Jun_30!G13)-3)+1, 0) )</f>
        <v>964.50078410348397</v>
      </c>
      <c r="D13" s="8">
        <f ca="1">AVERAGE(Jun_30!H13,OFFSET(Jun_30!H$3, 40+2*(ROW(Jun_30!H13)-3), 0), OFFSET(Jun_30!H$3, 40+2*(ROW(Jun_30!H13)-3)+1, 0) )</f>
        <v>862.10842137534371</v>
      </c>
      <c r="E13" s="8">
        <f ca="1">AVERAGE(Jun_30!I13,OFFSET(Jun_30!I$3, 40+2*(ROW(Jun_30!I13)-3), 0), OFFSET(Jun_30!I$3, 40+2*(ROW(Jun_30!I13)-3)+1, 0) )</f>
        <v>868.05070569313557</v>
      </c>
      <c r="F13" s="8">
        <f ca="1">AVERAGE(Jun_30!M13,OFFSET(Jun_30!M$3, 40+2*(ROW(Jun_30!M13)-3), 0), OFFSET(Jun_30!M$3, 40+2*(ROW(Jun_30!M13)-3)+1, 0) )</f>
        <v>920.10158825957899</v>
      </c>
      <c r="G13" s="7">
        <f ca="1">AVERAGE(Jun_30!Q13,OFFSET(Jun_30!Q$3, 40+2*(ROW(Jun_30!Q13)-3), 0), OFFSET(Jun_30!Q$3, 40+2*(ROW(Jun_30!Q13)-3)+1, 0) )</f>
        <v>971.49493083733523</v>
      </c>
      <c r="H13" s="8">
        <f ca="1">AVERAGE(Jun_30!R13,OFFSET(Jun_30!R$3, 40+2*(ROW(Jun_30!R13)-3), 0), OFFSET(Jun_30!R$3, 40+2*(ROW(Jun_30!R13)-3)+1, 0) )</f>
        <v>868.36006253413507</v>
      </c>
      <c r="I13" s="8">
        <f ca="1">AVERAGE(Jun_30!S13,OFFSET(Jun_30!S$3, 40+2*(ROW(Jun_30!S13)-3), 0), OFFSET(Jun_30!S$3, 40+2*(ROW(Jun_30!S13)-3)+1, 0) )</f>
        <v>874.34543775360169</v>
      </c>
      <c r="J13" s="8">
        <f ca="1">AVERAGE(Jun_30!W13,OFFSET(Jun_30!W$3, 40+2*(ROW(Jun_30!W13)-3), 0), OFFSET(Jun_30!W$3, 40+2*(ROW(Jun_30!W13)-3)+1, 0) )</f>
        <v>926.8099624472851</v>
      </c>
    </row>
    <row r="14" spans="1:10">
      <c r="A14" s="8">
        <v>12</v>
      </c>
      <c r="B14" s="9">
        <v>800.8</v>
      </c>
      <c r="C14" s="7">
        <f ca="1">AVERAGE(Jun_30!G14,OFFSET(Jun_30!G$3, 40+2*(ROW(Jun_30!G14)-3), 0), OFFSET(Jun_30!G$3, 40+2*(ROW(Jun_30!G14)-3)+1, 0) )</f>
        <v>805.50477800059491</v>
      </c>
      <c r="D14" s="8">
        <f ca="1">AVERAGE(Jun_30!H14,OFFSET(Jun_30!H$3, 40+2*(ROW(Jun_30!H14)-3), 0), OFFSET(Jun_30!H$3, 40+2*(ROW(Jun_30!H14)-3)+1, 0) )</f>
        <v>719.99158944994906</v>
      </c>
      <c r="E14" s="8">
        <f ca="1">AVERAGE(Jun_30!I14,OFFSET(Jun_30!I$3, 40+2*(ROW(Jun_30!I14)-3), 0), OFFSET(Jun_30!I$3, 40+2*(ROW(Jun_30!I14)-3)+1, 0) )</f>
        <v>724.95430020053539</v>
      </c>
      <c r="F14" s="8">
        <f ca="1">AVERAGE(Jun_30!M14,OFFSET(Jun_30!M$3, 40+2*(ROW(Jun_30!M14)-3), 0), OFFSET(Jun_30!M$3, 40+2*(ROW(Jun_30!M14)-3)+1, 0) )</f>
        <v>757.28782651603797</v>
      </c>
      <c r="G14" s="7">
        <f ca="1">AVERAGE(Jun_30!Q14,OFFSET(Jun_30!Q$3, 40+2*(ROW(Jun_30!Q14)-3), 0), OFFSET(Jun_30!Q$3, 40+2*(ROW(Jun_30!Q14)-3)+1, 0) )</f>
        <v>820.60056409553863</v>
      </c>
      <c r="H14" s="8">
        <f ca="1">AVERAGE(Jun_30!R14,OFFSET(Jun_30!R$3, 40+2*(ROW(Jun_30!R14)-3), 0), OFFSET(Jun_30!R$3, 40+2*(ROW(Jun_30!R14)-3)+1, 0) )</f>
        <v>733.48479187572912</v>
      </c>
      <c r="I14" s="8">
        <f ca="1">AVERAGE(Jun_30!S14,OFFSET(Jun_30!S$3, 40+2*(ROW(Jun_30!S14)-3), 0), OFFSET(Jun_30!S$3, 40+2*(ROW(Jun_30!S14)-3)+1, 0) )</f>
        <v>738.54050768598484</v>
      </c>
      <c r="J14" s="8">
        <f ca="1">AVERAGE(Jun_30!W14,OFFSET(Jun_30!W$3, 40+2*(ROW(Jun_30!W14)-3), 0), OFFSET(Jun_30!W$3, 40+2*(ROW(Jun_30!W14)-3)+1, 0) )</f>
        <v>771.34285156243084</v>
      </c>
    </row>
    <row r="15" spans="1:10">
      <c r="A15" s="8">
        <v>13</v>
      </c>
      <c r="B15" s="9">
        <v>911.40000000000009</v>
      </c>
      <c r="C15" s="7">
        <f ca="1">AVERAGE(Jun_30!G15,OFFSET(Jun_30!G$3, 40+2*(ROW(Jun_30!G15)-3), 0), OFFSET(Jun_30!G$3, 40+2*(ROW(Jun_30!G15)-3)+1, 0) )</f>
        <v>948.74514231722549</v>
      </c>
      <c r="D15" s="8">
        <f ca="1">AVERAGE(Jun_30!H15,OFFSET(Jun_30!H$3, 40+2*(ROW(Jun_30!H15)-3), 0), OFFSET(Jun_30!H$3, 40+2*(ROW(Jun_30!H15)-3)+1, 0) )</f>
        <v>848.02541419486499</v>
      </c>
      <c r="E15" s="8">
        <f ca="1">AVERAGE(Jun_30!I15,OFFSET(Jun_30!I$3, 40+2*(ROW(Jun_30!I15)-3), 0), OFFSET(Jun_30!I$3, 40+2*(ROW(Jun_30!I15)-3)+1, 0) )</f>
        <v>853.87062808550297</v>
      </c>
      <c r="F15" s="8">
        <f ca="1">AVERAGE(Jun_30!M15,OFFSET(Jun_30!M$3, 40+2*(ROW(Jun_30!M15)-3), 0), OFFSET(Jun_30!M$3, 40+2*(ROW(Jun_30!M15)-3)+1, 0) )</f>
        <v>890.5386461527487</v>
      </c>
      <c r="G15" s="7">
        <f ca="1">AVERAGE(Jun_30!Q15,OFFSET(Jun_30!Q$3, 40+2*(ROW(Jun_30!Q15)-3), 0), OFFSET(Jun_30!Q$3, 40+2*(ROW(Jun_30!Q15)-3)+1, 0) )</f>
        <v>952.97552470577239</v>
      </c>
      <c r="H15" s="8">
        <f ca="1">AVERAGE(Jun_30!R15,OFFSET(Jun_30!R$3, 40+2*(ROW(Jun_30!R15)-3), 0), OFFSET(Jun_30!R$3, 40+2*(ROW(Jun_30!R15)-3)+1, 0) )</f>
        <v>851.80669498064901</v>
      </c>
      <c r="I15" s="8">
        <f ca="1">AVERAGE(Jun_30!S15,OFFSET(Jun_30!S$3, 40+2*(ROW(Jun_30!S15)-3), 0), OFFSET(Jun_30!S$3, 40+2*(ROW(Jun_30!S15)-3)+1, 0) )</f>
        <v>857.67797223519517</v>
      </c>
      <c r="J15" s="8">
        <f ca="1">AVERAGE(Jun_30!W15,OFFSET(Jun_30!W$3, 40+2*(ROW(Jun_30!W15)-3), 0), OFFSET(Jun_30!W$3, 40+2*(ROW(Jun_30!W15)-3)+1, 0) )</f>
        <v>894.07977300028199</v>
      </c>
    </row>
    <row r="16" spans="1:10">
      <c r="A16" s="8">
        <v>14</v>
      </c>
      <c r="B16" s="9">
        <v>586</v>
      </c>
      <c r="C16" s="7">
        <f ca="1">AVERAGE(Jun_30!G16,OFFSET(Jun_30!G$3, 40+2*(ROW(Jun_30!G16)-3), 0), OFFSET(Jun_30!G$3, 40+2*(ROW(Jun_30!G16)-3)+1, 0) )</f>
        <v>621.75659831914209</v>
      </c>
      <c r="D16" s="8">
        <f ca="1">AVERAGE(Jun_30!H16,OFFSET(Jun_30!H$3, 40+2*(ROW(Jun_30!H16)-3), 0), OFFSET(Jun_30!H$3, 40+2*(ROW(Jun_30!H16)-3)+1, 0) )</f>
        <v>555.75029931661311</v>
      </c>
      <c r="E16" s="8">
        <f ca="1">AVERAGE(Jun_30!I16,OFFSET(Jun_30!I$3, 40+2*(ROW(Jun_30!I16)-3), 0), OFFSET(Jun_30!I$3, 40+2*(ROW(Jun_30!I16)-3)+1, 0) )</f>
        <v>559.58093848722785</v>
      </c>
      <c r="F16" s="8">
        <f ca="1">AVERAGE(Jun_30!M16,OFFSET(Jun_30!M$3, 40+2*(ROW(Jun_30!M16)-3), 0), OFFSET(Jun_30!M$3, 40+2*(ROW(Jun_30!M16)-3)+1, 0) )</f>
        <v>585.4619179788624</v>
      </c>
      <c r="G16" s="7">
        <f ca="1">AVERAGE(Jun_30!Q16,OFFSET(Jun_30!Q$3, 40+2*(ROW(Jun_30!Q16)-3), 0), OFFSET(Jun_30!Q$3, 40+2*(ROW(Jun_30!Q16)-3)+1, 0) )</f>
        <v>624.46501378090625</v>
      </c>
      <c r="H16" s="8">
        <f ca="1">AVERAGE(Jun_30!R16,OFFSET(Jun_30!R$3, 40+2*(ROW(Jun_30!R16)-3), 0), OFFSET(Jun_30!R$3, 40+2*(ROW(Jun_30!R16)-3)+1, 0) )</f>
        <v>558.17118669861804</v>
      </c>
      <c r="I16" s="8">
        <f ca="1">AVERAGE(Jun_30!S16,OFFSET(Jun_30!S$3, 40+2*(ROW(Jun_30!S16)-3), 0), OFFSET(Jun_30!S$3, 40+2*(ROW(Jun_30!S16)-3)+1, 0) )</f>
        <v>562.01851240281565</v>
      </c>
      <c r="J16" s="8">
        <f ca="1">AVERAGE(Jun_30!W16,OFFSET(Jun_30!W$3, 40+2*(ROW(Jun_30!W16)-3), 0), OFFSET(Jun_30!W$3, 40+2*(ROW(Jun_30!W16)-3)+1, 0) )</f>
        <v>588.1099932640451</v>
      </c>
    </row>
    <row r="17" spans="1:10">
      <c r="A17" s="8">
        <v>15</v>
      </c>
      <c r="B17" s="9">
        <v>1043.5999999999999</v>
      </c>
      <c r="C17" s="7">
        <f ca="1">AVERAGE(Jun_30!G17,OFFSET(Jun_30!G$3, 40+2*(ROW(Jun_30!G17)-3), 0), OFFSET(Jun_30!G$3, 40+2*(ROW(Jun_30!G17)-3)+1, 0) )</f>
        <v>1071.8165482410566</v>
      </c>
      <c r="D17" s="8">
        <f ca="1">AVERAGE(Jun_30!H17,OFFSET(Jun_30!H$3, 40+2*(ROW(Jun_30!H17)-3), 0), OFFSET(Jun_30!H$3, 40+2*(ROW(Jun_30!H17)-3)+1, 0) )</f>
        <v>958.03143723408948</v>
      </c>
      <c r="E17" s="8">
        <f ca="1">AVERAGE(Jun_30!I17,OFFSET(Jun_30!I$3, 40+2*(ROW(Jun_30!I17)-3), 0), OFFSET(Jun_30!I$3, 40+2*(ROW(Jun_30!I17)-3)+1, 0) )</f>
        <v>964.63489341695094</v>
      </c>
      <c r="F17" s="8">
        <f ca="1">AVERAGE(Jun_30!M17,OFFSET(Jun_30!M$3, 40+2*(ROW(Jun_30!M17)-3), 0), OFFSET(Jun_30!M$3, 40+2*(ROW(Jun_30!M17)-3)+1, 0) )</f>
        <v>993.74922631349227</v>
      </c>
      <c r="G17" s="7">
        <f ca="1">AVERAGE(Jun_30!Q17,OFFSET(Jun_30!Q$3, 40+2*(ROW(Jun_30!Q17)-3), 0), OFFSET(Jun_30!Q$3, 40+2*(ROW(Jun_30!Q17)-3)+1, 0) )</f>
        <v>1076.1712875535179</v>
      </c>
      <c r="H17" s="8">
        <f ca="1">AVERAGE(Jun_30!R17,OFFSET(Jun_30!R$3, 40+2*(ROW(Jun_30!R17)-3), 0), OFFSET(Jun_30!R$3, 40+2*(ROW(Jun_30!R17)-3)+1, 0) )</f>
        <v>961.92387308903506</v>
      </c>
      <c r="I17" s="8">
        <f ca="1">AVERAGE(Jun_30!S17,OFFSET(Jun_30!S$3, 40+2*(ROW(Jun_30!S17)-3), 0), OFFSET(Jun_30!S$3, 40+2*(ROW(Jun_30!S17)-3)+1, 0) )</f>
        <v>968.55415879816644</v>
      </c>
      <c r="J17" s="8">
        <f ca="1">AVERAGE(Jun_30!W17,OFFSET(Jun_30!W$3, 40+2*(ROW(Jun_30!W17)-3), 0), OFFSET(Jun_30!W$3, 40+2*(ROW(Jun_30!W17)-3)+1, 0) )</f>
        <v>997.1673673447134</v>
      </c>
    </row>
    <row r="18" spans="1:10">
      <c r="A18" s="8">
        <v>16</v>
      </c>
      <c r="B18" s="9">
        <v>667.3</v>
      </c>
      <c r="C18" s="7">
        <f ca="1">AVERAGE(Jun_30!G18,OFFSET(Jun_30!G$3, 40+2*(ROW(Jun_30!G18)-3), 0), OFFSET(Jun_30!G$3, 40+2*(ROW(Jun_30!G18)-3)+1, 0) )</f>
        <v>723.51617968527773</v>
      </c>
      <c r="D18" s="8">
        <f ca="1">AVERAGE(Jun_30!H18,OFFSET(Jun_30!H$3, 40+2*(ROW(Jun_30!H18)-3), 0), OFFSET(Jun_30!H$3, 40+2*(ROW(Jun_30!H18)-3)+1, 0) )</f>
        <v>646.70698229424193</v>
      </c>
      <c r="E18" s="8">
        <f ca="1">AVERAGE(Jun_30!I18,OFFSET(Jun_30!I$3, 40+2*(ROW(Jun_30!I18)-3), 0), OFFSET(Jun_30!I$3, 40+2*(ROW(Jun_30!I18)-3)+1, 0) )</f>
        <v>651.16456171675009</v>
      </c>
      <c r="F18" s="8">
        <f ca="1">AVERAGE(Jun_30!M18,OFFSET(Jun_30!M$3, 40+2*(ROW(Jun_30!M18)-3), 0), OFFSET(Jun_30!M$3, 40+2*(ROW(Jun_30!M18)-3)+1, 0) )</f>
        <v>666.4845729277979</v>
      </c>
      <c r="G18" s="7">
        <f ca="1">AVERAGE(Jun_30!Q18,OFFSET(Jun_30!Q$3, 40+2*(ROW(Jun_30!Q18)-3), 0), OFFSET(Jun_30!Q$3, 40+2*(ROW(Jun_30!Q18)-3)+1, 0) )</f>
        <v>721.00282343333936</v>
      </c>
      <c r="H18" s="8">
        <f ca="1">AVERAGE(Jun_30!R18,OFFSET(Jun_30!R$3, 40+2*(ROW(Jun_30!R18)-3), 0), OFFSET(Jun_30!R$3, 40+2*(ROW(Jun_30!R18)-3)+1, 0) )</f>
        <v>644.46044644230221</v>
      </c>
      <c r="I18" s="8">
        <f ca="1">AVERAGE(Jun_30!S18,OFFSET(Jun_30!S$3, 40+2*(ROW(Jun_30!S18)-3), 0), OFFSET(Jun_30!S$3, 40+2*(ROW(Jun_30!S18)-3)+1, 0) )</f>
        <v>648.90254109000534</v>
      </c>
      <c r="J18" s="8">
        <f ca="1">AVERAGE(Jun_30!W18,OFFSET(Jun_30!W$3, 40+2*(ROW(Jun_30!W18)-3), 0), OFFSET(Jun_30!W$3, 40+2*(ROW(Jun_30!W18)-3)+1, 0) )</f>
        <v>664.11252170462558</v>
      </c>
    </row>
    <row r="19" spans="1:10">
      <c r="A19" s="8">
        <v>17</v>
      </c>
      <c r="B19" s="9">
        <v>698.5</v>
      </c>
      <c r="C19" s="7">
        <f ca="1">AVERAGE(Jun_30!G19,OFFSET(Jun_30!G$3, 40+2*(ROW(Jun_30!G19)-3), 0), OFFSET(Jun_30!G$3, 40+2*(ROW(Jun_30!G19)-3)+1, 0) )</f>
        <v>770.33793494628571</v>
      </c>
      <c r="D19" s="8">
        <f ca="1">AVERAGE(Jun_30!H19,OFFSET(Jun_30!H$3, 40+2*(ROW(Jun_30!H19)-3), 0), OFFSET(Jun_30!H$3, 40+2*(ROW(Jun_30!H19)-3)+1, 0) )</f>
        <v>688.55809343834574</v>
      </c>
      <c r="E19" s="8">
        <f ca="1">AVERAGE(Jun_30!I19,OFFSET(Jun_30!I$3, 40+2*(ROW(Jun_30!I19)-3), 0), OFFSET(Jun_30!I$3, 40+2*(ROW(Jun_30!I19)-3)+1, 0) )</f>
        <v>693.30414145165707</v>
      </c>
      <c r="F19" s="8">
        <f ca="1">AVERAGE(Jun_30!M19,OFFSET(Jun_30!M$3, 40+2*(ROW(Jun_30!M19)-3), 0), OFFSET(Jun_30!M$3, 40+2*(ROW(Jun_30!M19)-3)+1, 0) )</f>
        <v>722.60034137174898</v>
      </c>
      <c r="G19" s="7">
        <f ca="1">AVERAGE(Jun_30!Q19,OFFSET(Jun_30!Q$3, 40+2*(ROW(Jun_30!Q19)-3), 0), OFFSET(Jun_30!Q$3, 40+2*(ROW(Jun_30!Q19)-3)+1, 0) )</f>
        <v>768.93340845027353</v>
      </c>
      <c r="H19" s="8">
        <f ca="1">AVERAGE(Jun_30!R19,OFFSET(Jun_30!R$3, 40+2*(ROW(Jun_30!R19)-3), 0), OFFSET(Jun_30!R$3, 40+2*(ROW(Jun_30!R19)-3)+1, 0) )</f>
        <v>687.30267287237666</v>
      </c>
      <c r="I19" s="8">
        <f ca="1">AVERAGE(Jun_30!S19,OFFSET(Jun_30!S$3, 40+2*(ROW(Jun_30!S19)-3), 0), OFFSET(Jun_30!S$3, 40+2*(ROW(Jun_30!S19)-3)+1, 0) )</f>
        <v>692.04006760524624</v>
      </c>
      <c r="J19" s="8">
        <f ca="1">AVERAGE(Jun_30!W19,OFFSET(Jun_30!W$3, 40+2*(ROW(Jun_30!W19)-3), 0), OFFSET(Jun_30!W$3, 40+2*(ROW(Jun_30!W19)-3)+1, 0) )</f>
        <v>721.28427529940484</v>
      </c>
    </row>
    <row r="20" spans="1:10">
      <c r="A20" s="8">
        <v>18</v>
      </c>
      <c r="B20" s="9">
        <v>457.20000000000005</v>
      </c>
      <c r="C20" s="7">
        <f ca="1">AVERAGE(Jun_30!G20,OFFSET(Jun_30!G$3, 40+2*(ROW(Jun_30!G20)-3), 0), OFFSET(Jun_30!G$3, 40+2*(ROW(Jun_30!G20)-3)+1, 0) )</f>
        <v>477.83596866223212</v>
      </c>
      <c r="D20" s="8">
        <f ca="1">AVERAGE(Jun_30!H20,OFFSET(Jun_30!H$3, 40+2*(ROW(Jun_30!H20)-3), 0), OFFSET(Jun_30!H$3, 40+2*(ROW(Jun_30!H20)-3)+1, 0) )</f>
        <v>427.1084268766715</v>
      </c>
      <c r="E20" s="8">
        <f ca="1">AVERAGE(Jun_30!I20,OFFSET(Jun_30!I$3, 40+2*(ROW(Jun_30!I20)-3), 0), OFFSET(Jun_30!I$3, 40+2*(ROW(Jun_30!I20)-3)+1, 0) )</f>
        <v>430.05237179600891</v>
      </c>
      <c r="F20" s="8">
        <f ca="1">AVERAGE(Jun_30!M20,OFFSET(Jun_30!M$3, 40+2*(ROW(Jun_30!M20)-3), 0), OFFSET(Jun_30!M$3, 40+2*(ROW(Jun_30!M20)-3)+1, 0) )</f>
        <v>434.227857067348</v>
      </c>
      <c r="G20" s="7">
        <f ca="1">AVERAGE(Jun_30!Q20,OFFSET(Jun_30!Q$3, 40+2*(ROW(Jun_30!Q20)-3), 0), OFFSET(Jun_30!Q$3, 40+2*(ROW(Jun_30!Q20)-3)+1, 0) )</f>
        <v>483.1912261964178</v>
      </c>
      <c r="H20" s="8">
        <f ca="1">AVERAGE(Jun_30!R20,OFFSET(Jun_30!R$3, 40+2*(ROW(Jun_30!R20)-3), 0), OFFSET(Jun_30!R$3, 40+2*(ROW(Jun_30!R20)-3)+1, 0) )</f>
        <v>431.8951649436047</v>
      </c>
      <c r="I20" s="8">
        <f ca="1">AVERAGE(Jun_30!S20,OFFSET(Jun_30!S$3, 40+2*(ROW(Jun_30!S20)-3), 0), OFFSET(Jun_30!S$3, 40+2*(ROW(Jun_30!S20)-3)+1, 0) )</f>
        <v>434.872103576776</v>
      </c>
      <c r="J20" s="8">
        <f ca="1">AVERAGE(Jun_30!W20,OFFSET(Jun_30!W$3, 40+2*(ROW(Jun_30!W20)-3), 0), OFFSET(Jun_30!W$3, 40+2*(ROW(Jun_30!W20)-3)+1, 0) )</f>
        <v>439.21736994582699</v>
      </c>
    </row>
    <row r="21" spans="1:10">
      <c r="A21" s="8">
        <v>19</v>
      </c>
      <c r="B21" s="9">
        <v>795.60000000000014</v>
      </c>
      <c r="C21" s="7">
        <f ca="1">AVERAGE(Jun_30!G21,OFFSET(Jun_30!G$3, 40+2*(ROW(Jun_30!G21)-3), 0), OFFSET(Jun_30!G$3, 40+2*(ROW(Jun_30!G21)-3)+1, 0) )</f>
        <v>768.1510328716555</v>
      </c>
      <c r="D21" s="8">
        <f ca="1">AVERAGE(Jun_30!H21,OFFSET(Jun_30!H$3, 40+2*(ROW(Jun_30!H21)-3), 0), OFFSET(Jun_30!H$3, 40+2*(ROW(Jun_30!H21)-3)+1, 0) )</f>
        <v>686.60335506349395</v>
      </c>
      <c r="E21" s="8">
        <f ca="1">AVERAGE(Jun_30!I21,OFFSET(Jun_30!I$3, 40+2*(ROW(Jun_30!I21)-3), 0), OFFSET(Jun_30!I$3, 40+2*(ROW(Jun_30!I21)-3)+1, 0) )</f>
        <v>691.33592958449015</v>
      </c>
      <c r="F21" s="8">
        <f ca="1">AVERAGE(Jun_30!M21,OFFSET(Jun_30!M$3, 40+2*(ROW(Jun_30!M21)-3), 0), OFFSET(Jun_30!M$3, 40+2*(ROW(Jun_30!M21)-3)+1, 0) )</f>
        <v>730.46456846466435</v>
      </c>
      <c r="G21" s="7">
        <f ca="1">AVERAGE(Jun_30!Q21,OFFSET(Jun_30!Q$3, 40+2*(ROW(Jun_30!Q21)-3), 0), OFFSET(Jun_30!Q$3, 40+2*(ROW(Jun_30!Q21)-3)+1, 0) )</f>
        <v>767.69097881919697</v>
      </c>
      <c r="H21" s="8">
        <f ca="1">AVERAGE(Jun_30!R21,OFFSET(Jun_30!R$3, 40+2*(ROW(Jun_30!R21)-3), 0), OFFSET(Jun_30!R$3, 40+2*(ROW(Jun_30!R21)-3)+1, 0) )</f>
        <v>686.1921408069071</v>
      </c>
      <c r="I21" s="8">
        <f ca="1">AVERAGE(Jun_30!S21,OFFSET(Jun_30!S$3, 40+2*(ROW(Jun_30!S21)-3), 0), OFFSET(Jun_30!S$3, 40+2*(ROW(Jun_30!S21)-3)+1, 0) )</f>
        <v>690.92188093727725</v>
      </c>
      <c r="J21" s="8">
        <f ca="1">AVERAGE(Jun_30!W21,OFFSET(Jun_30!W$3, 40+2*(ROW(Jun_30!W21)-3), 0), OFFSET(Jun_30!W$3, 40+2*(ROW(Jun_30!W21)-3)+1, 0) )</f>
        <v>729.87195519852332</v>
      </c>
    </row>
    <row r="22" spans="1:10">
      <c r="A22" s="8">
        <v>20</v>
      </c>
      <c r="B22" s="9">
        <v>1183.3999999999999</v>
      </c>
      <c r="C22" s="7">
        <f ca="1">AVERAGE(Jun_30!G22,OFFSET(Jun_30!G$3, 40+2*(ROW(Jun_30!G22)-3), 0), OFFSET(Jun_30!G$3, 40+2*(ROW(Jun_30!G22)-3)+1, 0) )</f>
        <v>1215.187857511047</v>
      </c>
      <c r="D22" s="8">
        <f ca="1">AVERAGE(Jun_30!H22,OFFSET(Jun_30!H$3, 40+2*(ROW(Jun_30!H22)-3), 0), OFFSET(Jun_30!H$3, 40+2*(ROW(Jun_30!H22)-3)+1, 0) )</f>
        <v>1086.1823056858523</v>
      </c>
      <c r="E22" s="8">
        <f ca="1">AVERAGE(Jun_30!I22,OFFSET(Jun_30!I$3, 40+2*(ROW(Jun_30!I22)-3), 0), OFFSET(Jun_30!I$3, 40+2*(ROW(Jun_30!I22)-3)+1, 0) )</f>
        <v>1093.6690717599422</v>
      </c>
      <c r="F22" s="8">
        <f ca="1">AVERAGE(Jun_30!M22,OFFSET(Jun_30!M$3, 40+2*(ROW(Jun_30!M22)-3), 0), OFFSET(Jun_30!M$3, 40+2*(ROW(Jun_30!M22)-3)+1, 0) )</f>
        <v>1160.6468108899398</v>
      </c>
      <c r="G22" s="7">
        <f ca="1">AVERAGE(Jun_30!Q22,OFFSET(Jun_30!Q$3, 40+2*(ROW(Jun_30!Q22)-3), 0), OFFSET(Jun_30!Q$3, 40+2*(ROW(Jun_30!Q22)-3)+1, 0) )</f>
        <v>1219.6912422481118</v>
      </c>
      <c r="H22" s="8">
        <f ca="1">AVERAGE(Jun_30!R22,OFFSET(Jun_30!R$3, 40+2*(ROW(Jun_30!R22)-3), 0), OFFSET(Jun_30!R$3, 40+2*(ROW(Jun_30!R22)-3)+1, 0) )</f>
        <v>1090.2076066192524</v>
      </c>
      <c r="I22" s="8">
        <f ca="1">AVERAGE(Jun_30!S22,OFFSET(Jun_30!S$3, 40+2*(ROW(Jun_30!S22)-3), 0), OFFSET(Jun_30!S$3, 40+2*(ROW(Jun_30!S22)-3)+1, 0) )</f>
        <v>1097.7221180233009</v>
      </c>
      <c r="J22" s="8">
        <f ca="1">AVERAGE(Jun_30!W22,OFFSET(Jun_30!W$3, 40+2*(ROW(Jun_30!W22)-3), 0), OFFSET(Jun_30!W$3, 40+2*(ROW(Jun_30!W22)-3)+1, 0) )</f>
        <v>1164.4057945793072</v>
      </c>
    </row>
    <row r="23" spans="1:10">
      <c r="A23" s="8">
        <v>21</v>
      </c>
      <c r="B23" s="9">
        <v>785.90000000000009</v>
      </c>
      <c r="C23" s="7">
        <f ca="1">AVERAGE(Jun_30!G23,OFFSET(Jun_30!G$3, 40+2*(ROW(Jun_30!G23)-3), 0), OFFSET(Jun_30!G$3, 40+2*(ROW(Jun_30!G23)-3)+1, 0) )</f>
        <v>802.88541080832431</v>
      </c>
      <c r="D23" s="8">
        <f ca="1">AVERAGE(Jun_30!H23,OFFSET(Jun_30!H$3, 40+2*(ROW(Jun_30!H23)-3), 0), OFFSET(Jun_30!H$3, 40+2*(ROW(Jun_30!H23)-3)+1, 0) )</f>
        <v>717.65029688456264</v>
      </c>
      <c r="E23" s="8">
        <f ca="1">AVERAGE(Jun_30!I23,OFFSET(Jun_30!I$3, 40+2*(ROW(Jun_30!I23)-3), 0), OFFSET(Jun_30!I$3, 40+2*(ROW(Jun_30!I23)-3)+1, 0) )</f>
        <v>722.59686972749194</v>
      </c>
      <c r="F23" s="8">
        <f ca="1">AVERAGE(Jun_30!M23,OFFSET(Jun_30!M$3, 40+2*(ROW(Jun_30!M23)-3), 0), OFFSET(Jun_30!M$3, 40+2*(ROW(Jun_30!M23)-3)+1, 0) )</f>
        <v>760.98108061631092</v>
      </c>
      <c r="G23" s="7">
        <f ca="1">AVERAGE(Jun_30!Q23,OFFSET(Jun_30!Q$3, 40+2*(ROW(Jun_30!Q23)-3), 0), OFFSET(Jun_30!Q$3, 40+2*(ROW(Jun_30!Q23)-3)+1, 0) )</f>
        <v>810.06894637647895</v>
      </c>
      <c r="H23" s="8">
        <f ca="1">AVERAGE(Jun_30!R23,OFFSET(Jun_30!R$3, 40+2*(ROW(Jun_30!R23)-3), 0), OFFSET(Jun_30!R$3, 40+2*(ROW(Jun_30!R23)-3)+1, 0) )</f>
        <v>724.07122117060351</v>
      </c>
      <c r="I23" s="8">
        <f ca="1">AVERAGE(Jun_30!S23,OFFSET(Jun_30!S$3, 40+2*(ROW(Jun_30!S23)-3), 0), OFFSET(Jun_30!S$3, 40+2*(ROW(Jun_30!S23)-3)+1, 0) )</f>
        <v>729.06205173883109</v>
      </c>
      <c r="J23" s="8">
        <f ca="1">AVERAGE(Jun_30!W23,OFFSET(Jun_30!W$3, 40+2*(ROW(Jun_30!W23)-3), 0), OFFSET(Jun_30!W$3, 40+2*(ROW(Jun_30!W23)-3)+1, 0) )</f>
        <v>768.26860652309404</v>
      </c>
    </row>
    <row r="24" spans="1:10">
      <c r="A24" s="8">
        <v>22</v>
      </c>
      <c r="B24" s="9">
        <v>876.80000000000018</v>
      </c>
      <c r="C24" s="7">
        <f ca="1">AVERAGE(Jun_30!G24,OFFSET(Jun_30!G$3, 40+2*(ROW(Jun_30!G24)-3), 0), OFFSET(Jun_30!G$3, 40+2*(ROW(Jun_30!G24)-3)+1, 0) )</f>
        <v>906.70107978428643</v>
      </c>
      <c r="D24" s="8">
        <f ca="1">AVERAGE(Jun_30!H24,OFFSET(Jun_30!H$3, 40+2*(ROW(Jun_30!H24)-3), 0), OFFSET(Jun_30!H$3, 40+2*(ROW(Jun_30!H24)-3)+1, 0) )</f>
        <v>810.44479116595778</v>
      </c>
      <c r="E24" s="8">
        <f ca="1">AVERAGE(Jun_30!I24,OFFSET(Jun_30!I$3, 40+2*(ROW(Jun_30!I24)-3), 0), OFFSET(Jun_30!I$3, 40+2*(ROW(Jun_30!I24)-3)+1, 0) )</f>
        <v>816.0309718058578</v>
      </c>
      <c r="F24" s="8">
        <f ca="1">AVERAGE(Jun_30!M24,OFFSET(Jun_30!M$3, 40+2*(ROW(Jun_30!M24)-3), 0), OFFSET(Jun_30!M$3, 40+2*(ROW(Jun_30!M24)-3)+1, 0) )</f>
        <v>862.75580340177714</v>
      </c>
      <c r="G24" s="7">
        <f ca="1">AVERAGE(Jun_30!Q24,OFFSET(Jun_30!Q$3, 40+2*(ROW(Jun_30!Q24)-3), 0), OFFSET(Jun_30!Q$3, 40+2*(ROW(Jun_30!Q24)-3)+1, 0) )</f>
        <v>906.88838264562344</v>
      </c>
      <c r="H24" s="8">
        <f ca="1">AVERAGE(Jun_30!R24,OFFSET(Jun_30!R$3, 40+2*(ROW(Jun_30!R24)-3), 0), OFFSET(Jun_30!R$3, 40+2*(ROW(Jun_30!R24)-3)+1, 0) )</f>
        <v>810.61220976920595</v>
      </c>
      <c r="I24" s="8">
        <f ca="1">AVERAGE(Jun_30!S24,OFFSET(Jun_30!S$3, 40+2*(ROW(Jun_30!S24)-3), 0), OFFSET(Jun_30!S$3, 40+2*(ROW(Jun_30!S24)-3)+1, 0) )</f>
        <v>816.19954438106106</v>
      </c>
      <c r="J24" s="8">
        <f ca="1">AVERAGE(Jun_30!W24,OFFSET(Jun_30!W$3, 40+2*(ROW(Jun_30!W24)-3), 0), OFFSET(Jun_30!W$3, 40+2*(ROW(Jun_30!W24)-3)+1, 0) )</f>
        <v>862.80172528640321</v>
      </c>
    </row>
    <row r="25" spans="1:10">
      <c r="A25" s="8">
        <v>23</v>
      </c>
      <c r="B25" s="9">
        <v>653.79999999999995</v>
      </c>
      <c r="C25" s="7">
        <f ca="1">AVERAGE(Jun_30!G25,OFFSET(Jun_30!G$3, 40+2*(ROW(Jun_30!G25)-3), 0), OFFSET(Jun_30!G$3, 40+2*(ROW(Jun_30!G25)-3)+1, 0) )</f>
        <v>644.27484142878984</v>
      </c>
      <c r="D25" s="8">
        <f ca="1">AVERAGE(Jun_30!H25,OFFSET(Jun_30!H$3, 40+2*(ROW(Jun_30!H25)-3), 0), OFFSET(Jun_30!H$3, 40+2*(ROW(Jun_30!H25)-3)+1, 0) )</f>
        <v>575.87798333653791</v>
      </c>
      <c r="E25" s="8">
        <f ca="1">AVERAGE(Jun_30!I25,OFFSET(Jun_30!I$3, 40+2*(ROW(Jun_30!I25)-3), 0), OFFSET(Jun_30!I$3, 40+2*(ROW(Jun_30!I25)-3)+1, 0) )</f>
        <v>579.84735728591079</v>
      </c>
      <c r="F25" s="8">
        <f ca="1">AVERAGE(Jun_30!M25,OFFSET(Jun_30!M$3, 40+2*(ROW(Jun_30!M25)-3), 0), OFFSET(Jun_30!M$3, 40+2*(ROW(Jun_30!M25)-3)+1, 0) )</f>
        <v>600.28647026502551</v>
      </c>
      <c r="G25" s="7">
        <f ca="1">AVERAGE(Jun_30!Q25,OFFSET(Jun_30!Q$3, 40+2*(ROW(Jun_30!Q25)-3), 0), OFFSET(Jun_30!Q$3, 40+2*(ROW(Jun_30!Q25)-3)+1, 0) )</f>
        <v>655.4412115764859</v>
      </c>
      <c r="H25" s="8">
        <f ca="1">AVERAGE(Jun_30!R25,OFFSET(Jun_30!R$3, 40+2*(ROW(Jun_30!R25)-3), 0), OFFSET(Jun_30!R$3, 40+2*(ROW(Jun_30!R25)-3)+1, 0) )</f>
        <v>585.85892052102247</v>
      </c>
      <c r="I25" s="8">
        <f ca="1">AVERAGE(Jun_30!S25,OFFSET(Jun_30!S$3, 40+2*(ROW(Jun_30!S25)-3), 0), OFFSET(Jun_30!S$3, 40+2*(ROW(Jun_30!S25)-3)+1, 0) )</f>
        <v>589.89709041883737</v>
      </c>
      <c r="J25" s="8">
        <f ca="1">AVERAGE(Jun_30!W25,OFFSET(Jun_30!W$3, 40+2*(ROW(Jun_30!W25)-3), 0), OFFSET(Jun_30!W$3, 40+2*(ROW(Jun_30!W25)-3)+1, 0) )</f>
        <v>610.54827860203397</v>
      </c>
    </row>
    <row r="26" spans="1:10">
      <c r="A26" s="8">
        <v>24</v>
      </c>
      <c r="B26" s="9">
        <v>974</v>
      </c>
      <c r="C26" s="7">
        <f ca="1">AVERAGE(Jun_30!G26,OFFSET(Jun_30!G$3, 40+2*(ROW(Jun_30!G26)-3), 0), OFFSET(Jun_30!G$3, 40+2*(ROW(Jun_30!G26)-3)+1, 0) )</f>
        <v>1087.1446287387587</v>
      </c>
      <c r="D26" s="8">
        <f ca="1">AVERAGE(Jun_30!H26,OFFSET(Jun_30!H$3, 40+2*(ROW(Jun_30!H26)-3), 0), OFFSET(Jun_30!H$3, 40+2*(ROW(Jun_30!H26)-3)+1, 0) )</f>
        <v>971.7322734577441</v>
      </c>
      <c r="E26" s="8">
        <f ca="1">AVERAGE(Jun_30!I26,OFFSET(Jun_30!I$3, 40+2*(ROW(Jun_30!I26)-3), 0), OFFSET(Jun_30!I$3, 40+2*(ROW(Jun_30!I26)-3)+1, 0) )</f>
        <v>978.43016586488272</v>
      </c>
      <c r="F26" s="8">
        <f ca="1">AVERAGE(Jun_30!M26,OFFSET(Jun_30!M$3, 40+2*(ROW(Jun_30!M26)-3), 0), OFFSET(Jun_30!M$3, 40+2*(ROW(Jun_30!M26)-3)+1, 0) )</f>
        <v>1039.6233750986448</v>
      </c>
      <c r="G26" s="7">
        <f ca="1">AVERAGE(Jun_30!Q26,OFFSET(Jun_30!Q$3, 40+2*(ROW(Jun_30!Q26)-3), 0), OFFSET(Jun_30!Q$3, 40+2*(ROW(Jun_30!Q26)-3)+1, 0) )</f>
        <v>1088.7741693657863</v>
      </c>
      <c r="H26" s="8">
        <f ca="1">AVERAGE(Jun_30!R26,OFFSET(Jun_30!R$3, 40+2*(ROW(Jun_30!R26)-3), 0), OFFSET(Jun_30!R$3, 40+2*(ROW(Jun_30!R26)-3)+1, 0) )</f>
        <v>973.18882043073575</v>
      </c>
      <c r="I26" s="8">
        <f ca="1">AVERAGE(Jun_30!S26,OFFSET(Jun_30!S$3, 40+2*(ROW(Jun_30!S26)-3), 0), OFFSET(Jun_30!S$3, 40+2*(ROW(Jun_30!S26)-3)+1, 0) )</f>
        <v>979.8967524292076</v>
      </c>
      <c r="J26" s="8">
        <f ca="1">AVERAGE(Jun_30!W26,OFFSET(Jun_30!W$3, 40+2*(ROW(Jun_30!W26)-3), 0), OFFSET(Jun_30!W$3, 40+2*(ROW(Jun_30!W26)-3)+1, 0) )</f>
        <v>1041.3099341272666</v>
      </c>
    </row>
    <row r="27" spans="1:10">
      <c r="A27" s="8">
        <v>25</v>
      </c>
      <c r="B27" s="9">
        <v>962.80000000000018</v>
      </c>
      <c r="C27" s="7">
        <f ca="1">AVERAGE(Jun_30!G27,OFFSET(Jun_30!G$3, 40+2*(ROW(Jun_30!G27)-3), 0), OFFSET(Jun_30!G$3, 40+2*(ROW(Jun_30!G27)-3)+1, 0) )</f>
        <v>998.20408235403841</v>
      </c>
      <c r="D27" s="8">
        <f ca="1">AVERAGE(Jun_30!H27,OFFSET(Jun_30!H$3, 40+2*(ROW(Jun_30!H27)-3), 0), OFFSET(Jun_30!H$3, 40+2*(ROW(Jun_30!H27)-3)+1, 0) )</f>
        <v>892.23374395549661</v>
      </c>
      <c r="E27" s="8">
        <f ca="1">AVERAGE(Jun_30!I27,OFFSET(Jun_30!I$3, 40+2*(ROW(Jun_30!I27)-3), 0), OFFSET(Jun_30!I$3, 40+2*(ROW(Jun_30!I27)-3)+1, 0) )</f>
        <v>898.38367411863464</v>
      </c>
      <c r="F27" s="8">
        <f ca="1">AVERAGE(Jun_30!M27,OFFSET(Jun_30!M$3, 40+2*(ROW(Jun_30!M27)-3), 0), OFFSET(Jun_30!M$3, 40+2*(ROW(Jun_30!M27)-3)+1, 0) )</f>
        <v>942.95406680284589</v>
      </c>
      <c r="G27" s="7">
        <f ca="1">AVERAGE(Jun_30!Q27,OFFSET(Jun_30!Q$3, 40+2*(ROW(Jun_30!Q27)-3), 0), OFFSET(Jun_30!Q$3, 40+2*(ROW(Jun_30!Q27)-3)+1, 0) )</f>
        <v>1002.0275748509706</v>
      </c>
      <c r="H27" s="8">
        <f ca="1">AVERAGE(Jun_30!R27,OFFSET(Jun_30!R$3, 40+2*(ROW(Jun_30!R27)-3), 0), OFFSET(Jun_30!R$3, 40+2*(ROW(Jun_30!R27)-3)+1, 0) )</f>
        <v>895.65133068533487</v>
      </c>
      <c r="I27" s="8">
        <f ca="1">AVERAGE(Jun_30!S27,OFFSET(Jun_30!S$3, 40+2*(ROW(Jun_30!S27)-3), 0), OFFSET(Jun_30!S$3, 40+2*(ROW(Jun_30!S27)-3)+1, 0) )</f>
        <v>901.82481736587351</v>
      </c>
      <c r="J27" s="8">
        <f ca="1">AVERAGE(Jun_30!W27,OFFSET(Jun_30!W$3, 40+2*(ROW(Jun_30!W27)-3), 0), OFFSET(Jun_30!W$3, 40+2*(ROW(Jun_30!W27)-3)+1, 0) )</f>
        <v>946.72684394516943</v>
      </c>
    </row>
    <row r="28" spans="1:10">
      <c r="A28" s="8">
        <v>26</v>
      </c>
      <c r="B28" s="9">
        <v>639.20000000000005</v>
      </c>
      <c r="C28" s="7">
        <f ca="1">AVERAGE(Jun_30!G28,OFFSET(Jun_30!G$3, 40+2*(ROW(Jun_30!G28)-3), 0), OFFSET(Jun_30!G$3, 40+2*(ROW(Jun_30!G28)-3)+1, 0) )</f>
        <v>689.96649265463259</v>
      </c>
      <c r="D28" s="8">
        <f ca="1">AVERAGE(Jun_30!H28,OFFSET(Jun_30!H$3, 40+2*(ROW(Jun_30!H28)-3), 0), OFFSET(Jun_30!H$3, 40+2*(ROW(Jun_30!H28)-3)+1, 0) )</f>
        <v>616.71896341408012</v>
      </c>
      <c r="E28" s="8">
        <f ca="1">AVERAGE(Jun_30!I28,OFFSET(Jun_30!I$3, 40+2*(ROW(Jun_30!I28)-3), 0), OFFSET(Jun_30!I$3, 40+2*(ROW(Jun_30!I28)-3)+1, 0) )</f>
        <v>620.96984338916945</v>
      </c>
      <c r="F28" s="8">
        <f ca="1">AVERAGE(Jun_30!M28,OFFSET(Jun_30!M$3, 40+2*(ROW(Jun_30!M28)-3), 0), OFFSET(Jun_30!M$3, 40+2*(ROW(Jun_30!M28)-3)+1, 0) )</f>
        <v>642.45819921759141</v>
      </c>
      <c r="G28" s="7">
        <f ca="1">AVERAGE(Jun_30!Q28,OFFSET(Jun_30!Q$3, 40+2*(ROW(Jun_30!Q28)-3), 0), OFFSET(Jun_30!Q$3, 40+2*(ROW(Jun_30!Q28)-3)+1, 0) )</f>
        <v>692.03769169349107</v>
      </c>
      <c r="H28" s="8">
        <f ca="1">AVERAGE(Jun_30!R28,OFFSET(Jun_30!R$3, 40+2*(ROW(Jun_30!R28)-3), 0), OFFSET(Jun_30!R$3, 40+2*(ROW(Jun_30!R28)-3)+1, 0) )</f>
        <v>618.57028190253948</v>
      </c>
      <c r="I28" s="8">
        <f ca="1">AVERAGE(Jun_30!S28,OFFSET(Jun_30!S$3, 40+2*(ROW(Jun_30!S28)-3), 0), OFFSET(Jun_30!S$3, 40+2*(ROW(Jun_30!S28)-3)+1, 0) )</f>
        <v>622.83392252414205</v>
      </c>
      <c r="J28" s="8">
        <f ca="1">AVERAGE(Jun_30!W28,OFFSET(Jun_30!W$3, 40+2*(ROW(Jun_30!W28)-3), 0), OFFSET(Jun_30!W$3, 40+2*(ROW(Jun_30!W28)-3)+1, 0) )</f>
        <v>644.24423978313951</v>
      </c>
    </row>
    <row r="29" spans="1:10">
      <c r="A29" s="8">
        <v>27</v>
      </c>
      <c r="B29" s="9">
        <v>816.40000000000009</v>
      </c>
      <c r="C29" s="7">
        <f ca="1">AVERAGE(Jun_30!G29,OFFSET(Jun_30!G$3, 40+2*(ROW(Jun_30!G29)-3), 0), OFFSET(Jun_30!G$3, 40+2*(ROW(Jun_30!G29)-3)+1, 0) )</f>
        <v>837.98444935121745</v>
      </c>
      <c r="D29" s="8">
        <f ca="1">AVERAGE(Jun_30!H29,OFFSET(Jun_30!H$3, 40+2*(ROW(Jun_30!H29)-3), 0), OFFSET(Jun_30!H$3, 40+2*(ROW(Jun_30!H29)-3)+1, 0) )</f>
        <v>749.02318657913384</v>
      </c>
      <c r="E29" s="8">
        <f ca="1">AVERAGE(Jun_30!I29,OFFSET(Jun_30!I$3, 40+2*(ROW(Jun_30!I29)-3), 0), OFFSET(Jun_30!I$3, 40+2*(ROW(Jun_30!I29)-3)+1, 0) )</f>
        <v>754.18600441609578</v>
      </c>
      <c r="F29" s="8">
        <f ca="1">AVERAGE(Jun_30!M29,OFFSET(Jun_30!M$3, 40+2*(ROW(Jun_30!M29)-3), 0), OFFSET(Jun_30!M$3, 40+2*(ROW(Jun_30!M29)-3)+1, 0) )</f>
        <v>760.01495986658608</v>
      </c>
      <c r="G29" s="7">
        <f ca="1">AVERAGE(Jun_30!Q29,OFFSET(Jun_30!Q$3, 40+2*(ROW(Jun_30!Q29)-3), 0), OFFSET(Jun_30!Q$3, 40+2*(ROW(Jun_30!Q29)-3)+1, 0) )</f>
        <v>833.16139088567536</v>
      </c>
      <c r="H29" s="8">
        <f ca="1">AVERAGE(Jun_30!R29,OFFSET(Jun_30!R$3, 40+2*(ROW(Jun_30!R29)-3), 0), OFFSET(Jun_30!R$3, 40+2*(ROW(Jun_30!R29)-3)+1, 0) )</f>
        <v>744.71214879828392</v>
      </c>
      <c r="I29" s="8">
        <f ca="1">AVERAGE(Jun_30!S29,OFFSET(Jun_30!S$3, 40+2*(ROW(Jun_30!S29)-3), 0), OFFSET(Jun_30!S$3, 40+2*(ROW(Jun_30!S29)-3)+1, 0) )</f>
        <v>749.84525179710784</v>
      </c>
      <c r="J29" s="8">
        <f ca="1">AVERAGE(Jun_30!W29,OFFSET(Jun_30!W$3, 40+2*(ROW(Jun_30!W29)-3), 0), OFFSET(Jun_30!W$3, 40+2*(ROW(Jun_30!W29)-3)+1, 0) )</f>
        <v>755.50182510434479</v>
      </c>
    </row>
    <row r="30" spans="1:10">
      <c r="A30" s="8">
        <v>28</v>
      </c>
      <c r="B30" s="9">
        <v>926.3</v>
      </c>
      <c r="C30" s="7">
        <f ca="1">AVERAGE(Jun_30!G30,OFFSET(Jun_30!G$3, 40+2*(ROW(Jun_30!G30)-3), 0), OFFSET(Jun_30!G$3, 40+2*(ROW(Jun_30!G30)-3)+1, 0) )</f>
        <v>984.08913529262782</v>
      </c>
      <c r="D30" s="8">
        <f ca="1">AVERAGE(Jun_30!H30,OFFSET(Jun_30!H$3, 40+2*(ROW(Jun_30!H30)-3), 0), OFFSET(Jun_30!H$3, 40+2*(ROW(Jun_30!H30)-3)+1, 0) )</f>
        <v>879.6172537157089</v>
      </c>
      <c r="E30" s="8">
        <f ca="1">AVERAGE(Jun_30!I30,OFFSET(Jun_30!I$3, 40+2*(ROW(Jun_30!I30)-3), 0), OFFSET(Jun_30!I$3, 40+2*(ROW(Jun_30!I30)-3)+1, 0) )</f>
        <v>885.6802217633649</v>
      </c>
      <c r="F30" s="8">
        <f ca="1">AVERAGE(Jun_30!M30,OFFSET(Jun_30!M$3, 40+2*(ROW(Jun_30!M30)-3), 0), OFFSET(Jun_30!M$3, 40+2*(ROW(Jun_30!M30)-3)+1, 0) )</f>
        <v>933.16932115065845</v>
      </c>
      <c r="G30" s="7">
        <f ca="1">AVERAGE(Jun_30!Q30,OFFSET(Jun_30!Q$3, 40+2*(ROW(Jun_30!Q30)-3), 0), OFFSET(Jun_30!Q$3, 40+2*(ROW(Jun_30!Q30)-3)+1, 0) )</f>
        <v>987.14725121655999</v>
      </c>
      <c r="H30" s="8">
        <f ca="1">AVERAGE(Jun_30!R30,OFFSET(Jun_30!R$3, 40+2*(ROW(Jun_30!R30)-3), 0), OFFSET(Jun_30!R$3, 40+2*(ROW(Jun_30!R30)-3)+1, 0) )</f>
        <v>882.35071701093511</v>
      </c>
      <c r="I30" s="8">
        <f ca="1">AVERAGE(Jun_30!S30,OFFSET(Jun_30!S$3, 40+2*(ROW(Jun_30!S30)-3), 0), OFFSET(Jun_30!S$3, 40+2*(ROW(Jun_30!S30)-3)+1, 0) )</f>
        <v>888.43252609490389</v>
      </c>
      <c r="J30" s="8">
        <f ca="1">AVERAGE(Jun_30!W30,OFFSET(Jun_30!W$3, 40+2*(ROW(Jun_30!W30)-3), 0), OFFSET(Jun_30!W$3, 40+2*(ROW(Jun_30!W30)-3)+1, 0) )</f>
        <v>936.43547374803109</v>
      </c>
    </row>
    <row r="31" spans="1:10">
      <c r="A31" s="8">
        <v>29</v>
      </c>
      <c r="B31" s="9">
        <v>808</v>
      </c>
      <c r="C31" s="7">
        <f ca="1">AVERAGE(Jun_30!G31,OFFSET(Jun_30!G$3, 40+2*(ROW(Jun_30!G31)-3), 0), OFFSET(Jun_30!G$3, 40+2*(ROW(Jun_30!G31)-3)+1, 0) )</f>
        <v>860.55166682635229</v>
      </c>
      <c r="D31" s="8">
        <f ca="1">AVERAGE(Jun_30!H31,OFFSET(Jun_30!H$3, 40+2*(ROW(Jun_30!H31)-3), 0), OFFSET(Jun_30!H$3, 40+2*(ROW(Jun_30!H31)-3)+1, 0) )</f>
        <v>769.1946457971859</v>
      </c>
      <c r="E31" s="8">
        <f ca="1">AVERAGE(Jun_30!I31,OFFSET(Jun_30!I$3, 40+2*(ROW(Jun_30!I31)-3), 0), OFFSET(Jun_30!I$3, 40+2*(ROW(Jun_30!I31)-3)+1, 0) )</f>
        <v>774.49650014371707</v>
      </c>
      <c r="F31" s="8">
        <f ca="1">AVERAGE(Jun_30!M31,OFFSET(Jun_30!M$3, 40+2*(ROW(Jun_30!M31)-3), 0), OFFSET(Jun_30!M$3, 40+2*(ROW(Jun_30!M31)-3)+1, 0) )</f>
        <v>799.27076260123897</v>
      </c>
      <c r="G31" s="7">
        <f ca="1">AVERAGE(Jun_30!Q31,OFFSET(Jun_30!Q$3, 40+2*(ROW(Jun_30!Q31)-3), 0), OFFSET(Jun_30!Q$3, 40+2*(ROW(Jun_30!Q31)-3)+1, 0) )</f>
        <v>860.2231219113213</v>
      </c>
      <c r="H31" s="8">
        <f ca="1">AVERAGE(Jun_30!R31,OFFSET(Jun_30!R$3, 40+2*(ROW(Jun_30!R31)-3), 0), OFFSET(Jun_30!R$3, 40+2*(ROW(Jun_30!R31)-3)+1, 0) )</f>
        <v>768.90097953717168</v>
      </c>
      <c r="I31" s="8">
        <f ca="1">AVERAGE(Jun_30!S31,OFFSET(Jun_30!S$3, 40+2*(ROW(Jun_30!S31)-3), 0), OFFSET(Jun_30!S$3, 40+2*(ROW(Jun_30!S31)-3)+1, 0) )</f>
        <v>774.20080972018911</v>
      </c>
      <c r="J31" s="8">
        <f ca="1">AVERAGE(Jun_30!W31,OFFSET(Jun_30!W$3, 40+2*(ROW(Jun_30!W31)-3), 0), OFFSET(Jun_30!W$3, 40+2*(ROW(Jun_30!W31)-3)+1, 0) )</f>
        <v>799.40495176139802</v>
      </c>
    </row>
    <row r="32" spans="1:10">
      <c r="A32" s="8">
        <v>30</v>
      </c>
      <c r="B32" s="9">
        <v>955.09999999999991</v>
      </c>
      <c r="C32" s="7">
        <f ca="1">AVERAGE(Jun_30!G32,OFFSET(Jun_30!G$3, 40+2*(ROW(Jun_30!G32)-3), 0), OFFSET(Jun_30!G$3, 40+2*(ROW(Jun_30!G32)-3)+1, 0) )</f>
        <v>1043.2963402641519</v>
      </c>
      <c r="D32" s="8">
        <f ca="1">AVERAGE(Jun_30!H32,OFFSET(Jun_30!H$3, 40+2*(ROW(Jun_30!H32)-3), 0), OFFSET(Jun_30!H$3, 40+2*(ROW(Jun_30!H32)-3)+1, 0) )</f>
        <v>932.53896290798502</v>
      </c>
      <c r="E32" s="8">
        <f ca="1">AVERAGE(Jun_30!I32,OFFSET(Jun_30!I$3, 40+2*(ROW(Jun_30!I32)-3), 0), OFFSET(Jun_30!I$3, 40+2*(ROW(Jun_30!I32)-3)+1, 0) )</f>
        <v>938.96670623773673</v>
      </c>
      <c r="F32" s="8">
        <f ca="1">AVERAGE(Jun_30!M32,OFFSET(Jun_30!M$3, 40+2*(ROW(Jun_30!M32)-3), 0), OFFSET(Jun_30!M$3, 40+2*(ROW(Jun_30!M32)-3)+1, 0) )</f>
        <v>969.97693463598262</v>
      </c>
      <c r="G32" s="7">
        <f ca="1">AVERAGE(Jun_30!Q32,OFFSET(Jun_30!Q$3, 40+2*(ROW(Jun_30!Q32)-3), 0), OFFSET(Jun_30!Q$3, 40+2*(ROW(Jun_30!Q32)-3)+1, 0) )</f>
        <v>1048.2924786211918</v>
      </c>
      <c r="H32" s="8">
        <f ca="1">AVERAGE(Jun_30!R32,OFFSET(Jun_30!R$3, 40+2*(ROW(Jun_30!R32)-3), 0), OFFSET(Jun_30!R$3, 40+2*(ROW(Jun_30!R32)-3)+1, 0) )</f>
        <v>937.00470624687114</v>
      </c>
      <c r="I32" s="8">
        <f ca="1">AVERAGE(Jun_30!S32,OFFSET(Jun_30!S$3, 40+2*(ROW(Jun_30!S32)-3), 0), OFFSET(Jun_30!S$3, 40+2*(ROW(Jun_30!S32)-3)+1, 0) )</f>
        <v>943.46323075907276</v>
      </c>
      <c r="J32" s="8">
        <f ca="1">AVERAGE(Jun_30!W32,OFFSET(Jun_30!W$3, 40+2*(ROW(Jun_30!W32)-3), 0), OFFSET(Jun_30!W$3, 40+2*(ROW(Jun_30!W32)-3)+1, 0) )</f>
        <v>974.59972660357653</v>
      </c>
    </row>
    <row r="33" spans="1:10">
      <c r="A33" s="8">
        <v>31</v>
      </c>
      <c r="B33" s="9">
        <v>769.30000000000018</v>
      </c>
      <c r="C33" s="7">
        <f ca="1">AVERAGE(Jun_30!G33,OFFSET(Jun_30!G$3, 40+2*(ROW(Jun_30!G33)-3), 0), OFFSET(Jun_30!G$3, 40+2*(ROW(Jun_30!G33)-3)+1, 0) )</f>
        <v>775.01206262625976</v>
      </c>
      <c r="D33" s="8">
        <f ca="1">AVERAGE(Jun_30!H33,OFFSET(Jun_30!H$3, 40+2*(ROW(Jun_30!H33)-3), 0), OFFSET(Jun_30!H$3, 40+2*(ROW(Jun_30!H33)-3)+1, 0) )</f>
        <v>692.73601107398019</v>
      </c>
      <c r="E33" s="8">
        <f ca="1">AVERAGE(Jun_30!I33,OFFSET(Jun_30!I$3, 40+2*(ROW(Jun_30!I33)-3), 0), OFFSET(Jun_30!I$3, 40+2*(ROW(Jun_30!I33)-3)+1, 0) )</f>
        <v>697.51085636363371</v>
      </c>
      <c r="F33" s="8">
        <f ca="1">AVERAGE(Jun_30!M33,OFFSET(Jun_30!M$3, 40+2*(ROW(Jun_30!M33)-3), 0), OFFSET(Jun_30!M$3, 40+2*(ROW(Jun_30!M33)-3)+1, 0) )</f>
        <v>726.36517292240853</v>
      </c>
      <c r="G33" s="7">
        <f ca="1">AVERAGE(Jun_30!Q33,OFFSET(Jun_30!Q$3, 40+2*(ROW(Jun_30!Q33)-3), 0), OFFSET(Jun_30!Q$3, 40+2*(ROW(Jun_30!Q33)-3)+1, 0) )</f>
        <v>784.48842201461287</v>
      </c>
      <c r="H33" s="8">
        <f ca="1">AVERAGE(Jun_30!R33,OFFSET(Jun_30!R$3, 40+2*(ROW(Jun_30!R33)-3), 0), OFFSET(Jun_30!R$3, 40+2*(ROW(Jun_30!R33)-3)+1, 0) )</f>
        <v>701.20635072256061</v>
      </c>
      <c r="I33" s="8">
        <f ca="1">AVERAGE(Jun_30!S33,OFFSET(Jun_30!S$3, 40+2*(ROW(Jun_30!S33)-3), 0), OFFSET(Jun_30!S$3, 40+2*(ROW(Jun_30!S33)-3)+1, 0) )</f>
        <v>706.03957981315159</v>
      </c>
      <c r="J33" s="8">
        <f ca="1">AVERAGE(Jun_30!W33,OFFSET(Jun_30!W$3, 40+2*(ROW(Jun_30!W33)-3), 0), OFFSET(Jun_30!W$3, 40+2*(ROW(Jun_30!W33)-3)+1, 0) )</f>
        <v>735.16659965781344</v>
      </c>
    </row>
    <row r="34" spans="1:10">
      <c r="A34" s="8">
        <v>32</v>
      </c>
      <c r="B34" s="9">
        <v>1089.5999999999999</v>
      </c>
      <c r="C34" s="7">
        <f ca="1">AVERAGE(Jun_30!G34,OFFSET(Jun_30!G$3, 40+2*(ROW(Jun_30!G34)-3), 0), OFFSET(Jun_30!G$3, 40+2*(ROW(Jun_30!G34)-3)+1, 0) )</f>
        <v>1141.9434175085439</v>
      </c>
      <c r="D34" s="8">
        <f ca="1">AVERAGE(Jun_30!H34,OFFSET(Jun_30!H$3, 40+2*(ROW(Jun_30!H34)-3), 0), OFFSET(Jun_30!H$3, 40+2*(ROW(Jun_30!H34)-3)+1, 0) )</f>
        <v>1020.7135682977614</v>
      </c>
      <c r="E34" s="8">
        <f ca="1">AVERAGE(Jun_30!I34,OFFSET(Jun_30!I$3, 40+2*(ROW(Jun_30!I34)-3), 0), OFFSET(Jun_30!I$3, 40+2*(ROW(Jun_30!I34)-3)+1, 0) )</f>
        <v>1027.7490757576898</v>
      </c>
      <c r="F34" s="8">
        <f ca="1">AVERAGE(Jun_30!M34,OFFSET(Jun_30!M$3, 40+2*(ROW(Jun_30!M34)-3), 0), OFFSET(Jun_30!M$3, 40+2*(ROW(Jun_30!M34)-3)+1, 0) )</f>
        <v>1076.0438569753976</v>
      </c>
      <c r="G34" s="7">
        <f ca="1">AVERAGE(Jun_30!Q34,OFFSET(Jun_30!Q$3, 40+2*(ROW(Jun_30!Q34)-3), 0), OFFSET(Jun_30!Q$3, 40+2*(ROW(Jun_30!Q34)-3)+1, 0) )</f>
        <v>1154.8029858141156</v>
      </c>
      <c r="H34" s="8">
        <f ca="1">AVERAGE(Jun_30!R34,OFFSET(Jun_30!R$3, 40+2*(ROW(Jun_30!R34)-3), 0), OFFSET(Jun_30!R$3, 40+2*(ROW(Jun_30!R34)-3)+1, 0) )</f>
        <v>1032.2079520392838</v>
      </c>
      <c r="I34" s="8">
        <f ca="1">AVERAGE(Jun_30!S34,OFFSET(Jun_30!S$3, 40+2*(ROW(Jun_30!S34)-3), 0), OFFSET(Jun_30!S$3, 40+2*(ROW(Jun_30!S34)-3)+1, 0) )</f>
        <v>1039.3226872327039</v>
      </c>
      <c r="J34" s="8">
        <f ca="1">AVERAGE(Jun_30!W34,OFFSET(Jun_30!W$3, 40+2*(ROW(Jun_30!W34)-3), 0), OFFSET(Jun_30!W$3, 40+2*(ROW(Jun_30!W34)-3)+1, 0) )</f>
        <v>1088.0626450264692</v>
      </c>
    </row>
    <row r="35" spans="1:10">
      <c r="A35" s="8">
        <v>33</v>
      </c>
      <c r="B35" s="9">
        <v>558.5</v>
      </c>
      <c r="C35" s="7">
        <f ca="1">AVERAGE(Jun_30!G35,OFFSET(Jun_30!G$3, 40+2*(ROW(Jun_30!G35)-3), 0), OFFSET(Jun_30!G$3, 40+2*(ROW(Jun_30!G35)-3)+1, 0) )</f>
        <v>581.24964032801915</v>
      </c>
      <c r="D35" s="8">
        <f ca="1">AVERAGE(Jun_30!H35,OFFSET(Jun_30!H$3, 40+2*(ROW(Jun_30!H35)-3), 0), OFFSET(Jun_30!H$3, 40+2*(ROW(Jun_30!H35)-3)+1, 0) )</f>
        <v>519.54360028224767</v>
      </c>
      <c r="E35" s="8">
        <f ca="1">AVERAGE(Jun_30!I35,OFFSET(Jun_30!I$3, 40+2*(ROW(Jun_30!I35)-3), 0), OFFSET(Jun_30!I$3, 40+2*(ROW(Jun_30!I35)-3)+1, 0) )</f>
        <v>523.12467629521723</v>
      </c>
      <c r="F35" s="8">
        <f ca="1">AVERAGE(Jun_30!M35,OFFSET(Jun_30!M$3, 40+2*(ROW(Jun_30!M35)-3), 0), OFFSET(Jun_30!M$3, 40+2*(ROW(Jun_30!M35)-3)+1, 0) )</f>
        <v>546.19471132729302</v>
      </c>
      <c r="G35" s="7">
        <f ca="1">AVERAGE(Jun_30!Q35,OFFSET(Jun_30!Q$3, 40+2*(ROW(Jun_30!Q35)-3), 0), OFFSET(Jun_30!Q$3, 40+2*(ROW(Jun_30!Q35)-3)+1, 0) )</f>
        <v>587.03144959874987</v>
      </c>
      <c r="H35" s="8">
        <f ca="1">AVERAGE(Jun_30!R35,OFFSET(Jun_30!R$3, 40+2*(ROW(Jun_30!R35)-3), 0), OFFSET(Jun_30!R$3, 40+2*(ROW(Jun_30!R35)-3)+1, 0) )</f>
        <v>524.71160692903959</v>
      </c>
      <c r="I35" s="8">
        <f ca="1">AVERAGE(Jun_30!S35,OFFSET(Jun_30!S$3, 40+2*(ROW(Jun_30!S35)-3), 0), OFFSET(Jun_30!S$3, 40+2*(ROW(Jun_30!S35)-3)+1, 0) )</f>
        <v>528.32830463887478</v>
      </c>
      <c r="J35" s="8">
        <f ca="1">AVERAGE(Jun_30!W35,OFFSET(Jun_30!W$3, 40+2*(ROW(Jun_30!W35)-3), 0), OFFSET(Jun_30!W$3, 40+2*(ROW(Jun_30!W35)-3)+1, 0) )</f>
        <v>552.04036774995575</v>
      </c>
    </row>
    <row r="36" spans="1:10">
      <c r="A36" s="8">
        <v>34</v>
      </c>
      <c r="B36" s="9">
        <v>842.39999999999986</v>
      </c>
      <c r="C36" s="7">
        <f ca="1">AVERAGE(Jun_30!G36,OFFSET(Jun_30!G$3, 40+2*(ROW(Jun_30!G36)-3), 0), OFFSET(Jun_30!G$3, 40+2*(ROW(Jun_30!G36)-3)+1, 0) )</f>
        <v>902.15244027683048</v>
      </c>
      <c r="D36" s="8">
        <f ca="1">AVERAGE(Jun_30!H36,OFFSET(Jun_30!H$3, 40+2*(ROW(Jun_30!H36)-3), 0), OFFSET(Jun_30!H$3, 40+2*(ROW(Jun_30!H36)-3)+1, 0) )</f>
        <v>806.37903975361121</v>
      </c>
      <c r="E36" s="8">
        <f ca="1">AVERAGE(Jun_30!I36,OFFSET(Jun_30!I$3, 40+2*(ROW(Jun_30!I36)-3), 0), OFFSET(Jun_30!I$3, 40+2*(ROW(Jun_30!I36)-3)+1, 0) )</f>
        <v>811.93719624914741</v>
      </c>
      <c r="F36" s="8">
        <f ca="1">AVERAGE(Jun_30!M36,OFFSET(Jun_30!M$3, 40+2*(ROW(Jun_30!M36)-3), 0), OFFSET(Jun_30!M$3, 40+2*(ROW(Jun_30!M36)-3)+1, 0) )</f>
        <v>831.91047126748344</v>
      </c>
      <c r="G36" s="7">
        <f ca="1">AVERAGE(Jun_30!Q36,OFFSET(Jun_30!Q$3, 40+2*(ROW(Jun_30!Q36)-3), 0), OFFSET(Jun_30!Q$3, 40+2*(ROW(Jun_30!Q36)-3)+1, 0) )</f>
        <v>906.49894923360023</v>
      </c>
      <c r="H36" s="8">
        <f ca="1">AVERAGE(Jun_30!R36,OFFSET(Jun_30!R$3, 40+2*(ROW(Jun_30!R36)-3), 0), OFFSET(Jun_30!R$3, 40+2*(ROW(Jun_30!R36)-3)+1, 0) )</f>
        <v>810.26411899561242</v>
      </c>
      <c r="I36" s="8">
        <f ca="1">AVERAGE(Jun_30!S36,OFFSET(Jun_30!S$3, 40+2*(ROW(Jun_30!S36)-3), 0), OFFSET(Jun_30!S$3, 40+2*(ROW(Jun_30!S36)-3)+1, 0) )</f>
        <v>815.84905431024015</v>
      </c>
      <c r="J36" s="8">
        <f ca="1">AVERAGE(Jun_30!W36,OFFSET(Jun_30!W$3, 40+2*(ROW(Jun_30!W36)-3), 0), OFFSET(Jun_30!W$3, 40+2*(ROW(Jun_30!W36)-3)+1, 0) )</f>
        <v>836.13920728640335</v>
      </c>
    </row>
    <row r="37" spans="1:10">
      <c r="A37" s="8">
        <v>35</v>
      </c>
      <c r="B37" s="9">
        <v>978.20000000000027</v>
      </c>
      <c r="C37" s="7">
        <f ca="1">AVERAGE(Jun_30!G37,OFFSET(Jun_30!G$3, 40+2*(ROW(Jun_30!G37)-3), 0), OFFSET(Jun_30!G$3, 40+2*(ROW(Jun_30!G37)-3)+1, 0) )</f>
        <v>993.18923472468487</v>
      </c>
      <c r="D37" s="8">
        <f ca="1">AVERAGE(Jun_30!H37,OFFSET(Jun_30!H$3, 40+2*(ROW(Jun_30!H37)-3), 0), OFFSET(Jun_30!H$3, 40+2*(ROW(Jun_30!H37)-3)+1, 0) )</f>
        <v>887.7512775392579</v>
      </c>
      <c r="E37" s="8">
        <f ca="1">AVERAGE(Jun_30!I37,OFFSET(Jun_30!I$3, 40+2*(ROW(Jun_30!I37)-3), 0), OFFSET(Jun_30!I$3, 40+2*(ROW(Jun_30!I37)-3)+1, 0) )</f>
        <v>893.87031125221654</v>
      </c>
      <c r="F37" s="8">
        <f ca="1">AVERAGE(Jun_30!M37,OFFSET(Jun_30!M$3, 40+2*(ROW(Jun_30!M37)-3), 0), OFFSET(Jun_30!M$3, 40+2*(ROW(Jun_30!M37)-3)+1, 0) )</f>
        <v>951.44147441857433</v>
      </c>
      <c r="G37" s="7">
        <f ca="1">AVERAGE(Jun_30!Q37,OFFSET(Jun_30!Q$3, 40+2*(ROW(Jun_30!Q37)-3), 0), OFFSET(Jun_30!Q$3, 40+2*(ROW(Jun_30!Q37)-3)+1, 0) )</f>
        <v>995.5947480407782</v>
      </c>
      <c r="H37" s="8">
        <f ca="1">AVERAGE(Jun_30!R37,OFFSET(Jun_30!R$3, 40+2*(ROW(Jun_30!R37)-3), 0), OFFSET(Jun_30!R$3, 40+2*(ROW(Jun_30!R37)-3)+1, 0) )</f>
        <v>889.90141916870425</v>
      </c>
      <c r="I37" s="8">
        <f ca="1">AVERAGE(Jun_30!S37,OFFSET(Jun_30!S$3, 40+2*(ROW(Jun_30!S37)-3), 0), OFFSET(Jun_30!S$3, 40+2*(ROW(Jun_30!S37)-3)+1, 0) )</f>
        <v>896.0352732367005</v>
      </c>
      <c r="J37" s="8">
        <f ca="1">AVERAGE(Jun_30!W37,OFFSET(Jun_30!W$3, 40+2*(ROW(Jun_30!W37)-3), 0), OFFSET(Jun_30!W$3, 40+2*(ROW(Jun_30!W37)-3)+1, 0) )</f>
        <v>953.6884559237302</v>
      </c>
    </row>
    <row r="38" spans="1:10">
      <c r="A38" s="8">
        <v>36</v>
      </c>
      <c r="B38" s="9">
        <v>787.30000000000018</v>
      </c>
      <c r="C38" s="7">
        <f ca="1">AVERAGE(Jun_30!G38,OFFSET(Jun_30!G$3, 40+2*(ROW(Jun_30!G38)-3), 0), OFFSET(Jun_30!G$3, 40+2*(ROW(Jun_30!G38)-3)+1, 0) )</f>
        <v>879.48188668355635</v>
      </c>
      <c r="D38" s="8">
        <f ca="1">AVERAGE(Jun_30!H38,OFFSET(Jun_30!H$3, 40+2*(ROW(Jun_30!H38)-3), 0), OFFSET(Jun_30!H$3, 40+2*(ROW(Jun_30!H38)-3)+1, 0) )</f>
        <v>786.11521468252056</v>
      </c>
      <c r="E38" s="8">
        <f ca="1">AVERAGE(Jun_30!I38,OFFSET(Jun_30!I$3, 40+2*(ROW(Jun_30!I38)-3), 0), OFFSET(Jun_30!I$3, 40+2*(ROW(Jun_30!I38)-3)+1, 0) )</f>
        <v>791.53369801520091</v>
      </c>
      <c r="F38" s="8">
        <f ca="1">AVERAGE(Jun_30!M38,OFFSET(Jun_30!M$3, 40+2*(ROW(Jun_30!M38)-3), 0), OFFSET(Jun_30!M$3, 40+2*(ROW(Jun_30!M38)-3)+1, 0) )</f>
        <v>814.73011910396292</v>
      </c>
      <c r="G38" s="7">
        <f ca="1">AVERAGE(Jun_30!Q38,OFFSET(Jun_30!Q$3, 40+2*(ROW(Jun_30!Q38)-3), 0), OFFSET(Jun_30!Q$3, 40+2*(ROW(Jun_30!Q38)-3)+1, 0) )</f>
        <v>886.90759976876041</v>
      </c>
      <c r="H38" s="8">
        <f ca="1">AVERAGE(Jun_30!R38,OFFSET(Jun_30!R$3, 40+2*(ROW(Jun_30!R38)-3), 0), OFFSET(Jun_30!R$3, 40+2*(ROW(Jun_30!R38)-3)+1, 0) )</f>
        <v>792.75260667948203</v>
      </c>
      <c r="I38" s="8">
        <f ca="1">AVERAGE(Jun_30!S38,OFFSET(Jun_30!S$3, 40+2*(ROW(Jun_30!S38)-3), 0), OFFSET(Jun_30!S$3, 40+2*(ROW(Jun_30!S38)-3)+1, 0) )</f>
        <v>798.21683979188435</v>
      </c>
      <c r="J38" s="8">
        <f ca="1">AVERAGE(Jun_30!W38,OFFSET(Jun_30!W$3, 40+2*(ROW(Jun_30!W38)-3), 0), OFFSET(Jun_30!W$3, 40+2*(ROW(Jun_30!W38)-3)+1, 0) )</f>
        <v>821.79093686430133</v>
      </c>
    </row>
    <row r="39" spans="1:10">
      <c r="A39" s="8">
        <v>37</v>
      </c>
      <c r="B39" s="9">
        <v>903.90000000000009</v>
      </c>
      <c r="C39" s="7">
        <f ca="1">AVERAGE(Jun_30!G39,OFFSET(Jun_30!G$3, 40+2*(ROW(Jun_30!G39)-3), 0), OFFSET(Jun_30!G$3, 40+2*(ROW(Jun_30!G39)-3)+1, 0) )</f>
        <v>894.13861156556925</v>
      </c>
      <c r="D39" s="8">
        <f ca="1">AVERAGE(Jun_30!H39,OFFSET(Jun_30!H$3, 40+2*(ROW(Jun_30!H39)-3), 0), OFFSET(Jun_30!H$3, 40+2*(ROW(Jun_30!H39)-3)+1, 0) )</f>
        <v>799.21596707051356</v>
      </c>
      <c r="E39" s="8">
        <f ca="1">AVERAGE(Jun_30!I39,OFFSET(Jun_30!I$3, 40+2*(ROW(Jun_30!I39)-3), 0), OFFSET(Jun_30!I$3, 40+2*(ROW(Jun_30!I39)-3)+1, 0) )</f>
        <v>804.72475040901247</v>
      </c>
      <c r="F39" s="8">
        <f ca="1">AVERAGE(Jun_30!M39,OFFSET(Jun_30!M$3, 40+2*(ROW(Jun_30!M39)-3), 0), OFFSET(Jun_30!M$3, 40+2*(ROW(Jun_30!M39)-3)+1, 0) )</f>
        <v>850.07699824168719</v>
      </c>
      <c r="G39" s="7">
        <f ca="1">AVERAGE(Jun_30!Q39,OFFSET(Jun_30!Q$3, 40+2*(ROW(Jun_30!Q39)-3), 0), OFFSET(Jun_30!Q$3, 40+2*(ROW(Jun_30!Q39)-3)+1, 0) )</f>
        <v>898.09293635870154</v>
      </c>
      <c r="H39" s="8">
        <f ca="1">AVERAGE(Jun_30!R39,OFFSET(Jun_30!R$3, 40+2*(ROW(Jun_30!R39)-3), 0), OFFSET(Jun_30!R$3, 40+2*(ROW(Jun_30!R39)-3)+1, 0) )</f>
        <v>802.750496809835</v>
      </c>
      <c r="I39" s="8">
        <f ca="1">AVERAGE(Jun_30!S39,OFFSET(Jun_30!S$3, 40+2*(ROW(Jun_30!S39)-3), 0), OFFSET(Jun_30!S$3, 40+2*(ROW(Jun_30!S39)-3)+1, 0) )</f>
        <v>808.28364272283125</v>
      </c>
      <c r="J39" s="8">
        <f ca="1">AVERAGE(Jun_30!W39,OFFSET(Jun_30!W$3, 40+2*(ROW(Jun_30!W39)-3), 0), OFFSET(Jun_30!W$3, 40+2*(ROW(Jun_30!W39)-3)+1, 0) )</f>
        <v>853.97766278100289</v>
      </c>
    </row>
    <row r="40" spans="1:10">
      <c r="A40" s="8">
        <v>38</v>
      </c>
      <c r="B40" s="9">
        <v>878.60000000000014</v>
      </c>
      <c r="C40" s="7">
        <f ca="1">AVERAGE(Jun_30!G40,OFFSET(Jun_30!G$3, 40+2*(ROW(Jun_30!G40)-3), 0), OFFSET(Jun_30!G$3, 40+2*(ROW(Jun_30!G40)-3)+1, 0) )</f>
        <v>967.98244863186756</v>
      </c>
      <c r="D40" s="8">
        <f ca="1">AVERAGE(Jun_30!H40,OFFSET(Jun_30!H$3, 40+2*(ROW(Jun_30!H40)-3), 0), OFFSET(Jun_30!H$3, 40+2*(ROW(Jun_30!H40)-3)+1, 0) )</f>
        <v>865.22046893382583</v>
      </c>
      <c r="E40" s="8">
        <f ca="1">AVERAGE(Jun_30!I40,OFFSET(Jun_30!I$3, 40+2*(ROW(Jun_30!I40)-3), 0), OFFSET(Jun_30!I$3, 40+2*(ROW(Jun_30!I40)-3)+1, 0) )</f>
        <v>871.18420376868073</v>
      </c>
      <c r="F40" s="8">
        <f ca="1">AVERAGE(Jun_30!M40,OFFSET(Jun_30!M$3, 40+2*(ROW(Jun_30!M40)-3), 0), OFFSET(Jun_30!M$3, 40+2*(ROW(Jun_30!M40)-3)+1, 0) )</f>
        <v>903.66206018632181</v>
      </c>
      <c r="G40" s="7">
        <f ca="1">AVERAGE(Jun_30!Q40,OFFSET(Jun_30!Q$3, 40+2*(ROW(Jun_30!Q40)-3), 0), OFFSET(Jun_30!Q$3, 40+2*(ROW(Jun_30!Q40)-3)+1, 0) )</f>
        <v>978.62017946164349</v>
      </c>
      <c r="H40" s="8">
        <f ca="1">AVERAGE(Jun_30!R40,OFFSET(Jun_30!R$3, 40+2*(ROW(Jun_30!R40)-3), 0), OFFSET(Jun_30!R$3, 40+2*(ROW(Jun_30!R40)-3)+1, 0) )</f>
        <v>874.72888767627228</v>
      </c>
      <c r="I40" s="8">
        <f ca="1">AVERAGE(Jun_30!S40,OFFSET(Jun_30!S$3, 40+2*(ROW(Jun_30!S40)-3), 0), OFFSET(Jun_30!S$3, 40+2*(ROW(Jun_30!S40)-3)+1, 0) )</f>
        <v>880.75816151547906</v>
      </c>
      <c r="J40" s="8">
        <f ca="1">AVERAGE(Jun_30!W40,OFFSET(Jun_30!W$3, 40+2*(ROW(Jun_30!W40)-3), 0), OFFSET(Jun_30!W$3, 40+2*(ROW(Jun_30!W40)-3)+1, 0) )</f>
        <v>913.49642082236289</v>
      </c>
    </row>
    <row r="41" spans="1:10">
      <c r="A41" s="8">
        <v>39</v>
      </c>
      <c r="B41" s="9">
        <v>746.8</v>
      </c>
      <c r="C41" s="7">
        <f ca="1">AVERAGE(Jun_30!G41,OFFSET(Jun_30!G$3, 40+2*(ROW(Jun_30!G41)-3), 0), OFFSET(Jun_30!G$3, 40+2*(ROW(Jun_30!G41)-3)+1, 0) )</f>
        <v>762.32083759034151</v>
      </c>
      <c r="D41" s="8">
        <f ca="1">AVERAGE(Jun_30!H41,OFFSET(Jun_30!H$3, 40+2*(ROW(Jun_30!H41)-3), 0), OFFSET(Jun_30!H$3, 40+2*(ROW(Jun_30!H41)-3)+1, 0) )</f>
        <v>681.39209911313651</v>
      </c>
      <c r="E41" s="8">
        <f ca="1">AVERAGE(Jun_30!I41,OFFSET(Jun_30!I$3, 40+2*(ROW(Jun_30!I41)-3), 0), OFFSET(Jun_30!I$3, 40+2*(ROW(Jun_30!I41)-3)+1, 0) )</f>
        <v>686.08875383130737</v>
      </c>
      <c r="F41" s="8">
        <f ca="1">AVERAGE(Jun_30!M41,OFFSET(Jun_30!M$3, 40+2*(ROW(Jun_30!M41)-3), 0), OFFSET(Jun_30!M$3, 40+2*(ROW(Jun_30!M41)-3)+1, 0) )</f>
        <v>725.10726598336544</v>
      </c>
      <c r="G41" s="7">
        <f ca="1">AVERAGE(Jun_30!Q41,OFFSET(Jun_30!Q$3, 40+2*(ROW(Jun_30!Q41)-3), 0), OFFSET(Jun_30!Q$3, 40+2*(ROW(Jun_30!Q41)-3)+1, 0) )</f>
        <v>759.58744789314949</v>
      </c>
      <c r="H41" s="8">
        <f ca="1">AVERAGE(Jun_30!R41,OFFSET(Jun_30!R$3, 40+2*(ROW(Jun_30!R41)-3), 0), OFFSET(Jun_30!R$3, 40+2*(ROW(Jun_30!R41)-3)+1, 0) )</f>
        <v>678.9488887853812</v>
      </c>
      <c r="I41" s="8">
        <f ca="1">AVERAGE(Jun_30!S41,OFFSET(Jun_30!S$3, 40+2*(ROW(Jun_30!S41)-3), 0), OFFSET(Jun_30!S$3, 40+2*(ROW(Jun_30!S41)-3)+1, 0) )</f>
        <v>683.6287031038346</v>
      </c>
      <c r="J41" s="8">
        <f ca="1">AVERAGE(Jun_30!W41,OFFSET(Jun_30!W$3, 40+2*(ROW(Jun_30!W41)-3), 0), OFFSET(Jun_30!W$3, 40+2*(ROW(Jun_30!W41)-3)+1, 0) )</f>
        <v>722.46416151388166</v>
      </c>
    </row>
    <row r="42" spans="1:10">
      <c r="A42" s="8">
        <v>40</v>
      </c>
      <c r="B42" s="9">
        <v>820.20000000000027</v>
      </c>
      <c r="C42" s="7">
        <f ca="1">AVERAGE(Jun_30!G42,OFFSET(Jun_30!G$3, 40+2*(ROW(Jun_30!G42)-3), 0), OFFSET(Jun_30!G$3, 40+2*(ROW(Jun_30!G42)-3)+1, 0) )</f>
        <v>857.42382407293155</v>
      </c>
      <c r="D42" s="8">
        <f ca="1">AVERAGE(Jun_30!H42,OFFSET(Jun_30!H$3, 40+2*(ROW(Jun_30!H42)-3), 0), OFFSET(Jun_30!H$3, 40+2*(ROW(Jun_30!H42)-3)+1, 0) )</f>
        <v>766.3988579420535</v>
      </c>
      <c r="E42" s="8">
        <f ca="1">AVERAGE(Jun_30!I42,OFFSET(Jun_30!I$3, 40+2*(ROW(Jun_30!I42)-3), 0), OFFSET(Jun_30!I$3, 40+2*(ROW(Jun_30!I42)-3)+1, 0) )</f>
        <v>771.68144166563854</v>
      </c>
      <c r="F42" s="8">
        <f ca="1">AVERAGE(Jun_30!M42,OFFSET(Jun_30!M$3, 40+2*(ROW(Jun_30!M42)-3), 0), OFFSET(Jun_30!M$3, 40+2*(ROW(Jun_30!M42)-3)+1, 0) )</f>
        <v>774.4056039814177</v>
      </c>
      <c r="G42" s="7">
        <f ca="1">AVERAGE(Jun_30!Q42,OFFSET(Jun_30!Q$3, 40+2*(ROW(Jun_30!Q42)-3), 0), OFFSET(Jun_30!Q$3, 40+2*(ROW(Jun_30!Q42)-3)+1, 0) )</f>
        <v>850.64788050475534</v>
      </c>
      <c r="H42" s="8">
        <f ca="1">AVERAGE(Jun_30!R42,OFFSET(Jun_30!R$3, 40+2*(ROW(Jun_30!R42)-3), 0), OFFSET(Jun_30!R$3, 40+2*(ROW(Jun_30!R42)-3)+1, 0) )</f>
        <v>760.34225528380011</v>
      </c>
      <c r="I42" s="8">
        <f ca="1">AVERAGE(Jun_30!S42,OFFSET(Jun_30!S$3, 40+2*(ROW(Jun_30!S42)-3), 0), OFFSET(Jun_30!S$3, 40+2*(ROW(Jun_30!S42)-3)+1, 0) )</f>
        <v>765.58309245427972</v>
      </c>
      <c r="J42" s="8">
        <f ca="1">AVERAGE(Jun_30!W42,OFFSET(Jun_30!W$3, 40+2*(ROW(Jun_30!W42)-3), 0), OFFSET(Jun_30!W$3, 40+2*(ROW(Jun_30!W42)-3)+1, 0) )</f>
        <v>768.27247154972508</v>
      </c>
    </row>
  </sheetData>
  <mergeCells count="4">
    <mergeCell ref="C1:F1"/>
    <mergeCell ref="G1:J1"/>
    <mergeCell ref="A1:A2"/>
    <mergeCell ref="B1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62A4-1C98-3A4B-AFF6-7B5A2B9BB35D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8A8C9-3BFE-324F-9E63-DA2E29CF1D74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Jun_30</vt:lpstr>
      <vt:lpstr>Jun_30_average</vt:lpstr>
      <vt:lpstr>Jul_12</vt:lpstr>
      <vt:lpstr>Jul_12_average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Haohang</dc:creator>
  <cp:lastModifiedBy>Huang, Haohang</cp:lastModifiedBy>
  <dcterms:created xsi:type="dcterms:W3CDTF">2018-07-21T02:47:16Z</dcterms:created>
  <dcterms:modified xsi:type="dcterms:W3CDTF">2018-07-21T04:55:45Z</dcterms:modified>
</cp:coreProperties>
</file>