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9140" windowHeight="7290" activeTab="8"/>
  </bookViews>
  <sheets>
    <sheet name="D4ND" sheetId="1" r:id="rId1"/>
    <sheet name="D4NPO" sheetId="2" r:id="rId2"/>
    <sheet name="D4NPW" sheetId="3" r:id="rId3"/>
    <sheet name="D4PD" sheetId="4" r:id="rId4"/>
    <sheet name="D4PO" sheetId="5" r:id="rId5"/>
    <sheet name="D4PW" sheetId="6" r:id="rId6"/>
    <sheet name="D8NPD" sheetId="7" r:id="rId7"/>
    <sheet name="D8NPO" sheetId="8" r:id="rId8"/>
    <sheet name="D8NPW" sheetId="9" r:id="rId9"/>
    <sheet name="D8PD" sheetId="10" r:id="rId10"/>
    <sheet name="D8PO" sheetId="11" r:id="rId11"/>
    <sheet name="D8PW" sheetId="12" r:id="rId12"/>
    <sheet name="D12NPD" sheetId="13" r:id="rId13"/>
    <sheet name="D12NPO" sheetId="14" r:id="rId14"/>
    <sheet name="D12NPW" sheetId="15" r:id="rId15"/>
    <sheet name="D12PD" sheetId="16" r:id="rId16"/>
    <sheet name="D12PW" sheetId="17" r:id="rId17"/>
    <sheet name="D16NPD" sheetId="18" r:id="rId18"/>
    <sheet name="D16NPO" sheetId="19" r:id="rId19"/>
    <sheet name="D16NPW" sheetId="20" r:id="rId20"/>
    <sheet name="D16PD" sheetId="21" r:id="rId21"/>
    <sheet name="D16PO" sheetId="23" r:id="rId22"/>
    <sheet name="G0NPD" sheetId="24" r:id="rId23"/>
    <sheet name="G0NPO" sheetId="25" r:id="rId24"/>
    <sheet name="G0NPW" sheetId="26" r:id="rId25"/>
    <sheet name="G0PD" sheetId="27" r:id="rId26"/>
    <sheet name="G0PO" sheetId="28" r:id="rId27"/>
    <sheet name="G0PW" sheetId="29" r:id="rId28"/>
    <sheet name="G4NPD" sheetId="30" r:id="rId29"/>
    <sheet name="G4NPO" sheetId="31" r:id="rId30"/>
    <sheet name="G4NPW" sheetId="32" r:id="rId31"/>
    <sheet name="G4PD" sheetId="33" r:id="rId32"/>
    <sheet name="G4PO" sheetId="34" r:id="rId33"/>
    <sheet name="G4PW" sheetId="35" r:id="rId34"/>
    <sheet name="G8NPD" sheetId="36" r:id="rId35"/>
    <sheet name="G8NPO" sheetId="37" r:id="rId36"/>
    <sheet name="G8NPW" sheetId="38" r:id="rId37"/>
    <sheet name="G8PD" sheetId="39" r:id="rId38"/>
    <sheet name="G8PO" sheetId="40" r:id="rId39"/>
    <sheet name="G12NPD" sheetId="41" r:id="rId40"/>
    <sheet name="G12PD" sheetId="42" r:id="rId41"/>
    <sheet name="G12PO" sheetId="43" r:id="rId42"/>
    <sheet name="L0NPD" sheetId="44" r:id="rId43"/>
    <sheet name="L0NPO" sheetId="45" r:id="rId44"/>
    <sheet name="L0NPW" sheetId="46" r:id="rId45"/>
    <sheet name="L0PD" sheetId="47" r:id="rId46"/>
    <sheet name="L0PW" sheetId="48" r:id="rId47"/>
    <sheet name="L4NPD" sheetId="49" r:id="rId48"/>
    <sheet name="L4NPO" sheetId="50" r:id="rId49"/>
    <sheet name="L4NPW" sheetId="51" r:id="rId50"/>
    <sheet name="L4PD" sheetId="52" r:id="rId51"/>
    <sheet name="L4PO" sheetId="53" r:id="rId52"/>
    <sheet name="L4PW" sheetId="54" r:id="rId53"/>
    <sheet name="L8NPD" sheetId="55" r:id="rId54"/>
    <sheet name="L8NPO" sheetId="56" r:id="rId55"/>
    <sheet name="L8NPW" sheetId="57" r:id="rId56"/>
    <sheet name="L8PD" sheetId="58" r:id="rId57"/>
    <sheet name="L8PO" sheetId="59" r:id="rId58"/>
    <sheet name="L8PW" sheetId="60" r:id="rId59"/>
    <sheet name="L12NPD" sheetId="61" r:id="rId60"/>
    <sheet name="L12NPO" sheetId="62" r:id="rId61"/>
    <sheet name="L12NPW" sheetId="63" r:id="rId62"/>
    <sheet name="L12PD" sheetId="64" r:id="rId63"/>
    <sheet name="L12PO" sheetId="65" r:id="rId64"/>
    <sheet name="L12PW" sheetId="66" r:id="rId65"/>
  </sheets>
  <calcPr calcId="145621"/>
</workbook>
</file>

<file path=xl/calcChain.xml><?xml version="1.0" encoding="utf-8"?>
<calcChain xmlns="http://schemas.openxmlformats.org/spreadsheetml/2006/main">
  <c r="B40" i="9" l="1"/>
  <c r="M40" i="66" l="1"/>
  <c r="B40" i="66"/>
  <c r="V17" i="66"/>
  <c r="T17" i="66"/>
  <c r="Q17" i="66"/>
  <c r="R17" i="66" s="1"/>
  <c r="U17" i="66" s="1"/>
  <c r="P17" i="66"/>
  <c r="K17" i="66"/>
  <c r="I17" i="66"/>
  <c r="F17" i="66"/>
  <c r="E17" i="66"/>
  <c r="V16" i="66"/>
  <c r="T16" i="66"/>
  <c r="R16" i="66"/>
  <c r="U16" i="66" s="1"/>
  <c r="Q16" i="66"/>
  <c r="P16" i="66"/>
  <c r="K16" i="66"/>
  <c r="I16" i="66"/>
  <c r="F16" i="66"/>
  <c r="E16" i="66"/>
  <c r="G16" i="66" s="1"/>
  <c r="J16" i="66" s="1"/>
  <c r="V15" i="66"/>
  <c r="T15" i="66"/>
  <c r="Q15" i="66"/>
  <c r="P15" i="66"/>
  <c r="R15" i="66" s="1"/>
  <c r="U15" i="66" s="1"/>
  <c r="K15" i="66"/>
  <c r="I15" i="66"/>
  <c r="F15" i="66"/>
  <c r="E15" i="66"/>
  <c r="G15" i="66" s="1"/>
  <c r="J15" i="66" s="1"/>
  <c r="V14" i="66"/>
  <c r="T14" i="66"/>
  <c r="Q14" i="66"/>
  <c r="P14" i="66"/>
  <c r="R14" i="66" s="1"/>
  <c r="U14" i="66" s="1"/>
  <c r="K14" i="66"/>
  <c r="I14" i="66"/>
  <c r="F14" i="66"/>
  <c r="E14" i="66"/>
  <c r="G14" i="66" s="1"/>
  <c r="J14" i="66" s="1"/>
  <c r="V13" i="66"/>
  <c r="T13" i="66"/>
  <c r="Q13" i="66"/>
  <c r="R13" i="66" s="1"/>
  <c r="U13" i="66" s="1"/>
  <c r="P13" i="66"/>
  <c r="K13" i="66"/>
  <c r="I13" i="66"/>
  <c r="F13" i="66"/>
  <c r="E13" i="66"/>
  <c r="V12" i="66"/>
  <c r="T12" i="66"/>
  <c r="Q12" i="66"/>
  <c r="R12" i="66" s="1"/>
  <c r="U12" i="66" s="1"/>
  <c r="P12" i="66"/>
  <c r="K12" i="66"/>
  <c r="I12" i="66"/>
  <c r="F12" i="66"/>
  <c r="E12" i="66"/>
  <c r="G12" i="66" s="1"/>
  <c r="J12" i="66" s="1"/>
  <c r="V11" i="66"/>
  <c r="T11" i="66"/>
  <c r="Q11" i="66"/>
  <c r="P11" i="66"/>
  <c r="R11" i="66" s="1"/>
  <c r="U11" i="66" s="1"/>
  <c r="K11" i="66"/>
  <c r="I11" i="66"/>
  <c r="F11" i="66"/>
  <c r="E11" i="66"/>
  <c r="G11" i="66" s="1"/>
  <c r="J11" i="66" s="1"/>
  <c r="V10" i="66"/>
  <c r="T10" i="66"/>
  <c r="Q10" i="66"/>
  <c r="P10" i="66"/>
  <c r="R10" i="66" s="1"/>
  <c r="U10" i="66" s="1"/>
  <c r="K10" i="66"/>
  <c r="I10" i="66"/>
  <c r="F10" i="66"/>
  <c r="E10" i="66"/>
  <c r="G10" i="66" s="1"/>
  <c r="J10" i="66" s="1"/>
  <c r="V9" i="66"/>
  <c r="T9" i="66"/>
  <c r="Q9" i="66"/>
  <c r="R9" i="66" s="1"/>
  <c r="U9" i="66" s="1"/>
  <c r="P9" i="66"/>
  <c r="K9" i="66"/>
  <c r="I9" i="66"/>
  <c r="F9" i="66"/>
  <c r="E9" i="66"/>
  <c r="V8" i="66"/>
  <c r="T8" i="66"/>
  <c r="R8" i="66"/>
  <c r="U8" i="66" s="1"/>
  <c r="Q8" i="66"/>
  <c r="P8" i="66"/>
  <c r="K8" i="66"/>
  <c r="I8" i="66"/>
  <c r="F8" i="66"/>
  <c r="E8" i="66"/>
  <c r="G8" i="66" s="1"/>
  <c r="J8" i="66" s="1"/>
  <c r="V7" i="66"/>
  <c r="T7" i="66"/>
  <c r="Q7" i="66"/>
  <c r="P7" i="66"/>
  <c r="R7" i="66" s="1"/>
  <c r="U7" i="66" s="1"/>
  <c r="K7" i="66"/>
  <c r="I7" i="66"/>
  <c r="F7" i="66"/>
  <c r="E7" i="66"/>
  <c r="G7" i="66" s="1"/>
  <c r="J7" i="66" s="1"/>
  <c r="V6" i="66"/>
  <c r="T6" i="66"/>
  <c r="Q6" i="66"/>
  <c r="P6" i="66"/>
  <c r="R6" i="66" s="1"/>
  <c r="U6" i="66" s="1"/>
  <c r="K6" i="66"/>
  <c r="I6" i="66"/>
  <c r="F6" i="66"/>
  <c r="E6" i="66"/>
  <c r="G6" i="66" s="1"/>
  <c r="J6" i="66" s="1"/>
  <c r="V5" i="66"/>
  <c r="T5" i="66"/>
  <c r="Q5" i="66"/>
  <c r="R5" i="66" s="1"/>
  <c r="U5" i="66" s="1"/>
  <c r="P5" i="66"/>
  <c r="K5" i="66"/>
  <c r="I5" i="66"/>
  <c r="F5" i="66"/>
  <c r="E5" i="66"/>
  <c r="V4" i="66"/>
  <c r="T4" i="66"/>
  <c r="Q4" i="66"/>
  <c r="R4" i="66" s="1"/>
  <c r="U4" i="66" s="1"/>
  <c r="P4" i="66"/>
  <c r="K4" i="66"/>
  <c r="I4" i="66"/>
  <c r="F4" i="66"/>
  <c r="E4" i="66"/>
  <c r="G4" i="66" s="1"/>
  <c r="J4" i="66" s="1"/>
  <c r="V3" i="66"/>
  <c r="T3" i="66"/>
  <c r="Q3" i="66"/>
  <c r="P3" i="66"/>
  <c r="R3" i="66" s="1"/>
  <c r="U3" i="66" s="1"/>
  <c r="K3" i="66"/>
  <c r="I3" i="66"/>
  <c r="F3" i="66"/>
  <c r="E3" i="66"/>
  <c r="G3" i="66" s="1"/>
  <c r="J3" i="66" s="1"/>
  <c r="M40" i="65"/>
  <c r="B40" i="65"/>
  <c r="T3" i="65"/>
  <c r="U3" i="65"/>
  <c r="V3" i="65"/>
  <c r="V17" i="65"/>
  <c r="T17" i="65"/>
  <c r="R17" i="65"/>
  <c r="U17" i="65" s="1"/>
  <c r="Q17" i="65"/>
  <c r="P17" i="65"/>
  <c r="K17" i="65"/>
  <c r="I17" i="65"/>
  <c r="F17" i="65"/>
  <c r="E17" i="65"/>
  <c r="G17" i="65" s="1"/>
  <c r="J17" i="65" s="1"/>
  <c r="V16" i="65"/>
  <c r="T16" i="65"/>
  <c r="Q16" i="65"/>
  <c r="R16" i="65" s="1"/>
  <c r="U16" i="65" s="1"/>
  <c r="P16" i="65"/>
  <c r="K16" i="65"/>
  <c r="I16" i="65"/>
  <c r="F16" i="65"/>
  <c r="E16" i="65"/>
  <c r="V15" i="65"/>
  <c r="T15" i="65"/>
  <c r="Q15" i="65"/>
  <c r="P15" i="65"/>
  <c r="R15" i="65" s="1"/>
  <c r="U15" i="65" s="1"/>
  <c r="K15" i="65"/>
  <c r="I15" i="65"/>
  <c r="F15" i="65"/>
  <c r="E15" i="65"/>
  <c r="G15" i="65" s="1"/>
  <c r="J15" i="65" s="1"/>
  <c r="V14" i="65"/>
  <c r="T14" i="65"/>
  <c r="Q14" i="65"/>
  <c r="P14" i="65"/>
  <c r="R14" i="65" s="1"/>
  <c r="U14" i="65" s="1"/>
  <c r="K14" i="65"/>
  <c r="I14" i="65"/>
  <c r="F14" i="65"/>
  <c r="E14" i="65"/>
  <c r="G14" i="65" s="1"/>
  <c r="J14" i="65" s="1"/>
  <c r="V13" i="65"/>
  <c r="T13" i="65"/>
  <c r="Q13" i="65"/>
  <c r="R13" i="65" s="1"/>
  <c r="U13" i="65" s="1"/>
  <c r="P13" i="65"/>
  <c r="K13" i="65"/>
  <c r="I13" i="65"/>
  <c r="F13" i="65"/>
  <c r="E13" i="65"/>
  <c r="G13" i="65" s="1"/>
  <c r="J13" i="65" s="1"/>
  <c r="V12" i="65"/>
  <c r="T12" i="65"/>
  <c r="Q12" i="65"/>
  <c r="R12" i="65" s="1"/>
  <c r="U12" i="65" s="1"/>
  <c r="P12" i="65"/>
  <c r="K12" i="65"/>
  <c r="I12" i="65"/>
  <c r="F12" i="65"/>
  <c r="E12" i="65"/>
  <c r="V11" i="65"/>
  <c r="T11" i="65"/>
  <c r="Q11" i="65"/>
  <c r="P11" i="65"/>
  <c r="K11" i="65"/>
  <c r="I11" i="65"/>
  <c r="F11" i="65"/>
  <c r="E11" i="65"/>
  <c r="G11" i="65" s="1"/>
  <c r="J11" i="65" s="1"/>
  <c r="V10" i="65"/>
  <c r="T10" i="65"/>
  <c r="Q10" i="65"/>
  <c r="P10" i="65"/>
  <c r="K10" i="65"/>
  <c r="I10" i="65"/>
  <c r="F10" i="65"/>
  <c r="E10" i="65"/>
  <c r="G10" i="65" s="1"/>
  <c r="J10" i="65" s="1"/>
  <c r="V9" i="65"/>
  <c r="T9" i="65"/>
  <c r="R9" i="65"/>
  <c r="U9" i="65" s="1"/>
  <c r="Q9" i="65"/>
  <c r="P9" i="65"/>
  <c r="K9" i="65"/>
  <c r="I9" i="65"/>
  <c r="F9" i="65"/>
  <c r="E9" i="65"/>
  <c r="G9" i="65" s="1"/>
  <c r="J9" i="65" s="1"/>
  <c r="V8" i="65"/>
  <c r="T8" i="65"/>
  <c r="Q8" i="65"/>
  <c r="R8" i="65" s="1"/>
  <c r="U8" i="65" s="1"/>
  <c r="P8" i="65"/>
  <c r="K8" i="65"/>
  <c r="I8" i="65"/>
  <c r="F8" i="65"/>
  <c r="E8" i="65"/>
  <c r="V7" i="65"/>
  <c r="T7" i="65"/>
  <c r="Q7" i="65"/>
  <c r="P7" i="65"/>
  <c r="R7" i="65" s="1"/>
  <c r="U7" i="65" s="1"/>
  <c r="K7" i="65"/>
  <c r="I7" i="65"/>
  <c r="F7" i="65"/>
  <c r="E7" i="65"/>
  <c r="G7" i="65" s="1"/>
  <c r="J7" i="65" s="1"/>
  <c r="V6" i="65"/>
  <c r="T6" i="65"/>
  <c r="Q6" i="65"/>
  <c r="P6" i="65"/>
  <c r="R6" i="65" s="1"/>
  <c r="U6" i="65" s="1"/>
  <c r="K6" i="65"/>
  <c r="I6" i="65"/>
  <c r="F6" i="65"/>
  <c r="E6" i="65"/>
  <c r="G6" i="65" s="1"/>
  <c r="J6" i="65" s="1"/>
  <c r="V5" i="65"/>
  <c r="T5" i="65"/>
  <c r="Q5" i="65"/>
  <c r="R5" i="65" s="1"/>
  <c r="U5" i="65" s="1"/>
  <c r="P5" i="65"/>
  <c r="K5" i="65"/>
  <c r="I5" i="65"/>
  <c r="F5" i="65"/>
  <c r="E5" i="65"/>
  <c r="G5" i="65" s="1"/>
  <c r="J5" i="65" s="1"/>
  <c r="V4" i="65"/>
  <c r="T4" i="65"/>
  <c r="Q4" i="65"/>
  <c r="R4" i="65" s="1"/>
  <c r="U4" i="65" s="1"/>
  <c r="P4" i="65"/>
  <c r="K4" i="65"/>
  <c r="I4" i="65"/>
  <c r="F4" i="65"/>
  <c r="E4" i="65"/>
  <c r="Q3" i="65"/>
  <c r="P3" i="65"/>
  <c r="K3" i="65"/>
  <c r="I3" i="65"/>
  <c r="F3" i="65"/>
  <c r="E3" i="65"/>
  <c r="G3" i="65" s="1"/>
  <c r="J3" i="65" s="1"/>
  <c r="M40" i="64"/>
  <c r="B40" i="64"/>
  <c r="V17" i="64"/>
  <c r="T17" i="64"/>
  <c r="R17" i="64"/>
  <c r="U17" i="64" s="1"/>
  <c r="Q17" i="64"/>
  <c r="P17" i="64"/>
  <c r="K17" i="64"/>
  <c r="I17" i="64"/>
  <c r="F17" i="64"/>
  <c r="E17" i="64"/>
  <c r="V16" i="64"/>
  <c r="T16" i="64"/>
  <c r="Q16" i="64"/>
  <c r="P16" i="64"/>
  <c r="R16" i="64" s="1"/>
  <c r="U16" i="64" s="1"/>
  <c r="K16" i="64"/>
  <c r="I16" i="64"/>
  <c r="F16" i="64"/>
  <c r="E16" i="64"/>
  <c r="V15" i="64"/>
  <c r="T15" i="64"/>
  <c r="Q15" i="64"/>
  <c r="P15" i="64"/>
  <c r="R15" i="64" s="1"/>
  <c r="U15" i="64" s="1"/>
  <c r="K15" i="64"/>
  <c r="I15" i="64"/>
  <c r="F15" i="64"/>
  <c r="E15" i="64"/>
  <c r="G15" i="64" s="1"/>
  <c r="J15" i="64" s="1"/>
  <c r="V14" i="64"/>
  <c r="T14" i="64"/>
  <c r="Q14" i="64"/>
  <c r="R14" i="64" s="1"/>
  <c r="U14" i="64" s="1"/>
  <c r="P14" i="64"/>
  <c r="K14" i="64"/>
  <c r="I14" i="64"/>
  <c r="F14" i="64"/>
  <c r="E14" i="64"/>
  <c r="G14" i="64" s="1"/>
  <c r="J14" i="64" s="1"/>
  <c r="V13" i="64"/>
  <c r="T13" i="64"/>
  <c r="Q13" i="64"/>
  <c r="R13" i="64" s="1"/>
  <c r="U13" i="64" s="1"/>
  <c r="P13" i="64"/>
  <c r="K13" i="64"/>
  <c r="I13" i="64"/>
  <c r="F13" i="64"/>
  <c r="E13" i="64"/>
  <c r="V12" i="64"/>
  <c r="T12" i="64"/>
  <c r="Q12" i="64"/>
  <c r="P12" i="64"/>
  <c r="R12" i="64" s="1"/>
  <c r="U12" i="64" s="1"/>
  <c r="K12" i="64"/>
  <c r="I12" i="64"/>
  <c r="F12" i="64"/>
  <c r="E12" i="64"/>
  <c r="V11" i="64"/>
  <c r="T11" i="64"/>
  <c r="Q11" i="64"/>
  <c r="P11" i="64"/>
  <c r="R11" i="64" s="1"/>
  <c r="U11" i="64" s="1"/>
  <c r="K11" i="64"/>
  <c r="I11" i="64"/>
  <c r="F11" i="64"/>
  <c r="E11" i="64"/>
  <c r="G11" i="64" s="1"/>
  <c r="J11" i="64" s="1"/>
  <c r="V10" i="64"/>
  <c r="T10" i="64"/>
  <c r="Q10" i="64"/>
  <c r="R10" i="64" s="1"/>
  <c r="U10" i="64" s="1"/>
  <c r="P10" i="64"/>
  <c r="K10" i="64"/>
  <c r="I10" i="64"/>
  <c r="F10" i="64"/>
  <c r="E10" i="64"/>
  <c r="G10" i="64" s="1"/>
  <c r="J10" i="64" s="1"/>
  <c r="V9" i="64"/>
  <c r="T9" i="64"/>
  <c r="R9" i="64"/>
  <c r="U9" i="64" s="1"/>
  <c r="Q9" i="64"/>
  <c r="P9" i="64"/>
  <c r="K9" i="64"/>
  <c r="I9" i="64"/>
  <c r="F9" i="64"/>
  <c r="E9" i="64"/>
  <c r="V8" i="64"/>
  <c r="T8" i="64"/>
  <c r="Q8" i="64"/>
  <c r="P8" i="64"/>
  <c r="R8" i="64" s="1"/>
  <c r="U8" i="64" s="1"/>
  <c r="K8" i="64"/>
  <c r="I8" i="64"/>
  <c r="F8" i="64"/>
  <c r="E8" i="64"/>
  <c r="V7" i="64"/>
  <c r="T7" i="64"/>
  <c r="Q7" i="64"/>
  <c r="P7" i="64"/>
  <c r="R7" i="64" s="1"/>
  <c r="U7" i="64" s="1"/>
  <c r="K7" i="64"/>
  <c r="I7" i="64"/>
  <c r="F7" i="64"/>
  <c r="E7" i="64"/>
  <c r="G7" i="64" s="1"/>
  <c r="J7" i="64" s="1"/>
  <c r="V6" i="64"/>
  <c r="T6" i="64"/>
  <c r="Q6" i="64"/>
  <c r="R6" i="64" s="1"/>
  <c r="U6" i="64" s="1"/>
  <c r="P6" i="64"/>
  <c r="K6" i="64"/>
  <c r="I6" i="64"/>
  <c r="F6" i="64"/>
  <c r="E6" i="64"/>
  <c r="G6" i="64" s="1"/>
  <c r="J6" i="64" s="1"/>
  <c r="V5" i="64"/>
  <c r="T5" i="64"/>
  <c r="Q5" i="64"/>
  <c r="R5" i="64" s="1"/>
  <c r="U5" i="64" s="1"/>
  <c r="P5" i="64"/>
  <c r="K5" i="64"/>
  <c r="I5" i="64"/>
  <c r="F5" i="64"/>
  <c r="E5" i="64"/>
  <c r="V4" i="64"/>
  <c r="T4" i="64"/>
  <c r="Q4" i="64"/>
  <c r="P4" i="64"/>
  <c r="R4" i="64" s="1"/>
  <c r="U4" i="64" s="1"/>
  <c r="K4" i="64"/>
  <c r="I4" i="64"/>
  <c r="F4" i="64"/>
  <c r="E4" i="64"/>
  <c r="V3" i="64"/>
  <c r="T3" i="64"/>
  <c r="Q3" i="64"/>
  <c r="P3" i="64"/>
  <c r="R3" i="64" s="1"/>
  <c r="U3" i="64" s="1"/>
  <c r="K3" i="64"/>
  <c r="I3" i="64"/>
  <c r="F3" i="64"/>
  <c r="E3" i="64"/>
  <c r="G3" i="64" s="1"/>
  <c r="J3" i="64" s="1"/>
  <c r="M40" i="63"/>
  <c r="B40" i="63"/>
  <c r="V17" i="63"/>
  <c r="T17" i="63"/>
  <c r="Q17" i="63"/>
  <c r="P17" i="63"/>
  <c r="K17" i="63"/>
  <c r="I17" i="63"/>
  <c r="F17" i="63"/>
  <c r="E17" i="63"/>
  <c r="V16" i="63"/>
  <c r="T16" i="63"/>
  <c r="R16" i="63"/>
  <c r="U16" i="63" s="1"/>
  <c r="Q16" i="63"/>
  <c r="P16" i="63"/>
  <c r="K16" i="63"/>
  <c r="I16" i="63"/>
  <c r="F16" i="63"/>
  <c r="E16" i="63"/>
  <c r="G16" i="63" s="1"/>
  <c r="J16" i="63" s="1"/>
  <c r="V15" i="63"/>
  <c r="T15" i="63"/>
  <c r="Q15" i="63"/>
  <c r="P15" i="63"/>
  <c r="R15" i="63" s="1"/>
  <c r="U15" i="63" s="1"/>
  <c r="K15" i="63"/>
  <c r="I15" i="63"/>
  <c r="F15" i="63"/>
  <c r="E15" i="63"/>
  <c r="G15" i="63" s="1"/>
  <c r="J15" i="63" s="1"/>
  <c r="V14" i="63"/>
  <c r="T14" i="63"/>
  <c r="Q14" i="63"/>
  <c r="P14" i="63"/>
  <c r="R14" i="63" s="1"/>
  <c r="U14" i="63" s="1"/>
  <c r="K14" i="63"/>
  <c r="I14" i="63"/>
  <c r="F14" i="63"/>
  <c r="E14" i="63"/>
  <c r="V13" i="63"/>
  <c r="T13" i="63"/>
  <c r="Q13" i="63"/>
  <c r="R13" i="63" s="1"/>
  <c r="U13" i="63" s="1"/>
  <c r="P13" i="63"/>
  <c r="K13" i="63"/>
  <c r="I13" i="63"/>
  <c r="F13" i="63"/>
  <c r="E13" i="63"/>
  <c r="G13" i="63" s="1"/>
  <c r="J13" i="63" s="1"/>
  <c r="V12" i="63"/>
  <c r="T12" i="63"/>
  <c r="Q12" i="63"/>
  <c r="R12" i="63" s="1"/>
  <c r="U12" i="63" s="1"/>
  <c r="P12" i="63"/>
  <c r="K12" i="63"/>
  <c r="I12" i="63"/>
  <c r="F12" i="63"/>
  <c r="E12" i="63"/>
  <c r="G12" i="63" s="1"/>
  <c r="J12" i="63" s="1"/>
  <c r="V11" i="63"/>
  <c r="T11" i="63"/>
  <c r="Q11" i="63"/>
  <c r="P11" i="63"/>
  <c r="R11" i="63" s="1"/>
  <c r="U11" i="63" s="1"/>
  <c r="K11" i="63"/>
  <c r="I11" i="63"/>
  <c r="F11" i="63"/>
  <c r="E11" i="63"/>
  <c r="G11" i="63" s="1"/>
  <c r="J11" i="63" s="1"/>
  <c r="V10" i="63"/>
  <c r="T10" i="63"/>
  <c r="Q10" i="63"/>
  <c r="P10" i="63"/>
  <c r="R10" i="63" s="1"/>
  <c r="U10" i="63" s="1"/>
  <c r="K10" i="63"/>
  <c r="I10" i="63"/>
  <c r="F10" i="63"/>
  <c r="E10" i="63"/>
  <c r="V9" i="63"/>
  <c r="T9" i="63"/>
  <c r="Q9" i="63"/>
  <c r="R9" i="63" s="1"/>
  <c r="U9" i="63" s="1"/>
  <c r="P9" i="63"/>
  <c r="K9" i="63"/>
  <c r="I9" i="63"/>
  <c r="F9" i="63"/>
  <c r="E9" i="63"/>
  <c r="G9" i="63" s="1"/>
  <c r="J9" i="63" s="1"/>
  <c r="V8" i="63"/>
  <c r="T8" i="63"/>
  <c r="R8" i="63"/>
  <c r="U8" i="63" s="1"/>
  <c r="Q8" i="63"/>
  <c r="P8" i="63"/>
  <c r="K8" i="63"/>
  <c r="I8" i="63"/>
  <c r="F8" i="63"/>
  <c r="E8" i="63"/>
  <c r="G8" i="63" s="1"/>
  <c r="J8" i="63" s="1"/>
  <c r="V7" i="63"/>
  <c r="T7" i="63"/>
  <c r="Q7" i="63"/>
  <c r="P7" i="63"/>
  <c r="R7" i="63" s="1"/>
  <c r="U7" i="63" s="1"/>
  <c r="K7" i="63"/>
  <c r="I7" i="63"/>
  <c r="F7" i="63"/>
  <c r="E7" i="63"/>
  <c r="G7" i="63" s="1"/>
  <c r="J7" i="63" s="1"/>
  <c r="V6" i="63"/>
  <c r="T6" i="63"/>
  <c r="Q6" i="63"/>
  <c r="P6" i="63"/>
  <c r="R6" i="63" s="1"/>
  <c r="U6" i="63" s="1"/>
  <c r="K6" i="63"/>
  <c r="I6" i="63"/>
  <c r="F6" i="63"/>
  <c r="E6" i="63"/>
  <c r="V5" i="63"/>
  <c r="T5" i="63"/>
  <c r="Q5" i="63"/>
  <c r="R5" i="63" s="1"/>
  <c r="U5" i="63" s="1"/>
  <c r="P5" i="63"/>
  <c r="K5" i="63"/>
  <c r="I5" i="63"/>
  <c r="F5" i="63"/>
  <c r="E5" i="63"/>
  <c r="G5" i="63" s="1"/>
  <c r="J5" i="63" s="1"/>
  <c r="V4" i="63"/>
  <c r="T4" i="63"/>
  <c r="Q4" i="63"/>
  <c r="R4" i="63" s="1"/>
  <c r="U4" i="63" s="1"/>
  <c r="P4" i="63"/>
  <c r="K4" i="63"/>
  <c r="I4" i="63"/>
  <c r="F4" i="63"/>
  <c r="E4" i="63"/>
  <c r="G4" i="63" s="1"/>
  <c r="J4" i="63" s="1"/>
  <c r="V3" i="63"/>
  <c r="T3" i="63"/>
  <c r="Q3" i="63"/>
  <c r="P3" i="63"/>
  <c r="R3" i="63" s="1"/>
  <c r="U3" i="63" s="1"/>
  <c r="K3" i="63"/>
  <c r="I3" i="63"/>
  <c r="F3" i="63"/>
  <c r="E3" i="63"/>
  <c r="G3" i="63" s="1"/>
  <c r="J3" i="63" s="1"/>
  <c r="M40" i="62"/>
  <c r="B40" i="62"/>
  <c r="V17" i="62"/>
  <c r="T17" i="62"/>
  <c r="Q17" i="62"/>
  <c r="R17" i="62" s="1"/>
  <c r="U17" i="62" s="1"/>
  <c r="P17" i="62"/>
  <c r="K17" i="62"/>
  <c r="I17" i="62"/>
  <c r="F17" i="62"/>
  <c r="E17" i="62"/>
  <c r="V16" i="62"/>
  <c r="T16" i="62"/>
  <c r="Q16" i="62"/>
  <c r="P16" i="62"/>
  <c r="K16" i="62"/>
  <c r="I16" i="62"/>
  <c r="F16" i="62"/>
  <c r="E16" i="62"/>
  <c r="G16" i="62" s="1"/>
  <c r="J16" i="62" s="1"/>
  <c r="V15" i="62"/>
  <c r="T15" i="62"/>
  <c r="Q15" i="62"/>
  <c r="P15" i="62"/>
  <c r="K15" i="62"/>
  <c r="I15" i="62"/>
  <c r="F15" i="62"/>
  <c r="E15" i="62"/>
  <c r="G15" i="62" s="1"/>
  <c r="J15" i="62" s="1"/>
  <c r="V14" i="62"/>
  <c r="T14" i="62"/>
  <c r="R14" i="62"/>
  <c r="U14" i="62" s="1"/>
  <c r="Q14" i="62"/>
  <c r="P14" i="62"/>
  <c r="K14" i="62"/>
  <c r="I14" i="62"/>
  <c r="F14" i="62"/>
  <c r="E14" i="62"/>
  <c r="G14" i="62" s="1"/>
  <c r="J14" i="62" s="1"/>
  <c r="V13" i="62"/>
  <c r="T13" i="62"/>
  <c r="R13" i="62"/>
  <c r="U13" i="62" s="1"/>
  <c r="Q13" i="62"/>
  <c r="P13" i="62"/>
  <c r="K13" i="62"/>
  <c r="I13" i="62"/>
  <c r="F13" i="62"/>
  <c r="E13" i="62"/>
  <c r="V12" i="62"/>
  <c r="T12" i="62"/>
  <c r="Q12" i="62"/>
  <c r="P12" i="62"/>
  <c r="R12" i="62" s="1"/>
  <c r="U12" i="62" s="1"/>
  <c r="K12" i="62"/>
  <c r="I12" i="62"/>
  <c r="F12" i="62"/>
  <c r="E12" i="62"/>
  <c r="G12" i="62" s="1"/>
  <c r="J12" i="62" s="1"/>
  <c r="V11" i="62"/>
  <c r="T11" i="62"/>
  <c r="Q11" i="62"/>
  <c r="P11" i="62"/>
  <c r="R11" i="62" s="1"/>
  <c r="U11" i="62" s="1"/>
  <c r="K11" i="62"/>
  <c r="I11" i="62"/>
  <c r="F11" i="62"/>
  <c r="E11" i="62"/>
  <c r="G11" i="62" s="1"/>
  <c r="J11" i="62" s="1"/>
  <c r="V10" i="62"/>
  <c r="T10" i="62"/>
  <c r="Q10" i="62"/>
  <c r="R10" i="62" s="1"/>
  <c r="U10" i="62" s="1"/>
  <c r="P10" i="62"/>
  <c r="K10" i="62"/>
  <c r="I10" i="62"/>
  <c r="F10" i="62"/>
  <c r="E10" i="62"/>
  <c r="G10" i="62" s="1"/>
  <c r="J10" i="62" s="1"/>
  <c r="V9" i="62"/>
  <c r="T9" i="62"/>
  <c r="Q9" i="62"/>
  <c r="R9" i="62" s="1"/>
  <c r="U9" i="62" s="1"/>
  <c r="P9" i="62"/>
  <c r="K9" i="62"/>
  <c r="I9" i="62"/>
  <c r="F9" i="62"/>
  <c r="E9" i="62"/>
  <c r="V8" i="62"/>
  <c r="T8" i="62"/>
  <c r="Q8" i="62"/>
  <c r="P8" i="62"/>
  <c r="K8" i="62"/>
  <c r="I8" i="62"/>
  <c r="F8" i="62"/>
  <c r="E8" i="62"/>
  <c r="G8" i="62" s="1"/>
  <c r="J8" i="62" s="1"/>
  <c r="V7" i="62"/>
  <c r="T7" i="62"/>
  <c r="Q7" i="62"/>
  <c r="P7" i="62"/>
  <c r="K7" i="62"/>
  <c r="I7" i="62"/>
  <c r="F7" i="62"/>
  <c r="E7" i="62"/>
  <c r="G7" i="62" s="1"/>
  <c r="J7" i="62" s="1"/>
  <c r="V6" i="62"/>
  <c r="T6" i="62"/>
  <c r="R6" i="62"/>
  <c r="U6" i="62" s="1"/>
  <c r="Q6" i="62"/>
  <c r="P6" i="62"/>
  <c r="K6" i="62"/>
  <c r="I6" i="62"/>
  <c r="F6" i="62"/>
  <c r="E6" i="62"/>
  <c r="G6" i="62" s="1"/>
  <c r="J6" i="62" s="1"/>
  <c r="V5" i="62"/>
  <c r="T5" i="62"/>
  <c r="Q5" i="62"/>
  <c r="R5" i="62" s="1"/>
  <c r="U5" i="62" s="1"/>
  <c r="P5" i="62"/>
  <c r="K5" i="62"/>
  <c r="I5" i="62"/>
  <c r="F5" i="62"/>
  <c r="E5" i="62"/>
  <c r="V4" i="62"/>
  <c r="T4" i="62"/>
  <c r="Q4" i="62"/>
  <c r="P4" i="62"/>
  <c r="R4" i="62" s="1"/>
  <c r="U4" i="62" s="1"/>
  <c r="K4" i="62"/>
  <c r="I4" i="62"/>
  <c r="F4" i="62"/>
  <c r="E4" i="62"/>
  <c r="G4" i="62" s="1"/>
  <c r="J4" i="62" s="1"/>
  <c r="V3" i="62"/>
  <c r="T3" i="62"/>
  <c r="Q3" i="62"/>
  <c r="P3" i="62"/>
  <c r="R3" i="62" s="1"/>
  <c r="U3" i="62" s="1"/>
  <c r="K3" i="62"/>
  <c r="I3" i="62"/>
  <c r="F3" i="62"/>
  <c r="E3" i="62"/>
  <c r="G3" i="62" s="1"/>
  <c r="J3" i="62" s="1"/>
  <c r="M40" i="61"/>
  <c r="B40" i="61"/>
  <c r="V17" i="61"/>
  <c r="T17" i="61"/>
  <c r="R17" i="61"/>
  <c r="U17" i="61" s="1"/>
  <c r="Q17" i="61"/>
  <c r="P17" i="61"/>
  <c r="K17" i="61"/>
  <c r="I17" i="61"/>
  <c r="F17" i="61"/>
  <c r="E17" i="61"/>
  <c r="V16" i="61"/>
  <c r="T16" i="61"/>
  <c r="R16" i="61"/>
  <c r="U16" i="61" s="1"/>
  <c r="Q16" i="61"/>
  <c r="P16" i="61"/>
  <c r="K16" i="61"/>
  <c r="I16" i="61"/>
  <c r="F16" i="61"/>
  <c r="E16" i="61"/>
  <c r="V15" i="61"/>
  <c r="T15" i="61"/>
  <c r="R15" i="61"/>
  <c r="U15" i="61" s="1"/>
  <c r="Q15" i="61"/>
  <c r="P15" i="61"/>
  <c r="K15" i="61"/>
  <c r="I15" i="61"/>
  <c r="F15" i="61"/>
  <c r="E15" i="61"/>
  <c r="G15" i="61" s="1"/>
  <c r="J15" i="61" s="1"/>
  <c r="V14" i="61"/>
  <c r="T14" i="61"/>
  <c r="R14" i="61"/>
  <c r="U14" i="61" s="1"/>
  <c r="Q14" i="61"/>
  <c r="P14" i="61"/>
  <c r="K14" i="61"/>
  <c r="I14" i="61"/>
  <c r="F14" i="61"/>
  <c r="E14" i="61"/>
  <c r="G14" i="61" s="1"/>
  <c r="J14" i="61" s="1"/>
  <c r="V13" i="61"/>
  <c r="T13" i="61"/>
  <c r="R13" i="61"/>
  <c r="U13" i="61" s="1"/>
  <c r="Q13" i="61"/>
  <c r="P13" i="61"/>
  <c r="K13" i="61"/>
  <c r="I13" i="61"/>
  <c r="F13" i="61"/>
  <c r="E13" i="61"/>
  <c r="V12" i="61"/>
  <c r="T12" i="61"/>
  <c r="R12" i="61"/>
  <c r="U12" i="61" s="1"/>
  <c r="Q12" i="61"/>
  <c r="P12" i="61"/>
  <c r="K12" i="61"/>
  <c r="I12" i="61"/>
  <c r="F12" i="61"/>
  <c r="E12" i="61"/>
  <c r="V11" i="61"/>
  <c r="T11" i="61"/>
  <c r="R11" i="61"/>
  <c r="U11" i="61" s="1"/>
  <c r="Q11" i="61"/>
  <c r="P11" i="61"/>
  <c r="K11" i="61"/>
  <c r="I11" i="61"/>
  <c r="F11" i="61"/>
  <c r="E11" i="61"/>
  <c r="G11" i="61" s="1"/>
  <c r="J11" i="61" s="1"/>
  <c r="V10" i="61"/>
  <c r="T10" i="61"/>
  <c r="R10" i="61"/>
  <c r="U10" i="61" s="1"/>
  <c r="Q10" i="61"/>
  <c r="P10" i="61"/>
  <c r="K10" i="61"/>
  <c r="I10" i="61"/>
  <c r="F10" i="61"/>
  <c r="E10" i="61"/>
  <c r="G10" i="61" s="1"/>
  <c r="J10" i="61" s="1"/>
  <c r="V9" i="61"/>
  <c r="T9" i="61"/>
  <c r="R9" i="61"/>
  <c r="U9" i="61" s="1"/>
  <c r="Q9" i="61"/>
  <c r="P9" i="61"/>
  <c r="K9" i="61"/>
  <c r="I9" i="61"/>
  <c r="F9" i="61"/>
  <c r="E9" i="61"/>
  <c r="V8" i="61"/>
  <c r="T8" i="61"/>
  <c r="R8" i="61"/>
  <c r="U8" i="61" s="1"/>
  <c r="Q8" i="61"/>
  <c r="P8" i="61"/>
  <c r="K8" i="61"/>
  <c r="I8" i="61"/>
  <c r="F8" i="61"/>
  <c r="E8" i="61"/>
  <c r="V7" i="61"/>
  <c r="T7" i="61"/>
  <c r="R7" i="61"/>
  <c r="U7" i="61" s="1"/>
  <c r="Q7" i="61"/>
  <c r="P7" i="61"/>
  <c r="K7" i="61"/>
  <c r="I7" i="61"/>
  <c r="F7" i="61"/>
  <c r="E7" i="61"/>
  <c r="G7" i="61" s="1"/>
  <c r="J7" i="61" s="1"/>
  <c r="V6" i="61"/>
  <c r="T6" i="61"/>
  <c r="R6" i="61"/>
  <c r="U6" i="61" s="1"/>
  <c r="Q6" i="61"/>
  <c r="P6" i="61"/>
  <c r="K6" i="61"/>
  <c r="I6" i="61"/>
  <c r="F6" i="61"/>
  <c r="E6" i="61"/>
  <c r="G6" i="61" s="1"/>
  <c r="J6" i="61" s="1"/>
  <c r="V5" i="61"/>
  <c r="T5" i="61"/>
  <c r="R5" i="61"/>
  <c r="U5" i="61" s="1"/>
  <c r="Q5" i="61"/>
  <c r="P5" i="61"/>
  <c r="K5" i="61"/>
  <c r="I5" i="61"/>
  <c r="F5" i="61"/>
  <c r="E5" i="61"/>
  <c r="V4" i="61"/>
  <c r="T4" i="61"/>
  <c r="R4" i="61"/>
  <c r="U4" i="61" s="1"/>
  <c r="Q4" i="61"/>
  <c r="P4" i="61"/>
  <c r="K4" i="61"/>
  <c r="I4" i="61"/>
  <c r="F4" i="61"/>
  <c r="E4" i="61"/>
  <c r="V3" i="61"/>
  <c r="T3" i="61"/>
  <c r="R3" i="61"/>
  <c r="U3" i="61" s="1"/>
  <c r="Q3" i="61"/>
  <c r="P3" i="61"/>
  <c r="K3" i="61"/>
  <c r="I3" i="61"/>
  <c r="F3" i="61"/>
  <c r="E3" i="61"/>
  <c r="G3" i="61" s="1"/>
  <c r="J3" i="61" s="1"/>
  <c r="M40" i="60"/>
  <c r="B40" i="60"/>
  <c r="V17" i="60"/>
  <c r="T17" i="60"/>
  <c r="Q17" i="60"/>
  <c r="R17" i="60" s="1"/>
  <c r="U17" i="60" s="1"/>
  <c r="P17" i="60"/>
  <c r="K17" i="60"/>
  <c r="I17" i="60"/>
  <c r="F17" i="60"/>
  <c r="E17" i="60"/>
  <c r="G17" i="60" s="1"/>
  <c r="J17" i="60" s="1"/>
  <c r="V16" i="60"/>
  <c r="T16" i="60"/>
  <c r="Q16" i="60"/>
  <c r="P16" i="60"/>
  <c r="K16" i="60"/>
  <c r="I16" i="60"/>
  <c r="F16" i="60"/>
  <c r="E16" i="60"/>
  <c r="V15" i="60"/>
  <c r="T15" i="60"/>
  <c r="Q15" i="60"/>
  <c r="P15" i="60"/>
  <c r="K15" i="60"/>
  <c r="I15" i="60"/>
  <c r="F15" i="60"/>
  <c r="E15" i="60"/>
  <c r="G15" i="60" s="1"/>
  <c r="J15" i="60" s="1"/>
  <c r="V14" i="60"/>
  <c r="T14" i="60"/>
  <c r="R14" i="60"/>
  <c r="U14" i="60" s="1"/>
  <c r="Q14" i="60"/>
  <c r="P14" i="60"/>
  <c r="K14" i="60"/>
  <c r="I14" i="60"/>
  <c r="F14" i="60"/>
  <c r="E14" i="60"/>
  <c r="G14" i="60" s="1"/>
  <c r="J14" i="60" s="1"/>
  <c r="V13" i="60"/>
  <c r="T13" i="60"/>
  <c r="R13" i="60"/>
  <c r="U13" i="60" s="1"/>
  <c r="Q13" i="60"/>
  <c r="P13" i="60"/>
  <c r="K13" i="60"/>
  <c r="I13" i="60"/>
  <c r="F13" i="60"/>
  <c r="E13" i="60"/>
  <c r="G13" i="60" s="1"/>
  <c r="J13" i="60" s="1"/>
  <c r="V12" i="60"/>
  <c r="T12" i="60"/>
  <c r="Q12" i="60"/>
  <c r="P12" i="60"/>
  <c r="R12" i="60" s="1"/>
  <c r="U12" i="60" s="1"/>
  <c r="K12" i="60"/>
  <c r="I12" i="60"/>
  <c r="F12" i="60"/>
  <c r="E12" i="60"/>
  <c r="V11" i="60"/>
  <c r="T11" i="60"/>
  <c r="Q11" i="60"/>
  <c r="P11" i="60"/>
  <c r="R11" i="60" s="1"/>
  <c r="U11" i="60" s="1"/>
  <c r="K11" i="60"/>
  <c r="I11" i="60"/>
  <c r="F11" i="60"/>
  <c r="E11" i="60"/>
  <c r="G11" i="60" s="1"/>
  <c r="J11" i="60" s="1"/>
  <c r="V10" i="60"/>
  <c r="T10" i="60"/>
  <c r="Q10" i="60"/>
  <c r="R10" i="60" s="1"/>
  <c r="U10" i="60" s="1"/>
  <c r="P10" i="60"/>
  <c r="K10" i="60"/>
  <c r="I10" i="60"/>
  <c r="F10" i="60"/>
  <c r="E10" i="60"/>
  <c r="G10" i="60" s="1"/>
  <c r="J10" i="60" s="1"/>
  <c r="V9" i="60"/>
  <c r="T9" i="60"/>
  <c r="Q9" i="60"/>
  <c r="R9" i="60" s="1"/>
  <c r="U9" i="60" s="1"/>
  <c r="P9" i="60"/>
  <c r="K9" i="60"/>
  <c r="I9" i="60"/>
  <c r="F9" i="60"/>
  <c r="E9" i="60"/>
  <c r="G9" i="60" s="1"/>
  <c r="J9" i="60" s="1"/>
  <c r="V8" i="60"/>
  <c r="T8" i="60"/>
  <c r="Q8" i="60"/>
  <c r="P8" i="60"/>
  <c r="K8" i="60"/>
  <c r="I8" i="60"/>
  <c r="F8" i="60"/>
  <c r="E8" i="60"/>
  <c r="V7" i="60"/>
  <c r="T7" i="60"/>
  <c r="Q7" i="60"/>
  <c r="P7" i="60"/>
  <c r="K7" i="60"/>
  <c r="I7" i="60"/>
  <c r="F7" i="60"/>
  <c r="E7" i="60"/>
  <c r="G7" i="60" s="1"/>
  <c r="J7" i="60" s="1"/>
  <c r="V6" i="60"/>
  <c r="T6" i="60"/>
  <c r="R6" i="60"/>
  <c r="U6" i="60" s="1"/>
  <c r="Q6" i="60"/>
  <c r="P6" i="60"/>
  <c r="K6" i="60"/>
  <c r="I6" i="60"/>
  <c r="F6" i="60"/>
  <c r="E6" i="60"/>
  <c r="G6" i="60" s="1"/>
  <c r="J6" i="60" s="1"/>
  <c r="V5" i="60"/>
  <c r="T5" i="60"/>
  <c r="Q5" i="60"/>
  <c r="R5" i="60" s="1"/>
  <c r="U5" i="60" s="1"/>
  <c r="P5" i="60"/>
  <c r="K5" i="60"/>
  <c r="I5" i="60"/>
  <c r="F5" i="60"/>
  <c r="E5" i="60"/>
  <c r="G5" i="60" s="1"/>
  <c r="J5" i="60" s="1"/>
  <c r="V4" i="60"/>
  <c r="T4" i="60"/>
  <c r="Q4" i="60"/>
  <c r="P4" i="60"/>
  <c r="R4" i="60" s="1"/>
  <c r="U4" i="60" s="1"/>
  <c r="K4" i="60"/>
  <c r="I4" i="60"/>
  <c r="F4" i="60"/>
  <c r="E4" i="60"/>
  <c r="V3" i="60"/>
  <c r="T3" i="60"/>
  <c r="Q3" i="60"/>
  <c r="P3" i="60"/>
  <c r="R3" i="60" s="1"/>
  <c r="U3" i="60" s="1"/>
  <c r="K3" i="60"/>
  <c r="I3" i="60"/>
  <c r="F3" i="60"/>
  <c r="E3" i="60"/>
  <c r="G3" i="60" s="1"/>
  <c r="J3" i="60" s="1"/>
  <c r="M40" i="59"/>
  <c r="B40" i="59"/>
  <c r="T3" i="59"/>
  <c r="U3" i="59"/>
  <c r="V3" i="59"/>
  <c r="V17" i="59"/>
  <c r="T17" i="59"/>
  <c r="Q17" i="59"/>
  <c r="R17" i="59" s="1"/>
  <c r="U17" i="59" s="1"/>
  <c r="P17" i="59"/>
  <c r="K17" i="59"/>
  <c r="I17" i="59"/>
  <c r="F17" i="59"/>
  <c r="E17" i="59"/>
  <c r="V16" i="59"/>
  <c r="T16" i="59"/>
  <c r="Q16" i="59"/>
  <c r="P16" i="59"/>
  <c r="K16" i="59"/>
  <c r="I16" i="59"/>
  <c r="F16" i="59"/>
  <c r="E16" i="59"/>
  <c r="V15" i="59"/>
  <c r="T15" i="59"/>
  <c r="Q15" i="59"/>
  <c r="P15" i="59"/>
  <c r="K15" i="59"/>
  <c r="I15" i="59"/>
  <c r="F15" i="59"/>
  <c r="E15" i="59"/>
  <c r="G15" i="59" s="1"/>
  <c r="J15" i="59" s="1"/>
  <c r="V14" i="59"/>
  <c r="T14" i="59"/>
  <c r="R14" i="59"/>
  <c r="U14" i="59" s="1"/>
  <c r="Q14" i="59"/>
  <c r="P14" i="59"/>
  <c r="K14" i="59"/>
  <c r="I14" i="59"/>
  <c r="F14" i="59"/>
  <c r="E14" i="59"/>
  <c r="G14" i="59" s="1"/>
  <c r="J14" i="59" s="1"/>
  <c r="V13" i="59"/>
  <c r="T13" i="59"/>
  <c r="Q13" i="59"/>
  <c r="R13" i="59" s="1"/>
  <c r="U13" i="59" s="1"/>
  <c r="P13" i="59"/>
  <c r="K13" i="59"/>
  <c r="I13" i="59"/>
  <c r="F13" i="59"/>
  <c r="E13" i="59"/>
  <c r="V12" i="59"/>
  <c r="T12" i="59"/>
  <c r="Q12" i="59"/>
  <c r="P12" i="59"/>
  <c r="R12" i="59" s="1"/>
  <c r="U12" i="59" s="1"/>
  <c r="K12" i="59"/>
  <c r="I12" i="59"/>
  <c r="F12" i="59"/>
  <c r="E12" i="59"/>
  <c r="V11" i="59"/>
  <c r="T11" i="59"/>
  <c r="Q11" i="59"/>
  <c r="P11" i="59"/>
  <c r="R11" i="59" s="1"/>
  <c r="U11" i="59" s="1"/>
  <c r="K11" i="59"/>
  <c r="I11" i="59"/>
  <c r="F11" i="59"/>
  <c r="E11" i="59"/>
  <c r="G11" i="59" s="1"/>
  <c r="J11" i="59" s="1"/>
  <c r="V10" i="59"/>
  <c r="T10" i="59"/>
  <c r="Q10" i="59"/>
  <c r="R10" i="59" s="1"/>
  <c r="U10" i="59" s="1"/>
  <c r="P10" i="59"/>
  <c r="K10" i="59"/>
  <c r="I10" i="59"/>
  <c r="F10" i="59"/>
  <c r="E10" i="59"/>
  <c r="G10" i="59" s="1"/>
  <c r="J10" i="59" s="1"/>
  <c r="V9" i="59"/>
  <c r="T9" i="59"/>
  <c r="Q9" i="59"/>
  <c r="R9" i="59" s="1"/>
  <c r="U9" i="59" s="1"/>
  <c r="P9" i="59"/>
  <c r="K9" i="59"/>
  <c r="I9" i="59"/>
  <c r="F9" i="59"/>
  <c r="E9" i="59"/>
  <c r="V8" i="59"/>
  <c r="T8" i="59"/>
  <c r="Q8" i="59"/>
  <c r="P8" i="59"/>
  <c r="K8" i="59"/>
  <c r="I8" i="59"/>
  <c r="F8" i="59"/>
  <c r="E8" i="59"/>
  <c r="V7" i="59"/>
  <c r="T7" i="59"/>
  <c r="Q7" i="59"/>
  <c r="P7" i="59"/>
  <c r="K7" i="59"/>
  <c r="I7" i="59"/>
  <c r="F7" i="59"/>
  <c r="E7" i="59"/>
  <c r="G7" i="59" s="1"/>
  <c r="J7" i="59" s="1"/>
  <c r="V6" i="59"/>
  <c r="T6" i="59"/>
  <c r="R6" i="59"/>
  <c r="U6" i="59" s="1"/>
  <c r="Q6" i="59"/>
  <c r="P6" i="59"/>
  <c r="K6" i="59"/>
  <c r="I6" i="59"/>
  <c r="F6" i="59"/>
  <c r="E6" i="59"/>
  <c r="G6" i="59" s="1"/>
  <c r="J6" i="59" s="1"/>
  <c r="V5" i="59"/>
  <c r="T5" i="59"/>
  <c r="Q5" i="59"/>
  <c r="R5" i="59" s="1"/>
  <c r="U5" i="59" s="1"/>
  <c r="P5" i="59"/>
  <c r="K5" i="59"/>
  <c r="I5" i="59"/>
  <c r="F5" i="59"/>
  <c r="E5" i="59"/>
  <c r="V4" i="59"/>
  <c r="T4" i="59"/>
  <c r="Q4" i="59"/>
  <c r="P4" i="59"/>
  <c r="R4" i="59" s="1"/>
  <c r="U4" i="59" s="1"/>
  <c r="K4" i="59"/>
  <c r="I4" i="59"/>
  <c r="F4" i="59"/>
  <c r="E4" i="59"/>
  <c r="Q3" i="59"/>
  <c r="P3" i="59"/>
  <c r="R3" i="59" s="1"/>
  <c r="K3" i="59"/>
  <c r="I3" i="59"/>
  <c r="F3" i="59"/>
  <c r="E3" i="59"/>
  <c r="G3" i="59" s="1"/>
  <c r="J3" i="59" s="1"/>
  <c r="M40" i="58"/>
  <c r="B40" i="58"/>
  <c r="V17" i="58"/>
  <c r="T17" i="58"/>
  <c r="Q17" i="58"/>
  <c r="P17" i="58"/>
  <c r="R17" i="58" s="1"/>
  <c r="U17" i="58" s="1"/>
  <c r="K17" i="58"/>
  <c r="I17" i="58"/>
  <c r="F17" i="58"/>
  <c r="E17" i="58"/>
  <c r="V16" i="58"/>
  <c r="T16" i="58"/>
  <c r="Q16" i="58"/>
  <c r="P16" i="58"/>
  <c r="R16" i="58" s="1"/>
  <c r="U16" i="58" s="1"/>
  <c r="K16" i="58"/>
  <c r="I16" i="58"/>
  <c r="F16" i="58"/>
  <c r="E16" i="58"/>
  <c r="V15" i="58"/>
  <c r="T15" i="58"/>
  <c r="Q15" i="58"/>
  <c r="P15" i="58"/>
  <c r="R15" i="58" s="1"/>
  <c r="U15" i="58" s="1"/>
  <c r="K15" i="58"/>
  <c r="I15" i="58"/>
  <c r="F15" i="58"/>
  <c r="E15" i="58"/>
  <c r="V14" i="58"/>
  <c r="T14" i="58"/>
  <c r="Q14" i="58"/>
  <c r="P14" i="58"/>
  <c r="R14" i="58" s="1"/>
  <c r="U14" i="58" s="1"/>
  <c r="K14" i="58"/>
  <c r="I14" i="58"/>
  <c r="F14" i="58"/>
  <c r="E14" i="58"/>
  <c r="V13" i="58"/>
  <c r="T13" i="58"/>
  <c r="Q13" i="58"/>
  <c r="P13" i="58"/>
  <c r="R13" i="58" s="1"/>
  <c r="U13" i="58" s="1"/>
  <c r="K13" i="58"/>
  <c r="I13" i="58"/>
  <c r="F13" i="58"/>
  <c r="E13" i="58"/>
  <c r="V12" i="58"/>
  <c r="T12" i="58"/>
  <c r="Q12" i="58"/>
  <c r="P12" i="58"/>
  <c r="R12" i="58" s="1"/>
  <c r="U12" i="58" s="1"/>
  <c r="K12" i="58"/>
  <c r="I12" i="58"/>
  <c r="F12" i="58"/>
  <c r="E12" i="58"/>
  <c r="V11" i="58"/>
  <c r="T11" i="58"/>
  <c r="Q11" i="58"/>
  <c r="P11" i="58"/>
  <c r="R11" i="58" s="1"/>
  <c r="U11" i="58" s="1"/>
  <c r="K11" i="58"/>
  <c r="I11" i="58"/>
  <c r="F11" i="58"/>
  <c r="E11" i="58"/>
  <c r="V10" i="58"/>
  <c r="T10" i="58"/>
  <c r="Q10" i="58"/>
  <c r="P10" i="58"/>
  <c r="R10" i="58" s="1"/>
  <c r="U10" i="58" s="1"/>
  <c r="K10" i="58"/>
  <c r="I10" i="58"/>
  <c r="F10" i="58"/>
  <c r="E10" i="58"/>
  <c r="V9" i="58"/>
  <c r="T9" i="58"/>
  <c r="Q9" i="58"/>
  <c r="P9" i="58"/>
  <c r="R9" i="58" s="1"/>
  <c r="U9" i="58" s="1"/>
  <c r="K9" i="58"/>
  <c r="I9" i="58"/>
  <c r="F9" i="58"/>
  <c r="E9" i="58"/>
  <c r="V8" i="58"/>
  <c r="T8" i="58"/>
  <c r="Q8" i="58"/>
  <c r="P8" i="58"/>
  <c r="R8" i="58" s="1"/>
  <c r="U8" i="58" s="1"/>
  <c r="K8" i="58"/>
  <c r="I8" i="58"/>
  <c r="F8" i="58"/>
  <c r="E8" i="58"/>
  <c r="V7" i="58"/>
  <c r="T7" i="58"/>
  <c r="Q7" i="58"/>
  <c r="P7" i="58"/>
  <c r="R7" i="58" s="1"/>
  <c r="U7" i="58" s="1"/>
  <c r="K7" i="58"/>
  <c r="I7" i="58"/>
  <c r="F7" i="58"/>
  <c r="E7" i="58"/>
  <c r="V6" i="58"/>
  <c r="T6" i="58"/>
  <c r="Q6" i="58"/>
  <c r="P6" i="58"/>
  <c r="R6" i="58" s="1"/>
  <c r="U6" i="58" s="1"/>
  <c r="K6" i="58"/>
  <c r="I6" i="58"/>
  <c r="F6" i="58"/>
  <c r="E6" i="58"/>
  <c r="V5" i="58"/>
  <c r="T5" i="58"/>
  <c r="Q5" i="58"/>
  <c r="P5" i="58"/>
  <c r="R5" i="58" s="1"/>
  <c r="U5" i="58" s="1"/>
  <c r="K5" i="58"/>
  <c r="I5" i="58"/>
  <c r="F5" i="58"/>
  <c r="E5" i="58"/>
  <c r="V4" i="58"/>
  <c r="T4" i="58"/>
  <c r="Q4" i="58"/>
  <c r="P4" i="58"/>
  <c r="R4" i="58" s="1"/>
  <c r="U4" i="58" s="1"/>
  <c r="K4" i="58"/>
  <c r="I4" i="58"/>
  <c r="F4" i="58"/>
  <c r="E4" i="58"/>
  <c r="V3" i="58"/>
  <c r="T3" i="58"/>
  <c r="Q3" i="58"/>
  <c r="P3" i="58"/>
  <c r="R3" i="58" s="1"/>
  <c r="U3" i="58" s="1"/>
  <c r="K3" i="58"/>
  <c r="I3" i="58"/>
  <c r="F3" i="58"/>
  <c r="E3" i="58"/>
  <c r="M40" i="57"/>
  <c r="B40" i="57"/>
  <c r="V17" i="57"/>
  <c r="T17" i="57"/>
  <c r="Q17" i="57"/>
  <c r="P17" i="57"/>
  <c r="R17" i="57" s="1"/>
  <c r="U17" i="57" s="1"/>
  <c r="K17" i="57"/>
  <c r="I17" i="57"/>
  <c r="F17" i="57"/>
  <c r="E17" i="57"/>
  <c r="V16" i="57"/>
  <c r="T16" i="57"/>
  <c r="Q16" i="57"/>
  <c r="P16" i="57"/>
  <c r="R16" i="57" s="1"/>
  <c r="U16" i="57" s="1"/>
  <c r="K16" i="57"/>
  <c r="I16" i="57"/>
  <c r="F16" i="57"/>
  <c r="E16" i="57"/>
  <c r="V15" i="57"/>
  <c r="T15" i="57"/>
  <c r="Q15" i="57"/>
  <c r="P15" i="57"/>
  <c r="R15" i="57" s="1"/>
  <c r="U15" i="57" s="1"/>
  <c r="K15" i="57"/>
  <c r="I15" i="57"/>
  <c r="F15" i="57"/>
  <c r="E15" i="57"/>
  <c r="V14" i="57"/>
  <c r="T14" i="57"/>
  <c r="Q14" i="57"/>
  <c r="P14" i="57"/>
  <c r="R14" i="57" s="1"/>
  <c r="U14" i="57" s="1"/>
  <c r="K14" i="57"/>
  <c r="I14" i="57"/>
  <c r="F14" i="57"/>
  <c r="E14" i="57"/>
  <c r="V13" i="57"/>
  <c r="T13" i="57"/>
  <c r="Q13" i="57"/>
  <c r="P13" i="57"/>
  <c r="R13" i="57" s="1"/>
  <c r="U13" i="57" s="1"/>
  <c r="K13" i="57"/>
  <c r="I13" i="57"/>
  <c r="F13" i="57"/>
  <c r="E13" i="57"/>
  <c r="V12" i="57"/>
  <c r="T12" i="57"/>
  <c r="Q12" i="57"/>
  <c r="P12" i="57"/>
  <c r="R12" i="57" s="1"/>
  <c r="U12" i="57" s="1"/>
  <c r="K12" i="57"/>
  <c r="I12" i="57"/>
  <c r="F12" i="57"/>
  <c r="E12" i="57"/>
  <c r="V11" i="57"/>
  <c r="T11" i="57"/>
  <c r="Q11" i="57"/>
  <c r="P11" i="57"/>
  <c r="R11" i="57" s="1"/>
  <c r="U11" i="57" s="1"/>
  <c r="K11" i="57"/>
  <c r="I11" i="57"/>
  <c r="F11" i="57"/>
  <c r="E11" i="57"/>
  <c r="V10" i="57"/>
  <c r="T10" i="57"/>
  <c r="Q10" i="57"/>
  <c r="P10" i="57"/>
  <c r="R10" i="57" s="1"/>
  <c r="U10" i="57" s="1"/>
  <c r="K10" i="57"/>
  <c r="I10" i="57"/>
  <c r="F10" i="57"/>
  <c r="E10" i="57"/>
  <c r="V9" i="57"/>
  <c r="T9" i="57"/>
  <c r="Q9" i="57"/>
  <c r="P9" i="57"/>
  <c r="R9" i="57" s="1"/>
  <c r="U9" i="57" s="1"/>
  <c r="K9" i="57"/>
  <c r="I9" i="57"/>
  <c r="F9" i="57"/>
  <c r="E9" i="57"/>
  <c r="V8" i="57"/>
  <c r="T8" i="57"/>
  <c r="Q8" i="57"/>
  <c r="P8" i="57"/>
  <c r="R8" i="57" s="1"/>
  <c r="U8" i="57" s="1"/>
  <c r="K8" i="57"/>
  <c r="I8" i="57"/>
  <c r="F8" i="57"/>
  <c r="E8" i="57"/>
  <c r="V7" i="57"/>
  <c r="T7" i="57"/>
  <c r="Q7" i="57"/>
  <c r="P7" i="57"/>
  <c r="R7" i="57" s="1"/>
  <c r="U7" i="57" s="1"/>
  <c r="K7" i="57"/>
  <c r="I7" i="57"/>
  <c r="F7" i="57"/>
  <c r="E7" i="57"/>
  <c r="V6" i="57"/>
  <c r="T6" i="57"/>
  <c r="Q6" i="57"/>
  <c r="P6" i="57"/>
  <c r="R6" i="57" s="1"/>
  <c r="U6" i="57" s="1"/>
  <c r="K6" i="57"/>
  <c r="I6" i="57"/>
  <c r="F6" i="57"/>
  <c r="E6" i="57"/>
  <c r="V5" i="57"/>
  <c r="T5" i="57"/>
  <c r="Q5" i="57"/>
  <c r="P5" i="57"/>
  <c r="R5" i="57" s="1"/>
  <c r="U5" i="57" s="1"/>
  <c r="K5" i="57"/>
  <c r="I5" i="57"/>
  <c r="F5" i="57"/>
  <c r="E5" i="57"/>
  <c r="V4" i="57"/>
  <c r="T4" i="57"/>
  <c r="Q4" i="57"/>
  <c r="P4" i="57"/>
  <c r="R4" i="57" s="1"/>
  <c r="U4" i="57" s="1"/>
  <c r="K4" i="57"/>
  <c r="I4" i="57"/>
  <c r="F4" i="57"/>
  <c r="E4" i="57"/>
  <c r="V3" i="57"/>
  <c r="T3" i="57"/>
  <c r="Q3" i="57"/>
  <c r="P3" i="57"/>
  <c r="R3" i="57" s="1"/>
  <c r="U3" i="57" s="1"/>
  <c r="K3" i="57"/>
  <c r="I3" i="57"/>
  <c r="F3" i="57"/>
  <c r="E3" i="57"/>
  <c r="M40" i="56"/>
  <c r="B40" i="56"/>
  <c r="T17" i="56"/>
  <c r="T16" i="56"/>
  <c r="T15" i="56"/>
  <c r="T12" i="56"/>
  <c r="T11" i="56"/>
  <c r="T8" i="56"/>
  <c r="T7" i="56"/>
  <c r="T4" i="56"/>
  <c r="T3" i="56"/>
  <c r="V17" i="56"/>
  <c r="Q17" i="56"/>
  <c r="P17" i="56"/>
  <c r="K17" i="56"/>
  <c r="I17" i="56"/>
  <c r="F17" i="56"/>
  <c r="E17" i="56"/>
  <c r="G17" i="56" s="1"/>
  <c r="J17" i="56" s="1"/>
  <c r="V16" i="56"/>
  <c r="Q16" i="56"/>
  <c r="P16" i="56"/>
  <c r="K16" i="56"/>
  <c r="I16" i="56"/>
  <c r="F16" i="56"/>
  <c r="E16" i="56"/>
  <c r="G16" i="56" s="1"/>
  <c r="J16" i="56" s="1"/>
  <c r="V15" i="56"/>
  <c r="Q15" i="56"/>
  <c r="P15" i="56"/>
  <c r="K15" i="56"/>
  <c r="I15" i="56"/>
  <c r="F15" i="56"/>
  <c r="E15" i="56"/>
  <c r="G15" i="56" s="1"/>
  <c r="J15" i="56" s="1"/>
  <c r="V14" i="56"/>
  <c r="T14" i="56"/>
  <c r="Q14" i="56"/>
  <c r="P14" i="56"/>
  <c r="K14" i="56"/>
  <c r="I14" i="56"/>
  <c r="F14" i="56"/>
  <c r="E14" i="56"/>
  <c r="G14" i="56" s="1"/>
  <c r="J14" i="56" s="1"/>
  <c r="V13" i="56"/>
  <c r="T13" i="56"/>
  <c r="Q13" i="56"/>
  <c r="P13" i="56"/>
  <c r="K13" i="56"/>
  <c r="I13" i="56"/>
  <c r="F13" i="56"/>
  <c r="E13" i="56"/>
  <c r="G13" i="56" s="1"/>
  <c r="J13" i="56" s="1"/>
  <c r="V12" i="56"/>
  <c r="Q12" i="56"/>
  <c r="P12" i="56"/>
  <c r="K12" i="56"/>
  <c r="I12" i="56"/>
  <c r="F12" i="56"/>
  <c r="E12" i="56"/>
  <c r="G12" i="56" s="1"/>
  <c r="J12" i="56" s="1"/>
  <c r="V11" i="56"/>
  <c r="Q11" i="56"/>
  <c r="P11" i="56"/>
  <c r="K11" i="56"/>
  <c r="I11" i="56"/>
  <c r="F11" i="56"/>
  <c r="E11" i="56"/>
  <c r="G11" i="56" s="1"/>
  <c r="J11" i="56" s="1"/>
  <c r="V10" i="56"/>
  <c r="T10" i="56"/>
  <c r="Q10" i="56"/>
  <c r="P10" i="56"/>
  <c r="K10" i="56"/>
  <c r="I10" i="56"/>
  <c r="F10" i="56"/>
  <c r="E10" i="56"/>
  <c r="G10" i="56" s="1"/>
  <c r="J10" i="56" s="1"/>
  <c r="V9" i="56"/>
  <c r="T9" i="56"/>
  <c r="Q9" i="56"/>
  <c r="P9" i="56"/>
  <c r="K9" i="56"/>
  <c r="I9" i="56"/>
  <c r="F9" i="56"/>
  <c r="E9" i="56"/>
  <c r="G9" i="56" s="1"/>
  <c r="J9" i="56" s="1"/>
  <c r="V8" i="56"/>
  <c r="Q8" i="56"/>
  <c r="P8" i="56"/>
  <c r="K8" i="56"/>
  <c r="I8" i="56"/>
  <c r="F8" i="56"/>
  <c r="E8" i="56"/>
  <c r="G8" i="56" s="1"/>
  <c r="J8" i="56" s="1"/>
  <c r="V7" i="56"/>
  <c r="Q7" i="56"/>
  <c r="P7" i="56"/>
  <c r="K7" i="56"/>
  <c r="I7" i="56"/>
  <c r="F7" i="56"/>
  <c r="E7" i="56"/>
  <c r="G7" i="56" s="1"/>
  <c r="J7" i="56" s="1"/>
  <c r="V6" i="56"/>
  <c r="T6" i="56"/>
  <c r="Q6" i="56"/>
  <c r="P6" i="56"/>
  <c r="K6" i="56"/>
  <c r="I6" i="56"/>
  <c r="F6" i="56"/>
  <c r="E6" i="56"/>
  <c r="G6" i="56" s="1"/>
  <c r="J6" i="56" s="1"/>
  <c r="V5" i="56"/>
  <c r="T5" i="56"/>
  <c r="Q5" i="56"/>
  <c r="P5" i="56"/>
  <c r="K5" i="56"/>
  <c r="I5" i="56"/>
  <c r="F5" i="56"/>
  <c r="E5" i="56"/>
  <c r="G5" i="56" s="1"/>
  <c r="J5" i="56" s="1"/>
  <c r="V4" i="56"/>
  <c r="Q4" i="56"/>
  <c r="P4" i="56"/>
  <c r="K4" i="56"/>
  <c r="I4" i="56"/>
  <c r="F4" i="56"/>
  <c r="E4" i="56"/>
  <c r="G4" i="56" s="1"/>
  <c r="J4" i="56" s="1"/>
  <c r="V3" i="56"/>
  <c r="Q3" i="56"/>
  <c r="P3" i="56"/>
  <c r="K3" i="56"/>
  <c r="I3" i="56"/>
  <c r="F3" i="56"/>
  <c r="E3" i="56"/>
  <c r="G3" i="56" s="1"/>
  <c r="J3" i="56" s="1"/>
  <c r="M40" i="55"/>
  <c r="B40" i="55"/>
  <c r="V17" i="55"/>
  <c r="T17" i="55"/>
  <c r="Q17" i="55"/>
  <c r="R17" i="55" s="1"/>
  <c r="U17" i="55" s="1"/>
  <c r="P17" i="55"/>
  <c r="K17" i="55"/>
  <c r="I17" i="55"/>
  <c r="F17" i="55"/>
  <c r="E17" i="55"/>
  <c r="G17" i="55" s="1"/>
  <c r="J17" i="55" s="1"/>
  <c r="V16" i="55"/>
  <c r="T16" i="55"/>
  <c r="R16" i="55"/>
  <c r="U16" i="55" s="1"/>
  <c r="Q16" i="55"/>
  <c r="P16" i="55"/>
  <c r="K16" i="55"/>
  <c r="I16" i="55"/>
  <c r="F16" i="55"/>
  <c r="E16" i="55"/>
  <c r="V15" i="55"/>
  <c r="T15" i="55"/>
  <c r="Q15" i="55"/>
  <c r="P15" i="55"/>
  <c r="K15" i="55"/>
  <c r="I15" i="55"/>
  <c r="F15" i="55"/>
  <c r="E15" i="55"/>
  <c r="G15" i="55" s="1"/>
  <c r="J15" i="55" s="1"/>
  <c r="V14" i="55"/>
  <c r="T14" i="55"/>
  <c r="Q14" i="55"/>
  <c r="P14" i="55"/>
  <c r="K14" i="55"/>
  <c r="I14" i="55"/>
  <c r="F14" i="55"/>
  <c r="E14" i="55"/>
  <c r="G14" i="55" s="1"/>
  <c r="J14" i="55" s="1"/>
  <c r="V13" i="55"/>
  <c r="T13" i="55"/>
  <c r="R13" i="55"/>
  <c r="U13" i="55" s="1"/>
  <c r="Q13" i="55"/>
  <c r="P13" i="55"/>
  <c r="K13" i="55"/>
  <c r="I13" i="55"/>
  <c r="F13" i="55"/>
  <c r="E13" i="55"/>
  <c r="G13" i="55" s="1"/>
  <c r="J13" i="55" s="1"/>
  <c r="V12" i="55"/>
  <c r="T12" i="55"/>
  <c r="Q12" i="55"/>
  <c r="R12" i="55" s="1"/>
  <c r="U12" i="55" s="1"/>
  <c r="P12" i="55"/>
  <c r="K12" i="55"/>
  <c r="I12" i="55"/>
  <c r="F12" i="55"/>
  <c r="E12" i="55"/>
  <c r="V11" i="55"/>
  <c r="T11" i="55"/>
  <c r="Q11" i="55"/>
  <c r="P11" i="55"/>
  <c r="R11" i="55" s="1"/>
  <c r="U11" i="55" s="1"/>
  <c r="K11" i="55"/>
  <c r="I11" i="55"/>
  <c r="F11" i="55"/>
  <c r="E11" i="55"/>
  <c r="G11" i="55" s="1"/>
  <c r="J11" i="55" s="1"/>
  <c r="V10" i="55"/>
  <c r="T10" i="55"/>
  <c r="Q10" i="55"/>
  <c r="P10" i="55"/>
  <c r="R10" i="55" s="1"/>
  <c r="U10" i="55" s="1"/>
  <c r="K10" i="55"/>
  <c r="I10" i="55"/>
  <c r="F10" i="55"/>
  <c r="E10" i="55"/>
  <c r="G10" i="55" s="1"/>
  <c r="J10" i="55" s="1"/>
  <c r="V9" i="55"/>
  <c r="T9" i="55"/>
  <c r="Q9" i="55"/>
  <c r="R9" i="55" s="1"/>
  <c r="U9" i="55" s="1"/>
  <c r="P9" i="55"/>
  <c r="K9" i="55"/>
  <c r="I9" i="55"/>
  <c r="F9" i="55"/>
  <c r="E9" i="55"/>
  <c r="G9" i="55" s="1"/>
  <c r="J9" i="55" s="1"/>
  <c r="V8" i="55"/>
  <c r="T8" i="55"/>
  <c r="R8" i="55"/>
  <c r="U8" i="55" s="1"/>
  <c r="Q8" i="55"/>
  <c r="P8" i="55"/>
  <c r="K8" i="55"/>
  <c r="I8" i="55"/>
  <c r="F8" i="55"/>
  <c r="E8" i="55"/>
  <c r="V7" i="55"/>
  <c r="T7" i="55"/>
  <c r="Q7" i="55"/>
  <c r="P7" i="55"/>
  <c r="K7" i="55"/>
  <c r="I7" i="55"/>
  <c r="F7" i="55"/>
  <c r="E7" i="55"/>
  <c r="G7" i="55" s="1"/>
  <c r="J7" i="55" s="1"/>
  <c r="V6" i="55"/>
  <c r="T6" i="55"/>
  <c r="Q6" i="55"/>
  <c r="P6" i="55"/>
  <c r="K6" i="55"/>
  <c r="I6" i="55"/>
  <c r="F6" i="55"/>
  <c r="E6" i="55"/>
  <c r="G6" i="55" s="1"/>
  <c r="J6" i="55" s="1"/>
  <c r="V5" i="55"/>
  <c r="T5" i="55"/>
  <c r="R5" i="55"/>
  <c r="U5" i="55" s="1"/>
  <c r="Q5" i="55"/>
  <c r="P5" i="55"/>
  <c r="K5" i="55"/>
  <c r="I5" i="55"/>
  <c r="F5" i="55"/>
  <c r="E5" i="55"/>
  <c r="G5" i="55" s="1"/>
  <c r="J5" i="55" s="1"/>
  <c r="V4" i="55"/>
  <c r="T4" i="55"/>
  <c r="Q4" i="55"/>
  <c r="R4" i="55" s="1"/>
  <c r="U4" i="55" s="1"/>
  <c r="P4" i="55"/>
  <c r="K4" i="55"/>
  <c r="I4" i="55"/>
  <c r="F4" i="55"/>
  <c r="E4" i="55"/>
  <c r="V3" i="55"/>
  <c r="T3" i="55"/>
  <c r="Q3" i="55"/>
  <c r="P3" i="55"/>
  <c r="R3" i="55" s="1"/>
  <c r="U3" i="55" s="1"/>
  <c r="K3" i="55"/>
  <c r="I3" i="55"/>
  <c r="F3" i="55"/>
  <c r="E3" i="55"/>
  <c r="G3" i="55" s="1"/>
  <c r="J3" i="55" s="1"/>
  <c r="M40" i="54"/>
  <c r="B40" i="54"/>
  <c r="V17" i="54"/>
  <c r="T17" i="54"/>
  <c r="R17" i="54"/>
  <c r="U17" i="54" s="1"/>
  <c r="Q17" i="54"/>
  <c r="P17" i="54"/>
  <c r="K17" i="54"/>
  <c r="I17" i="54"/>
  <c r="F17" i="54"/>
  <c r="E17" i="54"/>
  <c r="V16" i="54"/>
  <c r="T16" i="54"/>
  <c r="Q16" i="54"/>
  <c r="P16" i="54"/>
  <c r="R16" i="54" s="1"/>
  <c r="U16" i="54" s="1"/>
  <c r="K16" i="54"/>
  <c r="I16" i="54"/>
  <c r="F16" i="54"/>
  <c r="E16" i="54"/>
  <c r="V15" i="54"/>
  <c r="T15" i="54"/>
  <c r="Q15" i="54"/>
  <c r="P15" i="54"/>
  <c r="R15" i="54" s="1"/>
  <c r="U15" i="54" s="1"/>
  <c r="K15" i="54"/>
  <c r="I15" i="54"/>
  <c r="F15" i="54"/>
  <c r="E15" i="54"/>
  <c r="G15" i="54" s="1"/>
  <c r="J15" i="54" s="1"/>
  <c r="V14" i="54"/>
  <c r="T14" i="54"/>
  <c r="Q14" i="54"/>
  <c r="R14" i="54" s="1"/>
  <c r="U14" i="54" s="1"/>
  <c r="P14" i="54"/>
  <c r="K14" i="54"/>
  <c r="I14" i="54"/>
  <c r="F14" i="54"/>
  <c r="E14" i="54"/>
  <c r="G14" i="54" s="1"/>
  <c r="J14" i="54" s="1"/>
  <c r="V13" i="54"/>
  <c r="T13" i="54"/>
  <c r="Q13" i="54"/>
  <c r="R13" i="54" s="1"/>
  <c r="U13" i="54" s="1"/>
  <c r="P13" i="54"/>
  <c r="K13" i="54"/>
  <c r="I13" i="54"/>
  <c r="F13" i="54"/>
  <c r="E13" i="54"/>
  <c r="V12" i="54"/>
  <c r="T12" i="54"/>
  <c r="Q12" i="54"/>
  <c r="P12" i="54"/>
  <c r="R12" i="54" s="1"/>
  <c r="U12" i="54" s="1"/>
  <c r="K12" i="54"/>
  <c r="I12" i="54"/>
  <c r="F12" i="54"/>
  <c r="E12" i="54"/>
  <c r="V11" i="54"/>
  <c r="T11" i="54"/>
  <c r="Q11" i="54"/>
  <c r="P11" i="54"/>
  <c r="R11" i="54" s="1"/>
  <c r="U11" i="54" s="1"/>
  <c r="K11" i="54"/>
  <c r="I11" i="54"/>
  <c r="F11" i="54"/>
  <c r="E11" i="54"/>
  <c r="G11" i="54" s="1"/>
  <c r="J11" i="54" s="1"/>
  <c r="V10" i="54"/>
  <c r="T10" i="54"/>
  <c r="Q10" i="54"/>
  <c r="R10" i="54" s="1"/>
  <c r="U10" i="54" s="1"/>
  <c r="P10" i="54"/>
  <c r="K10" i="54"/>
  <c r="I10" i="54"/>
  <c r="F10" i="54"/>
  <c r="E10" i="54"/>
  <c r="G10" i="54" s="1"/>
  <c r="J10" i="54" s="1"/>
  <c r="V9" i="54"/>
  <c r="T9" i="54"/>
  <c r="R9" i="54"/>
  <c r="U9" i="54" s="1"/>
  <c r="Q9" i="54"/>
  <c r="P9" i="54"/>
  <c r="K9" i="54"/>
  <c r="I9" i="54"/>
  <c r="F9" i="54"/>
  <c r="E9" i="54"/>
  <c r="V8" i="54"/>
  <c r="T8" i="54"/>
  <c r="Q8" i="54"/>
  <c r="P8" i="54"/>
  <c r="R8" i="54" s="1"/>
  <c r="U8" i="54" s="1"/>
  <c r="K8" i="54"/>
  <c r="I8" i="54"/>
  <c r="F8" i="54"/>
  <c r="E8" i="54"/>
  <c r="V7" i="54"/>
  <c r="T7" i="54"/>
  <c r="Q7" i="54"/>
  <c r="P7" i="54"/>
  <c r="R7" i="54" s="1"/>
  <c r="U7" i="54" s="1"/>
  <c r="K7" i="54"/>
  <c r="I7" i="54"/>
  <c r="F7" i="54"/>
  <c r="E7" i="54"/>
  <c r="G7" i="54" s="1"/>
  <c r="J7" i="54" s="1"/>
  <c r="V6" i="54"/>
  <c r="T6" i="54"/>
  <c r="Q6" i="54"/>
  <c r="R6" i="54" s="1"/>
  <c r="U6" i="54" s="1"/>
  <c r="P6" i="54"/>
  <c r="K6" i="54"/>
  <c r="I6" i="54"/>
  <c r="F6" i="54"/>
  <c r="E6" i="54"/>
  <c r="G6" i="54" s="1"/>
  <c r="J6" i="54" s="1"/>
  <c r="V5" i="54"/>
  <c r="T5" i="54"/>
  <c r="Q5" i="54"/>
  <c r="R5" i="54" s="1"/>
  <c r="U5" i="54" s="1"/>
  <c r="P5" i="54"/>
  <c r="K5" i="54"/>
  <c r="I5" i="54"/>
  <c r="F5" i="54"/>
  <c r="E5" i="54"/>
  <c r="V4" i="54"/>
  <c r="T4" i="54"/>
  <c r="Q4" i="54"/>
  <c r="P4" i="54"/>
  <c r="R4" i="54" s="1"/>
  <c r="U4" i="54" s="1"/>
  <c r="K4" i="54"/>
  <c r="I4" i="54"/>
  <c r="F4" i="54"/>
  <c r="E4" i="54"/>
  <c r="V3" i="54"/>
  <c r="T3" i="54"/>
  <c r="Q3" i="54"/>
  <c r="P3" i="54"/>
  <c r="R3" i="54" s="1"/>
  <c r="U3" i="54" s="1"/>
  <c r="K3" i="54"/>
  <c r="I3" i="54"/>
  <c r="F3" i="54"/>
  <c r="E3" i="54"/>
  <c r="G3" i="54" s="1"/>
  <c r="J3" i="54" s="1"/>
  <c r="M40" i="53"/>
  <c r="B40" i="53"/>
  <c r="V17" i="53"/>
  <c r="T17" i="53"/>
  <c r="R17" i="53"/>
  <c r="U17" i="53" s="1"/>
  <c r="Q17" i="53"/>
  <c r="P17" i="53"/>
  <c r="K17" i="53"/>
  <c r="I17" i="53"/>
  <c r="F17" i="53"/>
  <c r="E17" i="53"/>
  <c r="V16" i="53"/>
  <c r="T16" i="53"/>
  <c r="Q16" i="53"/>
  <c r="R16" i="53" s="1"/>
  <c r="U16" i="53" s="1"/>
  <c r="P16" i="53"/>
  <c r="K16" i="53"/>
  <c r="I16" i="53"/>
  <c r="F16" i="53"/>
  <c r="E16" i="53"/>
  <c r="G16" i="53" s="1"/>
  <c r="J16" i="53" s="1"/>
  <c r="V15" i="53"/>
  <c r="T15" i="53"/>
  <c r="Q15" i="53"/>
  <c r="P15" i="53"/>
  <c r="R15" i="53" s="1"/>
  <c r="U15" i="53" s="1"/>
  <c r="K15" i="53"/>
  <c r="I15" i="53"/>
  <c r="F15" i="53"/>
  <c r="E15" i="53"/>
  <c r="G15" i="53" s="1"/>
  <c r="J15" i="53" s="1"/>
  <c r="V14" i="53"/>
  <c r="T14" i="53"/>
  <c r="Q14" i="53"/>
  <c r="P14" i="53"/>
  <c r="R14" i="53" s="1"/>
  <c r="U14" i="53" s="1"/>
  <c r="K14" i="53"/>
  <c r="I14" i="53"/>
  <c r="F14" i="53"/>
  <c r="E14" i="53"/>
  <c r="G14" i="53" s="1"/>
  <c r="J14" i="53" s="1"/>
  <c r="V13" i="53"/>
  <c r="T13" i="53"/>
  <c r="Q13" i="53"/>
  <c r="R13" i="53" s="1"/>
  <c r="U13" i="53" s="1"/>
  <c r="P13" i="53"/>
  <c r="K13" i="53"/>
  <c r="I13" i="53"/>
  <c r="F13" i="53"/>
  <c r="E13" i="53"/>
  <c r="V12" i="53"/>
  <c r="T12" i="53"/>
  <c r="Q12" i="53"/>
  <c r="R12" i="53" s="1"/>
  <c r="U12" i="53" s="1"/>
  <c r="P12" i="53"/>
  <c r="K12" i="53"/>
  <c r="I12" i="53"/>
  <c r="F12" i="53"/>
  <c r="E12" i="53"/>
  <c r="G12" i="53" s="1"/>
  <c r="J12" i="53" s="1"/>
  <c r="V11" i="53"/>
  <c r="T11" i="53"/>
  <c r="Q11" i="53"/>
  <c r="P11" i="53"/>
  <c r="K11" i="53"/>
  <c r="I11" i="53"/>
  <c r="F11" i="53"/>
  <c r="E11" i="53"/>
  <c r="G11" i="53" s="1"/>
  <c r="J11" i="53" s="1"/>
  <c r="V10" i="53"/>
  <c r="T10" i="53"/>
  <c r="Q10" i="53"/>
  <c r="P10" i="53"/>
  <c r="K10" i="53"/>
  <c r="I10" i="53"/>
  <c r="F10" i="53"/>
  <c r="E10" i="53"/>
  <c r="G10" i="53" s="1"/>
  <c r="J10" i="53" s="1"/>
  <c r="V9" i="53"/>
  <c r="T9" i="53"/>
  <c r="R9" i="53"/>
  <c r="U9" i="53" s="1"/>
  <c r="Q9" i="53"/>
  <c r="P9" i="53"/>
  <c r="K9" i="53"/>
  <c r="I9" i="53"/>
  <c r="F9" i="53"/>
  <c r="E9" i="53"/>
  <c r="V8" i="53"/>
  <c r="T8" i="53"/>
  <c r="Q8" i="53"/>
  <c r="R8" i="53" s="1"/>
  <c r="U8" i="53" s="1"/>
  <c r="P8" i="53"/>
  <c r="K8" i="53"/>
  <c r="I8" i="53"/>
  <c r="F8" i="53"/>
  <c r="E8" i="53"/>
  <c r="G8" i="53" s="1"/>
  <c r="J8" i="53" s="1"/>
  <c r="V7" i="53"/>
  <c r="T7" i="53"/>
  <c r="Q7" i="53"/>
  <c r="P7" i="53"/>
  <c r="R7" i="53" s="1"/>
  <c r="U7" i="53" s="1"/>
  <c r="K7" i="53"/>
  <c r="I7" i="53"/>
  <c r="F7" i="53"/>
  <c r="E7" i="53"/>
  <c r="G7" i="53" s="1"/>
  <c r="J7" i="53" s="1"/>
  <c r="V6" i="53"/>
  <c r="T6" i="53"/>
  <c r="Q6" i="53"/>
  <c r="P6" i="53"/>
  <c r="R6" i="53" s="1"/>
  <c r="U6" i="53" s="1"/>
  <c r="K6" i="53"/>
  <c r="I6" i="53"/>
  <c r="F6" i="53"/>
  <c r="E6" i="53"/>
  <c r="G6" i="53" s="1"/>
  <c r="J6" i="53" s="1"/>
  <c r="V5" i="53"/>
  <c r="T5" i="53"/>
  <c r="Q5" i="53"/>
  <c r="R5" i="53" s="1"/>
  <c r="U5" i="53" s="1"/>
  <c r="P5" i="53"/>
  <c r="K5" i="53"/>
  <c r="I5" i="53"/>
  <c r="F5" i="53"/>
  <c r="E5" i="53"/>
  <c r="V4" i="53"/>
  <c r="T4" i="53"/>
  <c r="Q4" i="53"/>
  <c r="R4" i="53" s="1"/>
  <c r="U4" i="53" s="1"/>
  <c r="P4" i="53"/>
  <c r="K4" i="53"/>
  <c r="I4" i="53"/>
  <c r="F4" i="53"/>
  <c r="E4" i="53"/>
  <c r="G4" i="53" s="1"/>
  <c r="J4" i="53" s="1"/>
  <c r="V3" i="53"/>
  <c r="T3" i="53"/>
  <c r="Q3" i="53"/>
  <c r="P3" i="53"/>
  <c r="K3" i="53"/>
  <c r="I3" i="53"/>
  <c r="F3" i="53"/>
  <c r="E3" i="53"/>
  <c r="G3" i="53" s="1"/>
  <c r="J3" i="53" s="1"/>
  <c r="M40" i="52"/>
  <c r="B40" i="52"/>
  <c r="V17" i="52"/>
  <c r="T17" i="52"/>
  <c r="Q17" i="52"/>
  <c r="P17" i="52"/>
  <c r="R17" i="52" s="1"/>
  <c r="U17" i="52" s="1"/>
  <c r="K17" i="52"/>
  <c r="I17" i="52"/>
  <c r="F17" i="52"/>
  <c r="G17" i="52" s="1"/>
  <c r="J17" i="52" s="1"/>
  <c r="E17" i="52"/>
  <c r="V16" i="52"/>
  <c r="T16" i="52"/>
  <c r="Q16" i="52"/>
  <c r="P16" i="52"/>
  <c r="R16" i="52" s="1"/>
  <c r="U16" i="52" s="1"/>
  <c r="K16" i="52"/>
  <c r="I16" i="52"/>
  <c r="F16" i="52"/>
  <c r="G16" i="52" s="1"/>
  <c r="J16" i="52" s="1"/>
  <c r="E16" i="52"/>
  <c r="V15" i="52"/>
  <c r="T15" i="52"/>
  <c r="Q15" i="52"/>
  <c r="P15" i="52"/>
  <c r="R15" i="52" s="1"/>
  <c r="U15" i="52" s="1"/>
  <c r="K15" i="52"/>
  <c r="I15" i="52"/>
  <c r="F15" i="52"/>
  <c r="G15" i="52" s="1"/>
  <c r="J15" i="52" s="1"/>
  <c r="E15" i="52"/>
  <c r="V14" i="52"/>
  <c r="T14" i="52"/>
  <c r="Q14" i="52"/>
  <c r="P14" i="52"/>
  <c r="R14" i="52" s="1"/>
  <c r="U14" i="52" s="1"/>
  <c r="K14" i="52"/>
  <c r="I14" i="52"/>
  <c r="F14" i="52"/>
  <c r="G14" i="52" s="1"/>
  <c r="J14" i="52" s="1"/>
  <c r="E14" i="52"/>
  <c r="V13" i="52"/>
  <c r="T13" i="52"/>
  <c r="Q13" i="52"/>
  <c r="P13" i="52"/>
  <c r="R13" i="52" s="1"/>
  <c r="U13" i="52" s="1"/>
  <c r="K13" i="52"/>
  <c r="I13" i="52"/>
  <c r="F13" i="52"/>
  <c r="G13" i="52" s="1"/>
  <c r="J13" i="52" s="1"/>
  <c r="E13" i="52"/>
  <c r="V12" i="52"/>
  <c r="T12" i="52"/>
  <c r="Q12" i="52"/>
  <c r="P12" i="52"/>
  <c r="R12" i="52" s="1"/>
  <c r="U12" i="52" s="1"/>
  <c r="K12" i="52"/>
  <c r="I12" i="52"/>
  <c r="F12" i="52"/>
  <c r="G12" i="52" s="1"/>
  <c r="J12" i="52" s="1"/>
  <c r="E12" i="52"/>
  <c r="V11" i="52"/>
  <c r="T11" i="52"/>
  <c r="Q11" i="52"/>
  <c r="P11" i="52"/>
  <c r="R11" i="52" s="1"/>
  <c r="U11" i="52" s="1"/>
  <c r="K11" i="52"/>
  <c r="I11" i="52"/>
  <c r="F11" i="52"/>
  <c r="G11" i="52" s="1"/>
  <c r="J11" i="52" s="1"/>
  <c r="E11" i="52"/>
  <c r="V10" i="52"/>
  <c r="T10" i="52"/>
  <c r="Q10" i="52"/>
  <c r="P10" i="52"/>
  <c r="R10" i="52" s="1"/>
  <c r="U10" i="52" s="1"/>
  <c r="K10" i="52"/>
  <c r="I10" i="52"/>
  <c r="F10" i="52"/>
  <c r="G10" i="52" s="1"/>
  <c r="J10" i="52" s="1"/>
  <c r="E10" i="52"/>
  <c r="V9" i="52"/>
  <c r="T9" i="52"/>
  <c r="Q9" i="52"/>
  <c r="P9" i="52"/>
  <c r="R9" i="52" s="1"/>
  <c r="U9" i="52" s="1"/>
  <c r="K9" i="52"/>
  <c r="I9" i="52"/>
  <c r="F9" i="52"/>
  <c r="G9" i="52" s="1"/>
  <c r="J9" i="52" s="1"/>
  <c r="E9" i="52"/>
  <c r="V8" i="52"/>
  <c r="T8" i="52"/>
  <c r="Q8" i="52"/>
  <c r="P8" i="52"/>
  <c r="R8" i="52" s="1"/>
  <c r="U8" i="52" s="1"/>
  <c r="K8" i="52"/>
  <c r="I8" i="52"/>
  <c r="F8" i="52"/>
  <c r="G8" i="52" s="1"/>
  <c r="J8" i="52" s="1"/>
  <c r="E8" i="52"/>
  <c r="V7" i="52"/>
  <c r="T7" i="52"/>
  <c r="Q7" i="52"/>
  <c r="P7" i="52"/>
  <c r="R7" i="52" s="1"/>
  <c r="U7" i="52" s="1"/>
  <c r="K7" i="52"/>
  <c r="I7" i="52"/>
  <c r="F7" i="52"/>
  <c r="G7" i="52" s="1"/>
  <c r="J7" i="52" s="1"/>
  <c r="E7" i="52"/>
  <c r="V6" i="52"/>
  <c r="T6" i="52"/>
  <c r="Q6" i="52"/>
  <c r="P6" i="52"/>
  <c r="R6" i="52" s="1"/>
  <c r="U6" i="52" s="1"/>
  <c r="K6" i="52"/>
  <c r="I6" i="52"/>
  <c r="F6" i="52"/>
  <c r="G6" i="52" s="1"/>
  <c r="J6" i="52" s="1"/>
  <c r="E6" i="52"/>
  <c r="V5" i="52"/>
  <c r="T5" i="52"/>
  <c r="Q5" i="52"/>
  <c r="P5" i="52"/>
  <c r="R5" i="52" s="1"/>
  <c r="U5" i="52" s="1"/>
  <c r="K5" i="52"/>
  <c r="I5" i="52"/>
  <c r="F5" i="52"/>
  <c r="G5" i="52" s="1"/>
  <c r="J5" i="52" s="1"/>
  <c r="E5" i="52"/>
  <c r="V4" i="52"/>
  <c r="T4" i="52"/>
  <c r="Q4" i="52"/>
  <c r="P4" i="52"/>
  <c r="R4" i="52" s="1"/>
  <c r="U4" i="52" s="1"/>
  <c r="K4" i="52"/>
  <c r="I4" i="52"/>
  <c r="F4" i="52"/>
  <c r="G4" i="52" s="1"/>
  <c r="J4" i="52" s="1"/>
  <c r="E4" i="52"/>
  <c r="V3" i="52"/>
  <c r="T3" i="52"/>
  <c r="Q3" i="52"/>
  <c r="P3" i="52"/>
  <c r="R3" i="52" s="1"/>
  <c r="U3" i="52" s="1"/>
  <c r="K3" i="52"/>
  <c r="I3" i="52"/>
  <c r="F3" i="52"/>
  <c r="G3" i="52" s="1"/>
  <c r="J3" i="52" s="1"/>
  <c r="E3" i="52"/>
  <c r="M40" i="51"/>
  <c r="B40" i="51"/>
  <c r="V17" i="51"/>
  <c r="T17" i="51"/>
  <c r="Q17" i="51"/>
  <c r="R17" i="51" s="1"/>
  <c r="U17" i="51" s="1"/>
  <c r="P17" i="51"/>
  <c r="K17" i="51"/>
  <c r="I17" i="51"/>
  <c r="F17" i="51"/>
  <c r="E17" i="51"/>
  <c r="V16" i="51"/>
  <c r="T16" i="51"/>
  <c r="R16" i="51"/>
  <c r="U16" i="51" s="1"/>
  <c r="Q16" i="51"/>
  <c r="P16" i="51"/>
  <c r="K16" i="51"/>
  <c r="I16" i="51"/>
  <c r="F16" i="51"/>
  <c r="E16" i="51"/>
  <c r="V15" i="51"/>
  <c r="T15" i="51"/>
  <c r="Q15" i="51"/>
  <c r="P15" i="51"/>
  <c r="K15" i="51"/>
  <c r="I15" i="51"/>
  <c r="F15" i="51"/>
  <c r="E15" i="51"/>
  <c r="G15" i="51" s="1"/>
  <c r="J15" i="51" s="1"/>
  <c r="V14" i="51"/>
  <c r="T14" i="51"/>
  <c r="Q14" i="51"/>
  <c r="P14" i="51"/>
  <c r="K14" i="51"/>
  <c r="I14" i="51"/>
  <c r="F14" i="51"/>
  <c r="E14" i="51"/>
  <c r="G14" i="51" s="1"/>
  <c r="J14" i="51" s="1"/>
  <c r="V13" i="51"/>
  <c r="T13" i="51"/>
  <c r="R13" i="51"/>
  <c r="U13" i="51" s="1"/>
  <c r="Q13" i="51"/>
  <c r="P13" i="51"/>
  <c r="K13" i="51"/>
  <c r="I13" i="51"/>
  <c r="F13" i="51"/>
  <c r="E13" i="51"/>
  <c r="V12" i="51"/>
  <c r="T12" i="51"/>
  <c r="Q12" i="51"/>
  <c r="R12" i="51" s="1"/>
  <c r="U12" i="51" s="1"/>
  <c r="P12" i="51"/>
  <c r="K12" i="51"/>
  <c r="I12" i="51"/>
  <c r="F12" i="51"/>
  <c r="E12" i="51"/>
  <c r="V11" i="51"/>
  <c r="T11" i="51"/>
  <c r="Q11" i="51"/>
  <c r="P11" i="51"/>
  <c r="R11" i="51" s="1"/>
  <c r="U11" i="51" s="1"/>
  <c r="K11" i="51"/>
  <c r="I11" i="51"/>
  <c r="F11" i="51"/>
  <c r="E11" i="51"/>
  <c r="G11" i="51" s="1"/>
  <c r="J11" i="51" s="1"/>
  <c r="V10" i="51"/>
  <c r="T10" i="51"/>
  <c r="Q10" i="51"/>
  <c r="P10" i="51"/>
  <c r="R10" i="51" s="1"/>
  <c r="U10" i="51" s="1"/>
  <c r="K10" i="51"/>
  <c r="I10" i="51"/>
  <c r="F10" i="51"/>
  <c r="E10" i="51"/>
  <c r="G10" i="51" s="1"/>
  <c r="J10" i="51" s="1"/>
  <c r="V9" i="51"/>
  <c r="T9" i="51"/>
  <c r="Q9" i="51"/>
  <c r="R9" i="51" s="1"/>
  <c r="U9" i="51" s="1"/>
  <c r="P9" i="51"/>
  <c r="K9" i="51"/>
  <c r="I9" i="51"/>
  <c r="F9" i="51"/>
  <c r="E9" i="51"/>
  <c r="V8" i="51"/>
  <c r="T8" i="51"/>
  <c r="R8" i="51"/>
  <c r="U8" i="51" s="1"/>
  <c r="Q8" i="51"/>
  <c r="P8" i="51"/>
  <c r="K8" i="51"/>
  <c r="I8" i="51"/>
  <c r="F8" i="51"/>
  <c r="E8" i="51"/>
  <c r="V7" i="51"/>
  <c r="T7" i="51"/>
  <c r="Q7" i="51"/>
  <c r="P7" i="51"/>
  <c r="K7" i="51"/>
  <c r="I7" i="51"/>
  <c r="F7" i="51"/>
  <c r="E7" i="51"/>
  <c r="G7" i="51" s="1"/>
  <c r="J7" i="51" s="1"/>
  <c r="V6" i="51"/>
  <c r="T6" i="51"/>
  <c r="Q6" i="51"/>
  <c r="P6" i="51"/>
  <c r="K6" i="51"/>
  <c r="I6" i="51"/>
  <c r="F6" i="51"/>
  <c r="E6" i="51"/>
  <c r="G6" i="51" s="1"/>
  <c r="J6" i="51" s="1"/>
  <c r="V5" i="51"/>
  <c r="T5" i="51"/>
  <c r="R5" i="51"/>
  <c r="U5" i="51" s="1"/>
  <c r="Q5" i="51"/>
  <c r="P5" i="51"/>
  <c r="K5" i="51"/>
  <c r="I5" i="51"/>
  <c r="F5" i="51"/>
  <c r="E5" i="51"/>
  <c r="V4" i="51"/>
  <c r="T4" i="51"/>
  <c r="Q4" i="51"/>
  <c r="R4" i="51" s="1"/>
  <c r="U4" i="51" s="1"/>
  <c r="P4" i="51"/>
  <c r="K4" i="51"/>
  <c r="I4" i="51"/>
  <c r="F4" i="51"/>
  <c r="E4" i="51"/>
  <c r="V3" i="51"/>
  <c r="T3" i="51"/>
  <c r="Q3" i="51"/>
  <c r="P3" i="51"/>
  <c r="R3" i="51" s="1"/>
  <c r="U3" i="51" s="1"/>
  <c r="K3" i="51"/>
  <c r="I3" i="51"/>
  <c r="F3" i="51"/>
  <c r="E3" i="51"/>
  <c r="G3" i="51" s="1"/>
  <c r="J3" i="51" s="1"/>
  <c r="M40" i="50"/>
  <c r="B40" i="50"/>
  <c r="V17" i="50"/>
  <c r="T17" i="50"/>
  <c r="Q17" i="50"/>
  <c r="P17" i="50"/>
  <c r="K17" i="50"/>
  <c r="I17" i="50"/>
  <c r="F17" i="50"/>
  <c r="E17" i="50"/>
  <c r="V16" i="50"/>
  <c r="T16" i="50"/>
  <c r="Q16" i="50"/>
  <c r="P16" i="50"/>
  <c r="K16" i="50"/>
  <c r="I16" i="50"/>
  <c r="F16" i="50"/>
  <c r="E16" i="50"/>
  <c r="V15" i="50"/>
  <c r="T15" i="50"/>
  <c r="Q15" i="50"/>
  <c r="P15" i="50"/>
  <c r="K15" i="50"/>
  <c r="I15" i="50"/>
  <c r="F15" i="50"/>
  <c r="E15" i="50"/>
  <c r="V14" i="50"/>
  <c r="T14" i="50"/>
  <c r="Q14" i="50"/>
  <c r="P14" i="50"/>
  <c r="K14" i="50"/>
  <c r="I14" i="50"/>
  <c r="F14" i="50"/>
  <c r="E14" i="50"/>
  <c r="V13" i="50"/>
  <c r="T13" i="50"/>
  <c r="Q13" i="50"/>
  <c r="P13" i="50"/>
  <c r="K13" i="50"/>
  <c r="I13" i="50"/>
  <c r="F13" i="50"/>
  <c r="E13" i="50"/>
  <c r="V12" i="50"/>
  <c r="T12" i="50"/>
  <c r="Q12" i="50"/>
  <c r="P12" i="50"/>
  <c r="K12" i="50"/>
  <c r="I12" i="50"/>
  <c r="F12" i="50"/>
  <c r="E12" i="50"/>
  <c r="V11" i="50"/>
  <c r="T11" i="50"/>
  <c r="Q11" i="50"/>
  <c r="P11" i="50"/>
  <c r="K11" i="50"/>
  <c r="I11" i="50"/>
  <c r="F11" i="50"/>
  <c r="E11" i="50"/>
  <c r="V10" i="50"/>
  <c r="T10" i="50"/>
  <c r="Q10" i="50"/>
  <c r="P10" i="50"/>
  <c r="K10" i="50"/>
  <c r="I10" i="50"/>
  <c r="F10" i="50"/>
  <c r="E10" i="50"/>
  <c r="V9" i="50"/>
  <c r="T9" i="50"/>
  <c r="Q9" i="50"/>
  <c r="P9" i="50"/>
  <c r="K9" i="50"/>
  <c r="I9" i="50"/>
  <c r="F9" i="50"/>
  <c r="E9" i="50"/>
  <c r="V8" i="50"/>
  <c r="T8" i="50"/>
  <c r="Q8" i="50"/>
  <c r="P8" i="50"/>
  <c r="K8" i="50"/>
  <c r="I8" i="50"/>
  <c r="F8" i="50"/>
  <c r="E8" i="50"/>
  <c r="V7" i="50"/>
  <c r="T7" i="50"/>
  <c r="Q7" i="50"/>
  <c r="P7" i="50"/>
  <c r="K7" i="50"/>
  <c r="I7" i="50"/>
  <c r="F7" i="50"/>
  <c r="E7" i="50"/>
  <c r="V6" i="50"/>
  <c r="T6" i="50"/>
  <c r="Q6" i="50"/>
  <c r="P6" i="50"/>
  <c r="K6" i="50"/>
  <c r="I6" i="50"/>
  <c r="F6" i="50"/>
  <c r="E6" i="50"/>
  <c r="V5" i="50"/>
  <c r="T5" i="50"/>
  <c r="Q5" i="50"/>
  <c r="P5" i="50"/>
  <c r="K5" i="50"/>
  <c r="I5" i="50"/>
  <c r="F5" i="50"/>
  <c r="E5" i="50"/>
  <c r="V4" i="50"/>
  <c r="T4" i="50"/>
  <c r="Q4" i="50"/>
  <c r="P4" i="50"/>
  <c r="K4" i="50"/>
  <c r="I4" i="50"/>
  <c r="F4" i="50"/>
  <c r="E4" i="50"/>
  <c r="V3" i="50"/>
  <c r="T3" i="50"/>
  <c r="Q3" i="50"/>
  <c r="P3" i="50"/>
  <c r="K3" i="50"/>
  <c r="I3" i="50"/>
  <c r="F3" i="50"/>
  <c r="E3" i="50"/>
  <c r="M40" i="49"/>
  <c r="B40" i="49"/>
  <c r="T3" i="49"/>
  <c r="U3" i="49"/>
  <c r="V3" i="49"/>
  <c r="V17" i="49"/>
  <c r="T17" i="49"/>
  <c r="Q17" i="49"/>
  <c r="P17" i="49"/>
  <c r="K17" i="49"/>
  <c r="I17" i="49"/>
  <c r="F17" i="49"/>
  <c r="E17" i="49"/>
  <c r="G17" i="49" s="1"/>
  <c r="J17" i="49" s="1"/>
  <c r="V16" i="49"/>
  <c r="T16" i="49"/>
  <c r="Q16" i="49"/>
  <c r="P16" i="49"/>
  <c r="K16" i="49"/>
  <c r="I16" i="49"/>
  <c r="F16" i="49"/>
  <c r="E16" i="49"/>
  <c r="G16" i="49" s="1"/>
  <c r="J16" i="49" s="1"/>
  <c r="V15" i="49"/>
  <c r="T15" i="49"/>
  <c r="Q15" i="49"/>
  <c r="P15" i="49"/>
  <c r="K15" i="49"/>
  <c r="I15" i="49"/>
  <c r="F15" i="49"/>
  <c r="E15" i="49"/>
  <c r="G15" i="49" s="1"/>
  <c r="J15" i="49" s="1"/>
  <c r="V14" i="49"/>
  <c r="T14" i="49"/>
  <c r="Q14" i="49"/>
  <c r="P14" i="49"/>
  <c r="K14" i="49"/>
  <c r="I14" i="49"/>
  <c r="F14" i="49"/>
  <c r="E14" i="49"/>
  <c r="G14" i="49" s="1"/>
  <c r="J14" i="49" s="1"/>
  <c r="V13" i="49"/>
  <c r="T13" i="49"/>
  <c r="Q13" i="49"/>
  <c r="P13" i="49"/>
  <c r="K13" i="49"/>
  <c r="I13" i="49"/>
  <c r="F13" i="49"/>
  <c r="E13" i="49"/>
  <c r="G13" i="49" s="1"/>
  <c r="J13" i="49" s="1"/>
  <c r="V12" i="49"/>
  <c r="T12" i="49"/>
  <c r="Q12" i="49"/>
  <c r="P12" i="49"/>
  <c r="K12" i="49"/>
  <c r="I12" i="49"/>
  <c r="F12" i="49"/>
  <c r="E12" i="49"/>
  <c r="G12" i="49" s="1"/>
  <c r="J12" i="49" s="1"/>
  <c r="V11" i="49"/>
  <c r="T11" i="49"/>
  <c r="Q11" i="49"/>
  <c r="P11" i="49"/>
  <c r="K11" i="49"/>
  <c r="I11" i="49"/>
  <c r="F11" i="49"/>
  <c r="E11" i="49"/>
  <c r="G11" i="49" s="1"/>
  <c r="J11" i="49" s="1"/>
  <c r="V10" i="49"/>
  <c r="T10" i="49"/>
  <c r="Q10" i="49"/>
  <c r="P10" i="49"/>
  <c r="K10" i="49"/>
  <c r="I10" i="49"/>
  <c r="F10" i="49"/>
  <c r="E10" i="49"/>
  <c r="G10" i="49" s="1"/>
  <c r="J10" i="49" s="1"/>
  <c r="V9" i="49"/>
  <c r="T9" i="49"/>
  <c r="Q9" i="49"/>
  <c r="P9" i="49"/>
  <c r="K9" i="49"/>
  <c r="I9" i="49"/>
  <c r="F9" i="49"/>
  <c r="E9" i="49"/>
  <c r="G9" i="49" s="1"/>
  <c r="J9" i="49" s="1"/>
  <c r="V8" i="49"/>
  <c r="T8" i="49"/>
  <c r="Q8" i="49"/>
  <c r="P8" i="49"/>
  <c r="K8" i="49"/>
  <c r="I8" i="49"/>
  <c r="F8" i="49"/>
  <c r="E8" i="49"/>
  <c r="G8" i="49" s="1"/>
  <c r="J8" i="49" s="1"/>
  <c r="V7" i="49"/>
  <c r="T7" i="49"/>
  <c r="Q7" i="49"/>
  <c r="P7" i="49"/>
  <c r="K7" i="49"/>
  <c r="I7" i="49"/>
  <c r="F7" i="49"/>
  <c r="E7" i="49"/>
  <c r="G7" i="49" s="1"/>
  <c r="J7" i="49" s="1"/>
  <c r="V6" i="49"/>
  <c r="T6" i="49"/>
  <c r="Q6" i="49"/>
  <c r="P6" i="49"/>
  <c r="K6" i="49"/>
  <c r="I6" i="49"/>
  <c r="F6" i="49"/>
  <c r="E6" i="49"/>
  <c r="G6" i="49" s="1"/>
  <c r="J6" i="49" s="1"/>
  <c r="V5" i="49"/>
  <c r="T5" i="49"/>
  <c r="Q5" i="49"/>
  <c r="P5" i="49"/>
  <c r="K5" i="49"/>
  <c r="I5" i="49"/>
  <c r="F5" i="49"/>
  <c r="E5" i="49"/>
  <c r="G5" i="49" s="1"/>
  <c r="J5" i="49" s="1"/>
  <c r="V4" i="49"/>
  <c r="T4" i="49"/>
  <c r="Q4" i="49"/>
  <c r="P4" i="49"/>
  <c r="K4" i="49"/>
  <c r="I4" i="49"/>
  <c r="F4" i="49"/>
  <c r="E4" i="49"/>
  <c r="G4" i="49" s="1"/>
  <c r="J4" i="49" s="1"/>
  <c r="Q3" i="49"/>
  <c r="P3" i="49"/>
  <c r="K3" i="49"/>
  <c r="I3" i="49"/>
  <c r="F3" i="49"/>
  <c r="E3" i="49"/>
  <c r="G3" i="49" s="1"/>
  <c r="J3" i="49" s="1"/>
  <c r="M40" i="48"/>
  <c r="B40" i="48"/>
  <c r="V17" i="48"/>
  <c r="T17" i="48"/>
  <c r="Q17" i="48"/>
  <c r="R17" i="48" s="1"/>
  <c r="U17" i="48" s="1"/>
  <c r="P17" i="48"/>
  <c r="K17" i="48"/>
  <c r="I17" i="48"/>
  <c r="F17" i="48"/>
  <c r="E17" i="48"/>
  <c r="V16" i="48"/>
  <c r="T16" i="48"/>
  <c r="Q16" i="48"/>
  <c r="R16" i="48" s="1"/>
  <c r="U16" i="48" s="1"/>
  <c r="P16" i="48"/>
  <c r="K16" i="48"/>
  <c r="I16" i="48"/>
  <c r="F16" i="48"/>
  <c r="E16" i="48"/>
  <c r="V15" i="48"/>
  <c r="T15" i="48"/>
  <c r="Q15" i="48"/>
  <c r="P15" i="48"/>
  <c r="K15" i="48"/>
  <c r="I15" i="48"/>
  <c r="F15" i="48"/>
  <c r="E15" i="48"/>
  <c r="G15" i="48" s="1"/>
  <c r="J15" i="48" s="1"/>
  <c r="V14" i="48"/>
  <c r="T14" i="48"/>
  <c r="Q14" i="48"/>
  <c r="P14" i="48"/>
  <c r="K14" i="48"/>
  <c r="I14" i="48"/>
  <c r="F14" i="48"/>
  <c r="E14" i="48"/>
  <c r="G14" i="48" s="1"/>
  <c r="J14" i="48" s="1"/>
  <c r="V13" i="48"/>
  <c r="T13" i="48"/>
  <c r="R13" i="48"/>
  <c r="U13" i="48" s="1"/>
  <c r="Q13" i="48"/>
  <c r="P13" i="48"/>
  <c r="K13" i="48"/>
  <c r="I13" i="48"/>
  <c r="F13" i="48"/>
  <c r="E13" i="48"/>
  <c r="V12" i="48"/>
  <c r="T12" i="48"/>
  <c r="Q12" i="48"/>
  <c r="R12" i="48" s="1"/>
  <c r="U12" i="48" s="1"/>
  <c r="P12" i="48"/>
  <c r="K12" i="48"/>
  <c r="I12" i="48"/>
  <c r="F12" i="48"/>
  <c r="E12" i="48"/>
  <c r="V11" i="48"/>
  <c r="T11" i="48"/>
  <c r="Q11" i="48"/>
  <c r="P11" i="48"/>
  <c r="R11" i="48" s="1"/>
  <c r="U11" i="48" s="1"/>
  <c r="K11" i="48"/>
  <c r="I11" i="48"/>
  <c r="F11" i="48"/>
  <c r="E11" i="48"/>
  <c r="G11" i="48" s="1"/>
  <c r="J11" i="48" s="1"/>
  <c r="V10" i="48"/>
  <c r="T10" i="48"/>
  <c r="Q10" i="48"/>
  <c r="P10" i="48"/>
  <c r="R10" i="48" s="1"/>
  <c r="U10" i="48" s="1"/>
  <c r="K10" i="48"/>
  <c r="I10" i="48"/>
  <c r="F10" i="48"/>
  <c r="E10" i="48"/>
  <c r="G10" i="48" s="1"/>
  <c r="J10" i="48" s="1"/>
  <c r="V9" i="48"/>
  <c r="T9" i="48"/>
  <c r="Q9" i="48"/>
  <c r="R9" i="48" s="1"/>
  <c r="U9" i="48" s="1"/>
  <c r="P9" i="48"/>
  <c r="K9" i="48"/>
  <c r="I9" i="48"/>
  <c r="F9" i="48"/>
  <c r="E9" i="48"/>
  <c r="V8" i="48"/>
  <c r="T8" i="48"/>
  <c r="Q8" i="48"/>
  <c r="R8" i="48" s="1"/>
  <c r="U8" i="48" s="1"/>
  <c r="P8" i="48"/>
  <c r="K8" i="48"/>
  <c r="I8" i="48"/>
  <c r="F8" i="48"/>
  <c r="E8" i="48"/>
  <c r="V7" i="48"/>
  <c r="T7" i="48"/>
  <c r="Q7" i="48"/>
  <c r="P7" i="48"/>
  <c r="K7" i="48"/>
  <c r="I7" i="48"/>
  <c r="F7" i="48"/>
  <c r="E7" i="48"/>
  <c r="G7" i="48" s="1"/>
  <c r="J7" i="48" s="1"/>
  <c r="V6" i="48"/>
  <c r="T6" i="48"/>
  <c r="Q6" i="48"/>
  <c r="P6" i="48"/>
  <c r="K6" i="48"/>
  <c r="I6" i="48"/>
  <c r="F6" i="48"/>
  <c r="E6" i="48"/>
  <c r="G6" i="48" s="1"/>
  <c r="J6" i="48" s="1"/>
  <c r="V5" i="48"/>
  <c r="T5" i="48"/>
  <c r="R5" i="48"/>
  <c r="U5" i="48" s="1"/>
  <c r="Q5" i="48"/>
  <c r="P5" i="48"/>
  <c r="K5" i="48"/>
  <c r="I5" i="48"/>
  <c r="F5" i="48"/>
  <c r="E5" i="48"/>
  <c r="V4" i="48"/>
  <c r="T4" i="48"/>
  <c r="Q4" i="48"/>
  <c r="R4" i="48" s="1"/>
  <c r="U4" i="48" s="1"/>
  <c r="P4" i="48"/>
  <c r="K4" i="48"/>
  <c r="I4" i="48"/>
  <c r="F4" i="48"/>
  <c r="E4" i="48"/>
  <c r="V3" i="48"/>
  <c r="T3" i="48"/>
  <c r="Q3" i="48"/>
  <c r="P3" i="48"/>
  <c r="R3" i="48" s="1"/>
  <c r="U3" i="48" s="1"/>
  <c r="K3" i="48"/>
  <c r="I3" i="48"/>
  <c r="F3" i="48"/>
  <c r="E3" i="48"/>
  <c r="G3" i="48" s="1"/>
  <c r="J3" i="48" s="1"/>
  <c r="M40" i="47"/>
  <c r="B40" i="47"/>
  <c r="V17" i="47"/>
  <c r="T17" i="47"/>
  <c r="Q17" i="47"/>
  <c r="P17" i="47"/>
  <c r="R17" i="47" s="1"/>
  <c r="U17" i="47" s="1"/>
  <c r="K17" i="47"/>
  <c r="I17" i="47"/>
  <c r="F17" i="47"/>
  <c r="G17" i="47" s="1"/>
  <c r="J17" i="47" s="1"/>
  <c r="E17" i="47"/>
  <c r="V16" i="47"/>
  <c r="T16" i="47"/>
  <c r="Q16" i="47"/>
  <c r="P16" i="47"/>
  <c r="R16" i="47" s="1"/>
  <c r="U16" i="47" s="1"/>
  <c r="K16" i="47"/>
  <c r="I16" i="47"/>
  <c r="F16" i="47"/>
  <c r="G16" i="47" s="1"/>
  <c r="J16" i="47" s="1"/>
  <c r="E16" i="47"/>
  <c r="V15" i="47"/>
  <c r="T15" i="47"/>
  <c r="Q15" i="47"/>
  <c r="P15" i="47"/>
  <c r="R15" i="47" s="1"/>
  <c r="U15" i="47" s="1"/>
  <c r="K15" i="47"/>
  <c r="I15" i="47"/>
  <c r="F15" i="47"/>
  <c r="G15" i="47" s="1"/>
  <c r="J15" i="47" s="1"/>
  <c r="E15" i="47"/>
  <c r="V14" i="47"/>
  <c r="T14" i="47"/>
  <c r="Q14" i="47"/>
  <c r="P14" i="47"/>
  <c r="R14" i="47" s="1"/>
  <c r="U14" i="47" s="1"/>
  <c r="K14" i="47"/>
  <c r="I14" i="47"/>
  <c r="F14" i="47"/>
  <c r="G14" i="47" s="1"/>
  <c r="J14" i="47" s="1"/>
  <c r="E14" i="47"/>
  <c r="V13" i="47"/>
  <c r="T13" i="47"/>
  <c r="Q13" i="47"/>
  <c r="P13" i="47"/>
  <c r="R13" i="47" s="1"/>
  <c r="U13" i="47" s="1"/>
  <c r="K13" i="47"/>
  <c r="I13" i="47"/>
  <c r="F13" i="47"/>
  <c r="G13" i="47" s="1"/>
  <c r="J13" i="47" s="1"/>
  <c r="E13" i="47"/>
  <c r="V12" i="47"/>
  <c r="T12" i="47"/>
  <c r="Q12" i="47"/>
  <c r="P12" i="47"/>
  <c r="R12" i="47" s="1"/>
  <c r="U12" i="47" s="1"/>
  <c r="K12" i="47"/>
  <c r="I12" i="47"/>
  <c r="F12" i="47"/>
  <c r="G12" i="47" s="1"/>
  <c r="J12" i="47" s="1"/>
  <c r="E12" i="47"/>
  <c r="V11" i="47"/>
  <c r="T11" i="47"/>
  <c r="Q11" i="47"/>
  <c r="P11" i="47"/>
  <c r="R11" i="47" s="1"/>
  <c r="U11" i="47" s="1"/>
  <c r="K11" i="47"/>
  <c r="I11" i="47"/>
  <c r="F11" i="47"/>
  <c r="G11" i="47" s="1"/>
  <c r="J11" i="47" s="1"/>
  <c r="E11" i="47"/>
  <c r="V10" i="47"/>
  <c r="T10" i="47"/>
  <c r="Q10" i="47"/>
  <c r="P10" i="47"/>
  <c r="R10" i="47" s="1"/>
  <c r="U10" i="47" s="1"/>
  <c r="K10" i="47"/>
  <c r="I10" i="47"/>
  <c r="F10" i="47"/>
  <c r="G10" i="47" s="1"/>
  <c r="J10" i="47" s="1"/>
  <c r="E10" i="47"/>
  <c r="V9" i="47"/>
  <c r="T9" i="47"/>
  <c r="Q9" i="47"/>
  <c r="P9" i="47"/>
  <c r="R9" i="47" s="1"/>
  <c r="U9" i="47" s="1"/>
  <c r="K9" i="47"/>
  <c r="I9" i="47"/>
  <c r="F9" i="47"/>
  <c r="G9" i="47" s="1"/>
  <c r="J9" i="47" s="1"/>
  <c r="E9" i="47"/>
  <c r="V8" i="47"/>
  <c r="T8" i="47"/>
  <c r="Q8" i="47"/>
  <c r="P8" i="47"/>
  <c r="R8" i="47" s="1"/>
  <c r="U8" i="47" s="1"/>
  <c r="K8" i="47"/>
  <c r="I8" i="47"/>
  <c r="F8" i="47"/>
  <c r="G8" i="47" s="1"/>
  <c r="J8" i="47" s="1"/>
  <c r="E8" i="47"/>
  <c r="V7" i="47"/>
  <c r="T7" i="47"/>
  <c r="Q7" i="47"/>
  <c r="P7" i="47"/>
  <c r="R7" i="47" s="1"/>
  <c r="U7" i="47" s="1"/>
  <c r="K7" i="47"/>
  <c r="I7" i="47"/>
  <c r="F7" i="47"/>
  <c r="G7" i="47" s="1"/>
  <c r="J7" i="47" s="1"/>
  <c r="E7" i="47"/>
  <c r="V6" i="47"/>
  <c r="T6" i="47"/>
  <c r="Q6" i="47"/>
  <c r="P6" i="47"/>
  <c r="R6" i="47" s="1"/>
  <c r="U6" i="47" s="1"/>
  <c r="K6" i="47"/>
  <c r="I6" i="47"/>
  <c r="F6" i="47"/>
  <c r="G6" i="47" s="1"/>
  <c r="J6" i="47" s="1"/>
  <c r="E6" i="47"/>
  <c r="V5" i="47"/>
  <c r="T5" i="47"/>
  <c r="Q5" i="47"/>
  <c r="P5" i="47"/>
  <c r="R5" i="47" s="1"/>
  <c r="U5" i="47" s="1"/>
  <c r="K5" i="47"/>
  <c r="I5" i="47"/>
  <c r="F5" i="47"/>
  <c r="G5" i="47" s="1"/>
  <c r="J5" i="47" s="1"/>
  <c r="E5" i="47"/>
  <c r="V4" i="47"/>
  <c r="T4" i="47"/>
  <c r="Q4" i="47"/>
  <c r="P4" i="47"/>
  <c r="R4" i="47" s="1"/>
  <c r="U4" i="47" s="1"/>
  <c r="K4" i="47"/>
  <c r="I4" i="47"/>
  <c r="F4" i="47"/>
  <c r="G4" i="47" s="1"/>
  <c r="J4" i="47" s="1"/>
  <c r="E4" i="47"/>
  <c r="V3" i="47"/>
  <c r="T3" i="47"/>
  <c r="Q3" i="47"/>
  <c r="P3" i="47"/>
  <c r="R3" i="47" s="1"/>
  <c r="U3" i="47" s="1"/>
  <c r="K3" i="47"/>
  <c r="I3" i="47"/>
  <c r="F3" i="47"/>
  <c r="G3" i="47" s="1"/>
  <c r="J3" i="47" s="1"/>
  <c r="E3" i="47"/>
  <c r="L40" i="46"/>
  <c r="B40" i="46"/>
  <c r="V17" i="46"/>
  <c r="T17" i="46"/>
  <c r="Q17" i="46"/>
  <c r="R17" i="46" s="1"/>
  <c r="U17" i="46" s="1"/>
  <c r="P17" i="46"/>
  <c r="K17" i="46"/>
  <c r="I17" i="46"/>
  <c r="F17" i="46"/>
  <c r="E17" i="46"/>
  <c r="V16" i="46"/>
  <c r="T16" i="46"/>
  <c r="R16" i="46"/>
  <c r="U16" i="46" s="1"/>
  <c r="Q16" i="46"/>
  <c r="P16" i="46"/>
  <c r="K16" i="46"/>
  <c r="I16" i="46"/>
  <c r="F16" i="46"/>
  <c r="E16" i="46"/>
  <c r="V15" i="46"/>
  <c r="T15" i="46"/>
  <c r="Q15" i="46"/>
  <c r="P15" i="46"/>
  <c r="R15" i="46" s="1"/>
  <c r="U15" i="46" s="1"/>
  <c r="K15" i="46"/>
  <c r="I15" i="46"/>
  <c r="F15" i="46"/>
  <c r="E15" i="46"/>
  <c r="G15" i="46" s="1"/>
  <c r="J15" i="46" s="1"/>
  <c r="V14" i="46"/>
  <c r="T14" i="46"/>
  <c r="Q14" i="46"/>
  <c r="P14" i="46"/>
  <c r="R14" i="46" s="1"/>
  <c r="U14" i="46" s="1"/>
  <c r="K14" i="46"/>
  <c r="I14" i="46"/>
  <c r="F14" i="46"/>
  <c r="E14" i="46"/>
  <c r="G14" i="46" s="1"/>
  <c r="J14" i="46" s="1"/>
  <c r="V13" i="46"/>
  <c r="T13" i="46"/>
  <c r="Q13" i="46"/>
  <c r="R13" i="46" s="1"/>
  <c r="U13" i="46" s="1"/>
  <c r="P13" i="46"/>
  <c r="K13" i="46"/>
  <c r="I13" i="46"/>
  <c r="F13" i="46"/>
  <c r="E13" i="46"/>
  <c r="V12" i="46"/>
  <c r="T12" i="46"/>
  <c r="Q12" i="46"/>
  <c r="R12" i="46" s="1"/>
  <c r="U12" i="46" s="1"/>
  <c r="P12" i="46"/>
  <c r="K12" i="46"/>
  <c r="I12" i="46"/>
  <c r="F12" i="46"/>
  <c r="E12" i="46"/>
  <c r="V11" i="46"/>
  <c r="T11" i="46"/>
  <c r="Q11" i="46"/>
  <c r="P11" i="46"/>
  <c r="R11" i="46" s="1"/>
  <c r="U11" i="46" s="1"/>
  <c r="K11" i="46"/>
  <c r="I11" i="46"/>
  <c r="F11" i="46"/>
  <c r="E11" i="46"/>
  <c r="G11" i="46" s="1"/>
  <c r="J11" i="46" s="1"/>
  <c r="V10" i="46"/>
  <c r="T10" i="46"/>
  <c r="Q10" i="46"/>
  <c r="P10" i="46"/>
  <c r="R10" i="46" s="1"/>
  <c r="U10" i="46" s="1"/>
  <c r="K10" i="46"/>
  <c r="I10" i="46"/>
  <c r="F10" i="46"/>
  <c r="E10" i="46"/>
  <c r="G10" i="46" s="1"/>
  <c r="J10" i="46" s="1"/>
  <c r="V9" i="46"/>
  <c r="T9" i="46"/>
  <c r="Q9" i="46"/>
  <c r="R9" i="46" s="1"/>
  <c r="U9" i="46" s="1"/>
  <c r="P9" i="46"/>
  <c r="K9" i="46"/>
  <c r="I9" i="46"/>
  <c r="F9" i="46"/>
  <c r="E9" i="46"/>
  <c r="V8" i="46"/>
  <c r="T8" i="46"/>
  <c r="R8" i="46"/>
  <c r="U8" i="46" s="1"/>
  <c r="Q8" i="46"/>
  <c r="P8" i="46"/>
  <c r="K8" i="46"/>
  <c r="I8" i="46"/>
  <c r="F8" i="46"/>
  <c r="E8" i="46"/>
  <c r="V7" i="46"/>
  <c r="T7" i="46"/>
  <c r="Q7" i="46"/>
  <c r="P7" i="46"/>
  <c r="R7" i="46" s="1"/>
  <c r="U7" i="46" s="1"/>
  <c r="K7" i="46"/>
  <c r="I7" i="46"/>
  <c r="F7" i="46"/>
  <c r="E7" i="46"/>
  <c r="G7" i="46" s="1"/>
  <c r="J7" i="46" s="1"/>
  <c r="V6" i="46"/>
  <c r="T6" i="46"/>
  <c r="Q6" i="46"/>
  <c r="P6" i="46"/>
  <c r="R6" i="46" s="1"/>
  <c r="U6" i="46" s="1"/>
  <c r="K6" i="46"/>
  <c r="I6" i="46"/>
  <c r="F6" i="46"/>
  <c r="E6" i="46"/>
  <c r="G6" i="46" s="1"/>
  <c r="J6" i="46" s="1"/>
  <c r="V5" i="46"/>
  <c r="T5" i="46"/>
  <c r="Q5" i="46"/>
  <c r="R5" i="46" s="1"/>
  <c r="U5" i="46" s="1"/>
  <c r="P5" i="46"/>
  <c r="K5" i="46"/>
  <c r="I5" i="46"/>
  <c r="F5" i="46"/>
  <c r="E5" i="46"/>
  <c r="V4" i="46"/>
  <c r="T4" i="46"/>
  <c r="Q4" i="46"/>
  <c r="R4" i="46" s="1"/>
  <c r="U4" i="46" s="1"/>
  <c r="P4" i="46"/>
  <c r="K4" i="46"/>
  <c r="I4" i="46"/>
  <c r="F4" i="46"/>
  <c r="E4" i="46"/>
  <c r="V3" i="46"/>
  <c r="T3" i="46"/>
  <c r="Q3" i="46"/>
  <c r="P3" i="46"/>
  <c r="R3" i="46" s="1"/>
  <c r="U3" i="46" s="1"/>
  <c r="K3" i="46"/>
  <c r="I3" i="46"/>
  <c r="F3" i="46"/>
  <c r="E3" i="46"/>
  <c r="G3" i="46" s="1"/>
  <c r="J3" i="46" s="1"/>
  <c r="M40" i="45"/>
  <c r="B40" i="45"/>
  <c r="V17" i="45"/>
  <c r="T17" i="45"/>
  <c r="Q17" i="45"/>
  <c r="P17" i="45"/>
  <c r="K17" i="45"/>
  <c r="I17" i="45"/>
  <c r="F17" i="45"/>
  <c r="E17" i="45"/>
  <c r="G17" i="45" s="1"/>
  <c r="J17" i="45" s="1"/>
  <c r="V16" i="45"/>
  <c r="T16" i="45"/>
  <c r="Q16" i="45"/>
  <c r="R16" i="45" s="1"/>
  <c r="U16" i="45" s="1"/>
  <c r="P16" i="45"/>
  <c r="K16" i="45"/>
  <c r="I16" i="45"/>
  <c r="F16" i="45"/>
  <c r="E16" i="45"/>
  <c r="G16" i="45" s="1"/>
  <c r="J16" i="45" s="1"/>
  <c r="V15" i="45"/>
  <c r="T15" i="45"/>
  <c r="Q15" i="45"/>
  <c r="P15" i="45"/>
  <c r="K15" i="45"/>
  <c r="I15" i="45"/>
  <c r="F15" i="45"/>
  <c r="E15" i="45"/>
  <c r="G15" i="45" s="1"/>
  <c r="J15" i="45" s="1"/>
  <c r="V14" i="45"/>
  <c r="T14" i="45"/>
  <c r="Q14" i="45"/>
  <c r="P14" i="45"/>
  <c r="K14" i="45"/>
  <c r="I14" i="45"/>
  <c r="F14" i="45"/>
  <c r="E14" i="45"/>
  <c r="V13" i="45"/>
  <c r="T13" i="45"/>
  <c r="Q13" i="45"/>
  <c r="P13" i="45"/>
  <c r="K13" i="45"/>
  <c r="I13" i="45"/>
  <c r="F13" i="45"/>
  <c r="E13" i="45"/>
  <c r="G13" i="45" s="1"/>
  <c r="J13" i="45" s="1"/>
  <c r="V12" i="45"/>
  <c r="T12" i="45"/>
  <c r="Q12" i="45"/>
  <c r="P12" i="45"/>
  <c r="K12" i="45"/>
  <c r="I12" i="45"/>
  <c r="F12" i="45"/>
  <c r="E12" i="45"/>
  <c r="G12" i="45" s="1"/>
  <c r="J12" i="45" s="1"/>
  <c r="V11" i="45"/>
  <c r="T11" i="45"/>
  <c r="Q11" i="45"/>
  <c r="P11" i="45"/>
  <c r="K11" i="45"/>
  <c r="I11" i="45"/>
  <c r="F11" i="45"/>
  <c r="E11" i="45"/>
  <c r="G11" i="45" s="1"/>
  <c r="J11" i="45" s="1"/>
  <c r="V10" i="45"/>
  <c r="T10" i="45"/>
  <c r="Q10" i="45"/>
  <c r="P10" i="45"/>
  <c r="K10" i="45"/>
  <c r="I10" i="45"/>
  <c r="F10" i="45"/>
  <c r="E10" i="45"/>
  <c r="V9" i="45"/>
  <c r="T9" i="45"/>
  <c r="Q9" i="45"/>
  <c r="P9" i="45"/>
  <c r="K9" i="45"/>
  <c r="I9" i="45"/>
  <c r="F9" i="45"/>
  <c r="E9" i="45"/>
  <c r="G9" i="45" s="1"/>
  <c r="J9" i="45" s="1"/>
  <c r="V8" i="45"/>
  <c r="T8" i="45"/>
  <c r="Q8" i="45"/>
  <c r="P8" i="45"/>
  <c r="K8" i="45"/>
  <c r="I8" i="45"/>
  <c r="F8" i="45"/>
  <c r="E8" i="45"/>
  <c r="G8" i="45" s="1"/>
  <c r="J8" i="45" s="1"/>
  <c r="V7" i="45"/>
  <c r="T7" i="45"/>
  <c r="Q7" i="45"/>
  <c r="P7" i="45"/>
  <c r="K7" i="45"/>
  <c r="I7" i="45"/>
  <c r="F7" i="45"/>
  <c r="E7" i="45"/>
  <c r="G7" i="45" s="1"/>
  <c r="J7" i="45" s="1"/>
  <c r="V6" i="45"/>
  <c r="T6" i="45"/>
  <c r="Q6" i="45"/>
  <c r="P6" i="45"/>
  <c r="K6" i="45"/>
  <c r="I6" i="45"/>
  <c r="F6" i="45"/>
  <c r="E6" i="45"/>
  <c r="V5" i="45"/>
  <c r="T5" i="45"/>
  <c r="Q5" i="45"/>
  <c r="P5" i="45"/>
  <c r="K5" i="45"/>
  <c r="I5" i="45"/>
  <c r="F5" i="45"/>
  <c r="E5" i="45"/>
  <c r="G5" i="45" s="1"/>
  <c r="J5" i="45" s="1"/>
  <c r="V4" i="45"/>
  <c r="T4" i="45"/>
  <c r="Q4" i="45"/>
  <c r="P4" i="45"/>
  <c r="K4" i="45"/>
  <c r="I4" i="45"/>
  <c r="F4" i="45"/>
  <c r="E4" i="45"/>
  <c r="G4" i="45" s="1"/>
  <c r="J4" i="45" s="1"/>
  <c r="V3" i="45"/>
  <c r="T3" i="45"/>
  <c r="Q3" i="45"/>
  <c r="P3" i="45"/>
  <c r="K3" i="45"/>
  <c r="I3" i="45"/>
  <c r="F3" i="45"/>
  <c r="E3" i="45"/>
  <c r="G3" i="45" s="1"/>
  <c r="J3" i="45" s="1"/>
  <c r="M40" i="44"/>
  <c r="B40" i="44"/>
  <c r="G5" i="66" l="1"/>
  <c r="J5" i="66" s="1"/>
  <c r="G9" i="66"/>
  <c r="J9" i="66" s="1"/>
  <c r="G13" i="66"/>
  <c r="J13" i="66" s="1"/>
  <c r="G17" i="66"/>
  <c r="J17" i="66" s="1"/>
  <c r="R3" i="65"/>
  <c r="R10" i="65"/>
  <c r="U10" i="65" s="1"/>
  <c r="R11" i="65"/>
  <c r="U11" i="65" s="1"/>
  <c r="G4" i="65"/>
  <c r="J4" i="65" s="1"/>
  <c r="G8" i="65"/>
  <c r="J8" i="65" s="1"/>
  <c r="G12" i="65"/>
  <c r="J12" i="65" s="1"/>
  <c r="G16" i="65"/>
  <c r="J16" i="65" s="1"/>
  <c r="G4" i="64"/>
  <c r="J4" i="64" s="1"/>
  <c r="G8" i="64"/>
  <c r="J8" i="64" s="1"/>
  <c r="G12" i="64"/>
  <c r="J12" i="64" s="1"/>
  <c r="G16" i="64"/>
  <c r="J16" i="64" s="1"/>
  <c r="G5" i="64"/>
  <c r="J5" i="64" s="1"/>
  <c r="G9" i="64"/>
  <c r="J9" i="64" s="1"/>
  <c r="G13" i="64"/>
  <c r="J13" i="64" s="1"/>
  <c r="G17" i="64"/>
  <c r="J17" i="64" s="1"/>
  <c r="R17" i="63"/>
  <c r="U17" i="63" s="1"/>
  <c r="G6" i="63"/>
  <c r="J6" i="63" s="1"/>
  <c r="G10" i="63"/>
  <c r="J10" i="63" s="1"/>
  <c r="G14" i="63"/>
  <c r="J14" i="63" s="1"/>
  <c r="G17" i="63"/>
  <c r="J17" i="63" s="1"/>
  <c r="R7" i="62"/>
  <c r="U7" i="62" s="1"/>
  <c r="R8" i="62"/>
  <c r="U8" i="62" s="1"/>
  <c r="R15" i="62"/>
  <c r="U15" i="62" s="1"/>
  <c r="R16" i="62"/>
  <c r="U16" i="62" s="1"/>
  <c r="G5" i="62"/>
  <c r="J5" i="62" s="1"/>
  <c r="G9" i="62"/>
  <c r="J9" i="62" s="1"/>
  <c r="G13" i="62"/>
  <c r="J13" i="62" s="1"/>
  <c r="G17" i="62"/>
  <c r="J17" i="62" s="1"/>
  <c r="G4" i="61"/>
  <c r="J4" i="61" s="1"/>
  <c r="G8" i="61"/>
  <c r="J8" i="61" s="1"/>
  <c r="G12" i="61"/>
  <c r="J12" i="61" s="1"/>
  <c r="G16" i="61"/>
  <c r="J16" i="61" s="1"/>
  <c r="G5" i="61"/>
  <c r="J5" i="61" s="1"/>
  <c r="G9" i="61"/>
  <c r="J9" i="61" s="1"/>
  <c r="G13" i="61"/>
  <c r="J13" i="61" s="1"/>
  <c r="G17" i="61"/>
  <c r="J17" i="61" s="1"/>
  <c r="R7" i="60"/>
  <c r="U7" i="60" s="1"/>
  <c r="R8" i="60"/>
  <c r="U8" i="60" s="1"/>
  <c r="R15" i="60"/>
  <c r="U15" i="60" s="1"/>
  <c r="R16" i="60"/>
  <c r="U16" i="60" s="1"/>
  <c r="G4" i="60"/>
  <c r="J4" i="60" s="1"/>
  <c r="G8" i="60"/>
  <c r="J8" i="60" s="1"/>
  <c r="G12" i="60"/>
  <c r="J12" i="60" s="1"/>
  <c r="G16" i="60"/>
  <c r="J16" i="60" s="1"/>
  <c r="R7" i="59"/>
  <c r="U7" i="59" s="1"/>
  <c r="R8" i="59"/>
  <c r="U8" i="59" s="1"/>
  <c r="R15" i="59"/>
  <c r="U15" i="59" s="1"/>
  <c r="R16" i="59"/>
  <c r="U16" i="59" s="1"/>
  <c r="G4" i="59"/>
  <c r="J4" i="59" s="1"/>
  <c r="G8" i="59"/>
  <c r="J8" i="59" s="1"/>
  <c r="G12" i="59"/>
  <c r="J12" i="59" s="1"/>
  <c r="G16" i="59"/>
  <c r="J16" i="59" s="1"/>
  <c r="G5" i="59"/>
  <c r="J5" i="59" s="1"/>
  <c r="G9" i="59"/>
  <c r="J9" i="59" s="1"/>
  <c r="G13" i="59"/>
  <c r="J13" i="59" s="1"/>
  <c r="G17" i="59"/>
  <c r="J17" i="59" s="1"/>
  <c r="G3" i="58"/>
  <c r="J3" i="58" s="1"/>
  <c r="G4" i="58"/>
  <c r="J4" i="58" s="1"/>
  <c r="G5" i="58"/>
  <c r="J5" i="58" s="1"/>
  <c r="G6" i="58"/>
  <c r="J6" i="58" s="1"/>
  <c r="G7" i="58"/>
  <c r="J7" i="58" s="1"/>
  <c r="G8" i="58"/>
  <c r="J8" i="58" s="1"/>
  <c r="G9" i="58"/>
  <c r="J9" i="58" s="1"/>
  <c r="G10" i="58"/>
  <c r="J10" i="58" s="1"/>
  <c r="G11" i="58"/>
  <c r="J11" i="58" s="1"/>
  <c r="G12" i="58"/>
  <c r="J12" i="58" s="1"/>
  <c r="G13" i="58"/>
  <c r="J13" i="58" s="1"/>
  <c r="G14" i="58"/>
  <c r="J14" i="58" s="1"/>
  <c r="G15" i="58"/>
  <c r="J15" i="58" s="1"/>
  <c r="G16" i="58"/>
  <c r="J16" i="58" s="1"/>
  <c r="G17" i="58"/>
  <c r="J17" i="58" s="1"/>
  <c r="G3" i="57"/>
  <c r="J3" i="57" s="1"/>
  <c r="G4" i="57"/>
  <c r="J4" i="57" s="1"/>
  <c r="G5" i="57"/>
  <c r="J5" i="57" s="1"/>
  <c r="G6" i="57"/>
  <c r="J6" i="57" s="1"/>
  <c r="G7" i="57"/>
  <c r="J7" i="57" s="1"/>
  <c r="G8" i="57"/>
  <c r="J8" i="57" s="1"/>
  <c r="G9" i="57"/>
  <c r="J9" i="57" s="1"/>
  <c r="G10" i="57"/>
  <c r="J10" i="57" s="1"/>
  <c r="G11" i="57"/>
  <c r="J11" i="57" s="1"/>
  <c r="G12" i="57"/>
  <c r="J12" i="57" s="1"/>
  <c r="G13" i="57"/>
  <c r="J13" i="57" s="1"/>
  <c r="G14" i="57"/>
  <c r="J14" i="57" s="1"/>
  <c r="G15" i="57"/>
  <c r="J15" i="57" s="1"/>
  <c r="G16" i="57"/>
  <c r="J16" i="57" s="1"/>
  <c r="G17" i="57"/>
  <c r="J17" i="57" s="1"/>
  <c r="R3" i="56"/>
  <c r="U3" i="56" s="1"/>
  <c r="R4" i="56"/>
  <c r="U4" i="56" s="1"/>
  <c r="R5" i="56"/>
  <c r="U5" i="56" s="1"/>
  <c r="R6" i="56"/>
  <c r="U6" i="56" s="1"/>
  <c r="R7" i="56"/>
  <c r="U7" i="56" s="1"/>
  <c r="R8" i="56"/>
  <c r="U8" i="56" s="1"/>
  <c r="R9" i="56"/>
  <c r="U9" i="56" s="1"/>
  <c r="R10" i="56"/>
  <c r="U10" i="56" s="1"/>
  <c r="R11" i="56"/>
  <c r="U11" i="56" s="1"/>
  <c r="R12" i="56"/>
  <c r="U12" i="56" s="1"/>
  <c r="R13" i="56"/>
  <c r="U13" i="56" s="1"/>
  <c r="R14" i="56"/>
  <c r="U14" i="56" s="1"/>
  <c r="R15" i="56"/>
  <c r="U15" i="56" s="1"/>
  <c r="R16" i="56"/>
  <c r="U16" i="56" s="1"/>
  <c r="R17" i="56"/>
  <c r="U17" i="56" s="1"/>
  <c r="R6" i="55"/>
  <c r="U6" i="55" s="1"/>
  <c r="R7" i="55"/>
  <c r="U7" i="55" s="1"/>
  <c r="R14" i="55"/>
  <c r="U14" i="55" s="1"/>
  <c r="R15" i="55"/>
  <c r="U15" i="55" s="1"/>
  <c r="G4" i="55"/>
  <c r="J4" i="55" s="1"/>
  <c r="G8" i="55"/>
  <c r="J8" i="55" s="1"/>
  <c r="G12" i="55"/>
  <c r="J12" i="55" s="1"/>
  <c r="G16" i="55"/>
  <c r="J16" i="55" s="1"/>
  <c r="G4" i="54"/>
  <c r="J4" i="54" s="1"/>
  <c r="G8" i="54"/>
  <c r="J8" i="54" s="1"/>
  <c r="G12" i="54"/>
  <c r="J12" i="54" s="1"/>
  <c r="G16" i="54"/>
  <c r="J16" i="54" s="1"/>
  <c r="G5" i="54"/>
  <c r="J5" i="54" s="1"/>
  <c r="G9" i="54"/>
  <c r="J9" i="54" s="1"/>
  <c r="G13" i="54"/>
  <c r="J13" i="54" s="1"/>
  <c r="G17" i="54"/>
  <c r="J17" i="54" s="1"/>
  <c r="R3" i="53"/>
  <c r="U3" i="53" s="1"/>
  <c r="R10" i="53"/>
  <c r="U10" i="53" s="1"/>
  <c r="R11" i="53"/>
  <c r="U11" i="53" s="1"/>
  <c r="G5" i="53"/>
  <c r="J5" i="53" s="1"/>
  <c r="G9" i="53"/>
  <c r="J9" i="53" s="1"/>
  <c r="G13" i="53"/>
  <c r="J13" i="53" s="1"/>
  <c r="G17" i="53"/>
  <c r="J17" i="53" s="1"/>
  <c r="R6" i="51"/>
  <c r="U6" i="51" s="1"/>
  <c r="R7" i="51"/>
  <c r="U7" i="51" s="1"/>
  <c r="R14" i="51"/>
  <c r="U14" i="51" s="1"/>
  <c r="R15" i="51"/>
  <c r="U15" i="51" s="1"/>
  <c r="G4" i="51"/>
  <c r="J4" i="51" s="1"/>
  <c r="G8" i="51"/>
  <c r="J8" i="51" s="1"/>
  <c r="G12" i="51"/>
  <c r="J12" i="51" s="1"/>
  <c r="G16" i="51"/>
  <c r="J16" i="51" s="1"/>
  <c r="G5" i="51"/>
  <c r="J5" i="51" s="1"/>
  <c r="G9" i="51"/>
  <c r="J9" i="51" s="1"/>
  <c r="G13" i="51"/>
  <c r="J13" i="51" s="1"/>
  <c r="G17" i="51"/>
  <c r="J17" i="51" s="1"/>
  <c r="R3" i="50"/>
  <c r="U3" i="50" s="1"/>
  <c r="R4" i="50"/>
  <c r="U4" i="50" s="1"/>
  <c r="R5" i="50"/>
  <c r="U5" i="50" s="1"/>
  <c r="R6" i="50"/>
  <c r="U6" i="50" s="1"/>
  <c r="R7" i="50"/>
  <c r="U7" i="50" s="1"/>
  <c r="R8" i="50"/>
  <c r="U8" i="50" s="1"/>
  <c r="R9" i="50"/>
  <c r="U9" i="50" s="1"/>
  <c r="R10" i="50"/>
  <c r="U10" i="50" s="1"/>
  <c r="R12" i="50"/>
  <c r="U12" i="50" s="1"/>
  <c r="R13" i="50"/>
  <c r="U13" i="50" s="1"/>
  <c r="R14" i="50"/>
  <c r="U14" i="50" s="1"/>
  <c r="R15" i="50"/>
  <c r="U15" i="50" s="1"/>
  <c r="R16" i="50"/>
  <c r="U16" i="50" s="1"/>
  <c r="R17" i="50"/>
  <c r="U17" i="50" s="1"/>
  <c r="R11" i="50"/>
  <c r="U11" i="50" s="1"/>
  <c r="G3" i="50"/>
  <c r="J3" i="50" s="1"/>
  <c r="G4" i="50"/>
  <c r="J4" i="50" s="1"/>
  <c r="G5" i="50"/>
  <c r="J5" i="50" s="1"/>
  <c r="G6" i="50"/>
  <c r="J6" i="50" s="1"/>
  <c r="G7" i="50"/>
  <c r="J7" i="50" s="1"/>
  <c r="G8" i="50"/>
  <c r="J8" i="50" s="1"/>
  <c r="G9" i="50"/>
  <c r="J9" i="50" s="1"/>
  <c r="G10" i="50"/>
  <c r="J10" i="50" s="1"/>
  <c r="G11" i="50"/>
  <c r="J11" i="50" s="1"/>
  <c r="G12" i="50"/>
  <c r="J12" i="50" s="1"/>
  <c r="G13" i="50"/>
  <c r="J13" i="50" s="1"/>
  <c r="G14" i="50"/>
  <c r="J14" i="50" s="1"/>
  <c r="G15" i="50"/>
  <c r="J15" i="50" s="1"/>
  <c r="G16" i="50"/>
  <c r="J16" i="50" s="1"/>
  <c r="G17" i="50"/>
  <c r="J17" i="50" s="1"/>
  <c r="R3" i="49"/>
  <c r="R4" i="49"/>
  <c r="U4" i="49" s="1"/>
  <c r="R5" i="49"/>
  <c r="U5" i="49" s="1"/>
  <c r="R6" i="49"/>
  <c r="U6" i="49" s="1"/>
  <c r="R7" i="49"/>
  <c r="U7" i="49" s="1"/>
  <c r="R8" i="49"/>
  <c r="U8" i="49" s="1"/>
  <c r="R9" i="49"/>
  <c r="U9" i="49" s="1"/>
  <c r="R10" i="49"/>
  <c r="U10" i="49" s="1"/>
  <c r="R11" i="49"/>
  <c r="U11" i="49" s="1"/>
  <c r="R12" i="49"/>
  <c r="U12" i="49" s="1"/>
  <c r="R13" i="49"/>
  <c r="U13" i="49" s="1"/>
  <c r="R14" i="49"/>
  <c r="U14" i="49" s="1"/>
  <c r="R15" i="49"/>
  <c r="U15" i="49" s="1"/>
  <c r="R16" i="49"/>
  <c r="U16" i="49" s="1"/>
  <c r="R17" i="49"/>
  <c r="U17" i="49" s="1"/>
  <c r="R6" i="48"/>
  <c r="U6" i="48" s="1"/>
  <c r="R7" i="48"/>
  <c r="U7" i="48" s="1"/>
  <c r="R14" i="48"/>
  <c r="U14" i="48" s="1"/>
  <c r="R15" i="48"/>
  <c r="U15" i="48" s="1"/>
  <c r="G4" i="48"/>
  <c r="J4" i="48" s="1"/>
  <c r="G8" i="48"/>
  <c r="J8" i="48" s="1"/>
  <c r="G12" i="48"/>
  <c r="J12" i="48" s="1"/>
  <c r="G16" i="48"/>
  <c r="J16" i="48" s="1"/>
  <c r="G5" i="48"/>
  <c r="J5" i="48" s="1"/>
  <c r="G9" i="48"/>
  <c r="J9" i="48" s="1"/>
  <c r="G13" i="48"/>
  <c r="J13" i="48" s="1"/>
  <c r="G17" i="48"/>
  <c r="J17" i="48" s="1"/>
  <c r="G4" i="46"/>
  <c r="J4" i="46" s="1"/>
  <c r="G8" i="46"/>
  <c r="J8" i="46" s="1"/>
  <c r="G12" i="46"/>
  <c r="J12" i="46" s="1"/>
  <c r="G16" i="46"/>
  <c r="J16" i="46" s="1"/>
  <c r="G5" i="46"/>
  <c r="J5" i="46" s="1"/>
  <c r="G9" i="46"/>
  <c r="J9" i="46" s="1"/>
  <c r="G13" i="46"/>
  <c r="J13" i="46" s="1"/>
  <c r="G17" i="46"/>
  <c r="J17" i="46" s="1"/>
  <c r="R3" i="45"/>
  <c r="U3" i="45" s="1"/>
  <c r="R5" i="45"/>
  <c r="U5" i="45" s="1"/>
  <c r="R8" i="45"/>
  <c r="U8" i="45" s="1"/>
  <c r="R10" i="45"/>
  <c r="U10" i="45" s="1"/>
  <c r="R11" i="45"/>
  <c r="U11" i="45" s="1"/>
  <c r="R13" i="45"/>
  <c r="U13" i="45" s="1"/>
  <c r="R4" i="45"/>
  <c r="U4" i="45" s="1"/>
  <c r="R17" i="45"/>
  <c r="U17" i="45" s="1"/>
  <c r="R9" i="45"/>
  <c r="U9" i="45" s="1"/>
  <c r="R12" i="45"/>
  <c r="U12" i="45" s="1"/>
  <c r="R6" i="45"/>
  <c r="U6" i="45" s="1"/>
  <c r="R7" i="45"/>
  <c r="U7" i="45" s="1"/>
  <c r="R14" i="45"/>
  <c r="U14" i="45" s="1"/>
  <c r="R15" i="45"/>
  <c r="U15" i="45" s="1"/>
  <c r="G6" i="45"/>
  <c r="J6" i="45" s="1"/>
  <c r="G10" i="45"/>
  <c r="J10" i="45" s="1"/>
  <c r="G14" i="45"/>
  <c r="J14" i="45" s="1"/>
  <c r="V17" i="44"/>
  <c r="T17" i="44"/>
  <c r="Q17" i="44"/>
  <c r="R17" i="44" s="1"/>
  <c r="U17" i="44" s="1"/>
  <c r="P17" i="44"/>
  <c r="K17" i="44"/>
  <c r="I17" i="44"/>
  <c r="F17" i="44"/>
  <c r="E17" i="44"/>
  <c r="V16" i="44"/>
  <c r="T16" i="44"/>
  <c r="R16" i="44"/>
  <c r="U16" i="44" s="1"/>
  <c r="Q16" i="44"/>
  <c r="P16" i="44"/>
  <c r="K16" i="44"/>
  <c r="I16" i="44"/>
  <c r="F16" i="44"/>
  <c r="E16" i="44"/>
  <c r="V15" i="44"/>
  <c r="T15" i="44"/>
  <c r="Q15" i="44"/>
  <c r="P15" i="44"/>
  <c r="K15" i="44"/>
  <c r="I15" i="44"/>
  <c r="F15" i="44"/>
  <c r="E15" i="44"/>
  <c r="G15" i="44" s="1"/>
  <c r="J15" i="44" s="1"/>
  <c r="V14" i="44"/>
  <c r="T14" i="44"/>
  <c r="Q14" i="44"/>
  <c r="P14" i="44"/>
  <c r="K14" i="44"/>
  <c r="I14" i="44"/>
  <c r="F14" i="44"/>
  <c r="E14" i="44"/>
  <c r="G14" i="44" s="1"/>
  <c r="J14" i="44" s="1"/>
  <c r="V13" i="44"/>
  <c r="T13" i="44"/>
  <c r="Q13" i="44"/>
  <c r="R13" i="44" s="1"/>
  <c r="U13" i="44" s="1"/>
  <c r="P13" i="44"/>
  <c r="K13" i="44"/>
  <c r="I13" i="44"/>
  <c r="F13" i="44"/>
  <c r="E13" i="44"/>
  <c r="V12" i="44"/>
  <c r="T12" i="44"/>
  <c r="Q12" i="44"/>
  <c r="R12" i="44" s="1"/>
  <c r="U12" i="44" s="1"/>
  <c r="P12" i="44"/>
  <c r="K12" i="44"/>
  <c r="I12" i="44"/>
  <c r="F12" i="44"/>
  <c r="E12" i="44"/>
  <c r="V11" i="44"/>
  <c r="T11" i="44"/>
  <c r="Q11" i="44"/>
  <c r="P11" i="44"/>
  <c r="R11" i="44" s="1"/>
  <c r="U11" i="44" s="1"/>
  <c r="K11" i="44"/>
  <c r="I11" i="44"/>
  <c r="F11" i="44"/>
  <c r="E11" i="44"/>
  <c r="G11" i="44" s="1"/>
  <c r="J11" i="44" s="1"/>
  <c r="V10" i="44"/>
  <c r="T10" i="44"/>
  <c r="Q10" i="44"/>
  <c r="P10" i="44"/>
  <c r="R10" i="44" s="1"/>
  <c r="U10" i="44" s="1"/>
  <c r="K10" i="44"/>
  <c r="I10" i="44"/>
  <c r="F10" i="44"/>
  <c r="E10" i="44"/>
  <c r="G10" i="44" s="1"/>
  <c r="J10" i="44" s="1"/>
  <c r="V9" i="44"/>
  <c r="T9" i="44"/>
  <c r="Q9" i="44"/>
  <c r="R9" i="44" s="1"/>
  <c r="U9" i="44" s="1"/>
  <c r="P9" i="44"/>
  <c r="K9" i="44"/>
  <c r="I9" i="44"/>
  <c r="F9" i="44"/>
  <c r="E9" i="44"/>
  <c r="V8" i="44"/>
  <c r="T8" i="44"/>
  <c r="Q8" i="44"/>
  <c r="R8" i="44" s="1"/>
  <c r="U8" i="44" s="1"/>
  <c r="P8" i="44"/>
  <c r="K8" i="44"/>
  <c r="I8" i="44"/>
  <c r="F8" i="44"/>
  <c r="E8" i="44"/>
  <c r="V7" i="44"/>
  <c r="T7" i="44"/>
  <c r="Q7" i="44"/>
  <c r="P7" i="44"/>
  <c r="K7" i="44"/>
  <c r="I7" i="44"/>
  <c r="F7" i="44"/>
  <c r="E7" i="44"/>
  <c r="G7" i="44" s="1"/>
  <c r="J7" i="44" s="1"/>
  <c r="V6" i="44"/>
  <c r="T6" i="44"/>
  <c r="Q6" i="44"/>
  <c r="P6" i="44"/>
  <c r="K6" i="44"/>
  <c r="I6" i="44"/>
  <c r="F6" i="44"/>
  <c r="E6" i="44"/>
  <c r="G6" i="44" s="1"/>
  <c r="J6" i="44" s="1"/>
  <c r="V5" i="44"/>
  <c r="T5" i="44"/>
  <c r="R5" i="44"/>
  <c r="U5" i="44" s="1"/>
  <c r="Q5" i="44"/>
  <c r="P5" i="44"/>
  <c r="K5" i="44"/>
  <c r="I5" i="44"/>
  <c r="F5" i="44"/>
  <c r="E5" i="44"/>
  <c r="V4" i="44"/>
  <c r="T4" i="44"/>
  <c r="Q4" i="44"/>
  <c r="R4" i="44" s="1"/>
  <c r="U4" i="44" s="1"/>
  <c r="P4" i="44"/>
  <c r="K4" i="44"/>
  <c r="I4" i="44"/>
  <c r="F4" i="44"/>
  <c r="E4" i="44"/>
  <c r="V3" i="44"/>
  <c r="T3" i="44"/>
  <c r="Q3" i="44"/>
  <c r="P3" i="44"/>
  <c r="R3" i="44" s="1"/>
  <c r="U3" i="44" s="1"/>
  <c r="K3" i="44"/>
  <c r="I3" i="44"/>
  <c r="F3" i="44"/>
  <c r="E3" i="44"/>
  <c r="G3" i="44" s="1"/>
  <c r="J3" i="44" s="1"/>
  <c r="R6" i="44" l="1"/>
  <c r="U6" i="44" s="1"/>
  <c r="R7" i="44"/>
  <c r="U7" i="44" s="1"/>
  <c r="R14" i="44"/>
  <c r="U14" i="44" s="1"/>
  <c r="R15" i="44"/>
  <c r="U15" i="44" s="1"/>
  <c r="G4" i="44"/>
  <c r="J4" i="44" s="1"/>
  <c r="G8" i="44"/>
  <c r="J8" i="44" s="1"/>
  <c r="G12" i="44"/>
  <c r="J12" i="44" s="1"/>
  <c r="G16" i="44"/>
  <c r="J16" i="44" s="1"/>
  <c r="G5" i="44"/>
  <c r="J5" i="44" s="1"/>
  <c r="G9" i="44"/>
  <c r="J9" i="44" s="1"/>
  <c r="G13" i="44"/>
  <c r="J13" i="44" s="1"/>
  <c r="G17" i="44"/>
  <c r="J17" i="44" s="1"/>
  <c r="M40" i="43"/>
  <c r="B40" i="43"/>
  <c r="V17" i="43"/>
  <c r="T17" i="43"/>
  <c r="Q17" i="43"/>
  <c r="P17" i="43"/>
  <c r="R17" i="43" s="1"/>
  <c r="U17" i="43" s="1"/>
  <c r="K17" i="43"/>
  <c r="I17" i="43"/>
  <c r="F17" i="43"/>
  <c r="E17" i="43"/>
  <c r="V16" i="43"/>
  <c r="T16" i="43"/>
  <c r="Q16" i="43"/>
  <c r="P16" i="43"/>
  <c r="R16" i="43" s="1"/>
  <c r="U16" i="43" s="1"/>
  <c r="K16" i="43"/>
  <c r="I16" i="43"/>
  <c r="F16" i="43"/>
  <c r="E16" i="43"/>
  <c r="V15" i="43"/>
  <c r="T15" i="43"/>
  <c r="Q15" i="43"/>
  <c r="P15" i="43"/>
  <c r="R15" i="43" s="1"/>
  <c r="U15" i="43" s="1"/>
  <c r="K15" i="43"/>
  <c r="I15" i="43"/>
  <c r="F15" i="43"/>
  <c r="E15" i="43"/>
  <c r="V14" i="43"/>
  <c r="T14" i="43"/>
  <c r="Q14" i="43"/>
  <c r="P14" i="43"/>
  <c r="R14" i="43" s="1"/>
  <c r="U14" i="43" s="1"/>
  <c r="K14" i="43"/>
  <c r="I14" i="43"/>
  <c r="F14" i="43"/>
  <c r="E14" i="43"/>
  <c r="V13" i="43"/>
  <c r="T13" i="43"/>
  <c r="Q13" i="43"/>
  <c r="P13" i="43"/>
  <c r="R13" i="43" s="1"/>
  <c r="U13" i="43" s="1"/>
  <c r="K13" i="43"/>
  <c r="I13" i="43"/>
  <c r="F13" i="43"/>
  <c r="E13" i="43"/>
  <c r="V12" i="43"/>
  <c r="T12" i="43"/>
  <c r="Q12" i="43"/>
  <c r="P12" i="43"/>
  <c r="R12" i="43" s="1"/>
  <c r="U12" i="43" s="1"/>
  <c r="K12" i="43"/>
  <c r="I12" i="43"/>
  <c r="F12" i="43"/>
  <c r="E12" i="43"/>
  <c r="V11" i="43"/>
  <c r="T11" i="43"/>
  <c r="Q11" i="43"/>
  <c r="P11" i="43"/>
  <c r="R11" i="43" s="1"/>
  <c r="U11" i="43" s="1"/>
  <c r="K11" i="43"/>
  <c r="I11" i="43"/>
  <c r="F11" i="43"/>
  <c r="E11" i="43"/>
  <c r="V10" i="43"/>
  <c r="T10" i="43"/>
  <c r="Q10" i="43"/>
  <c r="P10" i="43"/>
  <c r="R10" i="43" s="1"/>
  <c r="U10" i="43" s="1"/>
  <c r="K10" i="43"/>
  <c r="I10" i="43"/>
  <c r="F10" i="43"/>
  <c r="E10" i="43"/>
  <c r="V9" i="43"/>
  <c r="T9" i="43"/>
  <c r="Q9" i="43"/>
  <c r="P9" i="43"/>
  <c r="R9" i="43" s="1"/>
  <c r="U9" i="43" s="1"/>
  <c r="K9" i="43"/>
  <c r="I9" i="43"/>
  <c r="F9" i="43"/>
  <c r="E9" i="43"/>
  <c r="V8" i="43"/>
  <c r="T8" i="43"/>
  <c r="Q8" i="43"/>
  <c r="P8" i="43"/>
  <c r="R8" i="43" s="1"/>
  <c r="U8" i="43" s="1"/>
  <c r="K8" i="43"/>
  <c r="I8" i="43"/>
  <c r="F8" i="43"/>
  <c r="E8" i="43"/>
  <c r="V7" i="43"/>
  <c r="T7" i="43"/>
  <c r="Q7" i="43"/>
  <c r="P7" i="43"/>
  <c r="R7" i="43" s="1"/>
  <c r="U7" i="43" s="1"/>
  <c r="K7" i="43"/>
  <c r="I7" i="43"/>
  <c r="F7" i="43"/>
  <c r="E7" i="43"/>
  <c r="V6" i="43"/>
  <c r="T6" i="43"/>
  <c r="Q6" i="43"/>
  <c r="P6" i="43"/>
  <c r="R6" i="43" s="1"/>
  <c r="U6" i="43" s="1"/>
  <c r="K6" i="43"/>
  <c r="I6" i="43"/>
  <c r="F6" i="43"/>
  <c r="E6" i="43"/>
  <c r="V5" i="43"/>
  <c r="T5" i="43"/>
  <c r="Q5" i="43"/>
  <c r="P5" i="43"/>
  <c r="R5" i="43" s="1"/>
  <c r="U5" i="43" s="1"/>
  <c r="K5" i="43"/>
  <c r="I5" i="43"/>
  <c r="F5" i="43"/>
  <c r="E5" i="43"/>
  <c r="V4" i="43"/>
  <c r="T4" i="43"/>
  <c r="Q4" i="43"/>
  <c r="P4" i="43"/>
  <c r="R4" i="43" s="1"/>
  <c r="U4" i="43" s="1"/>
  <c r="K4" i="43"/>
  <c r="I4" i="43"/>
  <c r="F4" i="43"/>
  <c r="E4" i="43"/>
  <c r="V3" i="43"/>
  <c r="T3" i="43"/>
  <c r="Q3" i="43"/>
  <c r="P3" i="43"/>
  <c r="R3" i="43" s="1"/>
  <c r="U3" i="43" s="1"/>
  <c r="K3" i="43"/>
  <c r="I3" i="43"/>
  <c r="F3" i="43"/>
  <c r="E3" i="43"/>
  <c r="M40" i="42"/>
  <c r="B40" i="42"/>
  <c r="V17" i="42"/>
  <c r="T17" i="42"/>
  <c r="Q17" i="42"/>
  <c r="P17" i="42"/>
  <c r="K17" i="42"/>
  <c r="I17" i="42"/>
  <c r="F17" i="42"/>
  <c r="E17" i="42"/>
  <c r="V16" i="42"/>
  <c r="T16" i="42"/>
  <c r="Q16" i="42"/>
  <c r="P16" i="42"/>
  <c r="K16" i="42"/>
  <c r="I16" i="42"/>
  <c r="F16" i="42"/>
  <c r="E16" i="42"/>
  <c r="V15" i="42"/>
  <c r="T15" i="42"/>
  <c r="Q15" i="42"/>
  <c r="P15" i="42"/>
  <c r="K15" i="42"/>
  <c r="I15" i="42"/>
  <c r="F15" i="42"/>
  <c r="E15" i="42"/>
  <c r="V14" i="42"/>
  <c r="T14" i="42"/>
  <c r="Q14" i="42"/>
  <c r="P14" i="42"/>
  <c r="K14" i="42"/>
  <c r="I14" i="42"/>
  <c r="F14" i="42"/>
  <c r="E14" i="42"/>
  <c r="V13" i="42"/>
  <c r="T13" i="42"/>
  <c r="Q13" i="42"/>
  <c r="P13" i="42"/>
  <c r="K13" i="42"/>
  <c r="I13" i="42"/>
  <c r="F13" i="42"/>
  <c r="E13" i="42"/>
  <c r="V12" i="42"/>
  <c r="T12" i="42"/>
  <c r="Q12" i="42"/>
  <c r="P12" i="42"/>
  <c r="K12" i="42"/>
  <c r="I12" i="42"/>
  <c r="F12" i="42"/>
  <c r="E12" i="42"/>
  <c r="V11" i="42"/>
  <c r="T11" i="42"/>
  <c r="Q11" i="42"/>
  <c r="P11" i="42"/>
  <c r="K11" i="42"/>
  <c r="I11" i="42"/>
  <c r="F11" i="42"/>
  <c r="E11" i="42"/>
  <c r="V10" i="42"/>
  <c r="T10" i="42"/>
  <c r="Q10" i="42"/>
  <c r="P10" i="42"/>
  <c r="K10" i="42"/>
  <c r="I10" i="42"/>
  <c r="F10" i="42"/>
  <c r="E10" i="42"/>
  <c r="V9" i="42"/>
  <c r="T9" i="42"/>
  <c r="Q9" i="42"/>
  <c r="P9" i="42"/>
  <c r="K9" i="42"/>
  <c r="I9" i="42"/>
  <c r="F9" i="42"/>
  <c r="E9" i="42"/>
  <c r="V8" i="42"/>
  <c r="T8" i="42"/>
  <c r="Q8" i="42"/>
  <c r="P8" i="42"/>
  <c r="K8" i="42"/>
  <c r="I8" i="42"/>
  <c r="F8" i="42"/>
  <c r="E8" i="42"/>
  <c r="V7" i="42"/>
  <c r="T7" i="42"/>
  <c r="Q7" i="42"/>
  <c r="P7" i="42"/>
  <c r="K7" i="42"/>
  <c r="I7" i="42"/>
  <c r="F7" i="42"/>
  <c r="E7" i="42"/>
  <c r="V6" i="42"/>
  <c r="T6" i="42"/>
  <c r="Q6" i="42"/>
  <c r="P6" i="42"/>
  <c r="K6" i="42"/>
  <c r="I6" i="42"/>
  <c r="F6" i="42"/>
  <c r="E6" i="42"/>
  <c r="V5" i="42"/>
  <c r="T5" i="42"/>
  <c r="Q5" i="42"/>
  <c r="P5" i="42"/>
  <c r="K5" i="42"/>
  <c r="I5" i="42"/>
  <c r="F5" i="42"/>
  <c r="E5" i="42"/>
  <c r="V4" i="42"/>
  <c r="T4" i="42"/>
  <c r="Q4" i="42"/>
  <c r="P4" i="42"/>
  <c r="K4" i="42"/>
  <c r="I4" i="42"/>
  <c r="F4" i="42"/>
  <c r="E4" i="42"/>
  <c r="V3" i="42"/>
  <c r="T3" i="42"/>
  <c r="Q3" i="42"/>
  <c r="P3" i="42"/>
  <c r="K3" i="42"/>
  <c r="I3" i="42"/>
  <c r="F3" i="42"/>
  <c r="E3" i="42"/>
  <c r="M40" i="41"/>
  <c r="B40" i="41"/>
  <c r="V17" i="41"/>
  <c r="T17" i="41"/>
  <c r="Q17" i="41"/>
  <c r="P17" i="41"/>
  <c r="R17" i="41" s="1"/>
  <c r="U17" i="41" s="1"/>
  <c r="K17" i="41"/>
  <c r="I17" i="41"/>
  <c r="F17" i="41"/>
  <c r="E17" i="41"/>
  <c r="V16" i="41"/>
  <c r="T16" i="41"/>
  <c r="Q16" i="41"/>
  <c r="P16" i="41"/>
  <c r="R16" i="41" s="1"/>
  <c r="U16" i="41" s="1"/>
  <c r="K16" i="41"/>
  <c r="I16" i="41"/>
  <c r="F16" i="41"/>
  <c r="E16" i="41"/>
  <c r="V15" i="41"/>
  <c r="T15" i="41"/>
  <c r="Q15" i="41"/>
  <c r="P15" i="41"/>
  <c r="R15" i="41" s="1"/>
  <c r="U15" i="41" s="1"/>
  <c r="K15" i="41"/>
  <c r="I15" i="41"/>
  <c r="F15" i="41"/>
  <c r="E15" i="41"/>
  <c r="V14" i="41"/>
  <c r="T14" i="41"/>
  <c r="Q14" i="41"/>
  <c r="P14" i="41"/>
  <c r="R14" i="41" s="1"/>
  <c r="U14" i="41" s="1"/>
  <c r="K14" i="41"/>
  <c r="I14" i="41"/>
  <c r="F14" i="41"/>
  <c r="E14" i="41"/>
  <c r="V13" i="41"/>
  <c r="T13" i="41"/>
  <c r="Q13" i="41"/>
  <c r="P13" i="41"/>
  <c r="R13" i="41" s="1"/>
  <c r="U13" i="41" s="1"/>
  <c r="K13" i="41"/>
  <c r="I13" i="41"/>
  <c r="F13" i="41"/>
  <c r="E13" i="41"/>
  <c r="V12" i="41"/>
  <c r="T12" i="41"/>
  <c r="Q12" i="41"/>
  <c r="P12" i="41"/>
  <c r="R12" i="41" s="1"/>
  <c r="U12" i="41" s="1"/>
  <c r="K12" i="41"/>
  <c r="I12" i="41"/>
  <c r="F12" i="41"/>
  <c r="E12" i="41"/>
  <c r="V11" i="41"/>
  <c r="T11" i="41"/>
  <c r="Q11" i="41"/>
  <c r="P11" i="41"/>
  <c r="R11" i="41" s="1"/>
  <c r="U11" i="41" s="1"/>
  <c r="K11" i="41"/>
  <c r="I11" i="41"/>
  <c r="F11" i="41"/>
  <c r="E11" i="41"/>
  <c r="V10" i="41"/>
  <c r="T10" i="41"/>
  <c r="Q10" i="41"/>
  <c r="P10" i="41"/>
  <c r="R10" i="41" s="1"/>
  <c r="U10" i="41" s="1"/>
  <c r="K10" i="41"/>
  <c r="I10" i="41"/>
  <c r="F10" i="41"/>
  <c r="E10" i="41"/>
  <c r="V9" i="41"/>
  <c r="T9" i="41"/>
  <c r="Q9" i="41"/>
  <c r="P9" i="41"/>
  <c r="R9" i="41" s="1"/>
  <c r="U9" i="41" s="1"/>
  <c r="K9" i="41"/>
  <c r="I9" i="41"/>
  <c r="F9" i="41"/>
  <c r="E9" i="41"/>
  <c r="V8" i="41"/>
  <c r="T8" i="41"/>
  <c r="Q8" i="41"/>
  <c r="P8" i="41"/>
  <c r="R8" i="41" s="1"/>
  <c r="U8" i="41" s="1"/>
  <c r="K8" i="41"/>
  <c r="I8" i="41"/>
  <c r="F8" i="41"/>
  <c r="E8" i="41"/>
  <c r="V7" i="41"/>
  <c r="T7" i="41"/>
  <c r="Q7" i="41"/>
  <c r="P7" i="41"/>
  <c r="R7" i="41" s="1"/>
  <c r="U7" i="41" s="1"/>
  <c r="K7" i="41"/>
  <c r="I7" i="41"/>
  <c r="F7" i="41"/>
  <c r="E7" i="41"/>
  <c r="V6" i="41"/>
  <c r="T6" i="41"/>
  <c r="Q6" i="41"/>
  <c r="P6" i="41"/>
  <c r="R6" i="41" s="1"/>
  <c r="U6" i="41" s="1"/>
  <c r="K6" i="41"/>
  <c r="I6" i="41"/>
  <c r="F6" i="41"/>
  <c r="E6" i="41"/>
  <c r="V5" i="41"/>
  <c r="T5" i="41"/>
  <c r="Q5" i="41"/>
  <c r="P5" i="41"/>
  <c r="R5" i="41" s="1"/>
  <c r="U5" i="41" s="1"/>
  <c r="K5" i="41"/>
  <c r="I5" i="41"/>
  <c r="F5" i="41"/>
  <c r="E5" i="41"/>
  <c r="V4" i="41"/>
  <c r="T4" i="41"/>
  <c r="Q4" i="41"/>
  <c r="P4" i="41"/>
  <c r="R4" i="41" s="1"/>
  <c r="U4" i="41" s="1"/>
  <c r="K4" i="41"/>
  <c r="I4" i="41"/>
  <c r="F4" i="41"/>
  <c r="E4" i="41"/>
  <c r="V3" i="41"/>
  <c r="T3" i="41"/>
  <c r="Q3" i="41"/>
  <c r="P3" i="41"/>
  <c r="R3" i="41" s="1"/>
  <c r="U3" i="41" s="1"/>
  <c r="K3" i="41"/>
  <c r="I3" i="41"/>
  <c r="G3" i="41"/>
  <c r="J3" i="41" s="1"/>
  <c r="F3" i="41"/>
  <c r="E3" i="41"/>
  <c r="M40" i="40"/>
  <c r="B40" i="40"/>
  <c r="T16" i="40"/>
  <c r="T12" i="40"/>
  <c r="T8" i="40"/>
  <c r="T4" i="40"/>
  <c r="V17" i="40"/>
  <c r="T17" i="40"/>
  <c r="Q17" i="40"/>
  <c r="P17" i="40"/>
  <c r="R17" i="40" s="1"/>
  <c r="U17" i="40" s="1"/>
  <c r="K17" i="40"/>
  <c r="I17" i="40"/>
  <c r="F17" i="40"/>
  <c r="E17" i="40"/>
  <c r="V16" i="40"/>
  <c r="Q16" i="40"/>
  <c r="P16" i="40"/>
  <c r="R16" i="40" s="1"/>
  <c r="U16" i="40" s="1"/>
  <c r="K16" i="40"/>
  <c r="I16" i="40"/>
  <c r="F16" i="40"/>
  <c r="E16" i="40"/>
  <c r="V15" i="40"/>
  <c r="T15" i="40"/>
  <c r="Q15" i="40"/>
  <c r="P15" i="40"/>
  <c r="R15" i="40" s="1"/>
  <c r="U15" i="40" s="1"/>
  <c r="K15" i="40"/>
  <c r="I15" i="40"/>
  <c r="F15" i="40"/>
  <c r="E15" i="40"/>
  <c r="V14" i="40"/>
  <c r="T14" i="40"/>
  <c r="Q14" i="40"/>
  <c r="P14" i="40"/>
  <c r="R14" i="40" s="1"/>
  <c r="U14" i="40" s="1"/>
  <c r="K14" i="40"/>
  <c r="I14" i="40"/>
  <c r="F14" i="40"/>
  <c r="E14" i="40"/>
  <c r="V13" i="40"/>
  <c r="T13" i="40"/>
  <c r="Q13" i="40"/>
  <c r="P13" i="40"/>
  <c r="R13" i="40" s="1"/>
  <c r="U13" i="40" s="1"/>
  <c r="K13" i="40"/>
  <c r="I13" i="40"/>
  <c r="F13" i="40"/>
  <c r="E13" i="40"/>
  <c r="V12" i="40"/>
  <c r="Q12" i="40"/>
  <c r="P12" i="40"/>
  <c r="R12" i="40" s="1"/>
  <c r="U12" i="40" s="1"/>
  <c r="K12" i="40"/>
  <c r="I12" i="40"/>
  <c r="F12" i="40"/>
  <c r="E12" i="40"/>
  <c r="V11" i="40"/>
  <c r="T11" i="40"/>
  <c r="Q11" i="40"/>
  <c r="P11" i="40"/>
  <c r="R11" i="40" s="1"/>
  <c r="U11" i="40" s="1"/>
  <c r="K11" i="40"/>
  <c r="I11" i="40"/>
  <c r="F11" i="40"/>
  <c r="E11" i="40"/>
  <c r="V10" i="40"/>
  <c r="T10" i="40"/>
  <c r="Q10" i="40"/>
  <c r="P10" i="40"/>
  <c r="R10" i="40" s="1"/>
  <c r="U10" i="40" s="1"/>
  <c r="K10" i="40"/>
  <c r="I10" i="40"/>
  <c r="F10" i="40"/>
  <c r="E10" i="40"/>
  <c r="V9" i="40"/>
  <c r="T9" i="40"/>
  <c r="Q9" i="40"/>
  <c r="P9" i="40"/>
  <c r="R9" i="40" s="1"/>
  <c r="U9" i="40" s="1"/>
  <c r="K9" i="40"/>
  <c r="I9" i="40"/>
  <c r="F9" i="40"/>
  <c r="E9" i="40"/>
  <c r="V8" i="40"/>
  <c r="Q8" i="40"/>
  <c r="P8" i="40"/>
  <c r="R8" i="40" s="1"/>
  <c r="U8" i="40" s="1"/>
  <c r="K8" i="40"/>
  <c r="I8" i="40"/>
  <c r="F8" i="40"/>
  <c r="E8" i="40"/>
  <c r="V7" i="40"/>
  <c r="T7" i="40"/>
  <c r="Q7" i="40"/>
  <c r="P7" i="40"/>
  <c r="R7" i="40" s="1"/>
  <c r="U7" i="40" s="1"/>
  <c r="K7" i="40"/>
  <c r="I7" i="40"/>
  <c r="F7" i="40"/>
  <c r="E7" i="40"/>
  <c r="V6" i="40"/>
  <c r="T6" i="40"/>
  <c r="Q6" i="40"/>
  <c r="P6" i="40"/>
  <c r="R6" i="40" s="1"/>
  <c r="U6" i="40" s="1"/>
  <c r="K6" i="40"/>
  <c r="I6" i="40"/>
  <c r="F6" i="40"/>
  <c r="E6" i="40"/>
  <c r="V5" i="40"/>
  <c r="T5" i="40"/>
  <c r="Q5" i="40"/>
  <c r="P5" i="40"/>
  <c r="R5" i="40" s="1"/>
  <c r="U5" i="40" s="1"/>
  <c r="K5" i="40"/>
  <c r="I5" i="40"/>
  <c r="F5" i="40"/>
  <c r="E5" i="40"/>
  <c r="V4" i="40"/>
  <c r="Q4" i="40"/>
  <c r="P4" i="40"/>
  <c r="R4" i="40" s="1"/>
  <c r="U4" i="40" s="1"/>
  <c r="K4" i="40"/>
  <c r="I4" i="40"/>
  <c r="F4" i="40"/>
  <c r="E4" i="40"/>
  <c r="V3" i="40"/>
  <c r="T3" i="40"/>
  <c r="Q3" i="40"/>
  <c r="P3" i="40"/>
  <c r="R3" i="40" s="1"/>
  <c r="U3" i="40" s="1"/>
  <c r="K3" i="40"/>
  <c r="I3" i="40"/>
  <c r="F3" i="40"/>
  <c r="E3" i="40"/>
  <c r="M40" i="39"/>
  <c r="B40" i="39"/>
  <c r="V17" i="39"/>
  <c r="T17" i="39"/>
  <c r="Q17" i="39"/>
  <c r="P17" i="39"/>
  <c r="R17" i="39" s="1"/>
  <c r="U17" i="39" s="1"/>
  <c r="K17" i="39"/>
  <c r="I17" i="39"/>
  <c r="F17" i="39"/>
  <c r="G17" i="39" s="1"/>
  <c r="J17" i="39" s="1"/>
  <c r="E17" i="39"/>
  <c r="V16" i="39"/>
  <c r="T16" i="39"/>
  <c r="Q16" i="39"/>
  <c r="P16" i="39"/>
  <c r="R16" i="39" s="1"/>
  <c r="U16" i="39" s="1"/>
  <c r="K16" i="39"/>
  <c r="I16" i="39"/>
  <c r="F16" i="39"/>
  <c r="E16" i="39"/>
  <c r="G16" i="39" s="1"/>
  <c r="J16" i="39" s="1"/>
  <c r="V15" i="39"/>
  <c r="T15" i="39"/>
  <c r="Q15" i="39"/>
  <c r="P15" i="39"/>
  <c r="R15" i="39" s="1"/>
  <c r="U15" i="39" s="1"/>
  <c r="K15" i="39"/>
  <c r="I15" i="39"/>
  <c r="F15" i="39"/>
  <c r="E15" i="39"/>
  <c r="G15" i="39" s="1"/>
  <c r="J15" i="39" s="1"/>
  <c r="V14" i="39"/>
  <c r="T14" i="39"/>
  <c r="Q14" i="39"/>
  <c r="P14" i="39"/>
  <c r="R14" i="39" s="1"/>
  <c r="U14" i="39" s="1"/>
  <c r="K14" i="39"/>
  <c r="I14" i="39"/>
  <c r="F14" i="39"/>
  <c r="G14" i="39" s="1"/>
  <c r="J14" i="39" s="1"/>
  <c r="E14" i="39"/>
  <c r="V13" i="39"/>
  <c r="T13" i="39"/>
  <c r="Q13" i="39"/>
  <c r="P13" i="39"/>
  <c r="R13" i="39" s="1"/>
  <c r="U13" i="39" s="1"/>
  <c r="K13" i="39"/>
  <c r="I13" i="39"/>
  <c r="F13" i="39"/>
  <c r="G13" i="39" s="1"/>
  <c r="J13" i="39" s="1"/>
  <c r="E13" i="39"/>
  <c r="V12" i="39"/>
  <c r="T12" i="39"/>
  <c r="Q12" i="39"/>
  <c r="P12" i="39"/>
  <c r="R12" i="39" s="1"/>
  <c r="U12" i="39" s="1"/>
  <c r="K12" i="39"/>
  <c r="I12" i="39"/>
  <c r="F12" i="39"/>
  <c r="E12" i="39"/>
  <c r="V11" i="39"/>
  <c r="T11" i="39"/>
  <c r="Q11" i="39"/>
  <c r="P11" i="39"/>
  <c r="R11" i="39" s="1"/>
  <c r="U11" i="39" s="1"/>
  <c r="K11" i="39"/>
  <c r="I11" i="39"/>
  <c r="F11" i="39"/>
  <c r="E11" i="39"/>
  <c r="V10" i="39"/>
  <c r="T10" i="39"/>
  <c r="Q10" i="39"/>
  <c r="P10" i="39"/>
  <c r="R10" i="39" s="1"/>
  <c r="U10" i="39" s="1"/>
  <c r="K10" i="39"/>
  <c r="I10" i="39"/>
  <c r="G10" i="39"/>
  <c r="J10" i="39" s="1"/>
  <c r="F10" i="39"/>
  <c r="E10" i="39"/>
  <c r="V9" i="39"/>
  <c r="T9" i="39"/>
  <c r="Q9" i="39"/>
  <c r="P9" i="39"/>
  <c r="K9" i="39"/>
  <c r="I9" i="39"/>
  <c r="F9" i="39"/>
  <c r="G9" i="39" s="1"/>
  <c r="J9" i="39" s="1"/>
  <c r="E9" i="39"/>
  <c r="V8" i="39"/>
  <c r="T8" i="39"/>
  <c r="Q8" i="39"/>
  <c r="P8" i="39"/>
  <c r="K8" i="39"/>
  <c r="I8" i="39"/>
  <c r="F8" i="39"/>
  <c r="E8" i="39"/>
  <c r="G8" i="39" s="1"/>
  <c r="J8" i="39" s="1"/>
  <c r="V7" i="39"/>
  <c r="T7" i="39"/>
  <c r="Q7" i="39"/>
  <c r="P7" i="39"/>
  <c r="K7" i="39"/>
  <c r="I7" i="39"/>
  <c r="F7" i="39"/>
  <c r="E7" i="39"/>
  <c r="G7" i="39" s="1"/>
  <c r="J7" i="39" s="1"/>
  <c r="V6" i="39"/>
  <c r="T6" i="39"/>
  <c r="Q6" i="39"/>
  <c r="P6" i="39"/>
  <c r="K6" i="39"/>
  <c r="I6" i="39"/>
  <c r="F6" i="39"/>
  <c r="G6" i="39" s="1"/>
  <c r="J6" i="39" s="1"/>
  <c r="E6" i="39"/>
  <c r="V5" i="39"/>
  <c r="T5" i="39"/>
  <c r="Q5" i="39"/>
  <c r="P5" i="39"/>
  <c r="K5" i="39"/>
  <c r="I5" i="39"/>
  <c r="F5" i="39"/>
  <c r="G5" i="39" s="1"/>
  <c r="J5" i="39" s="1"/>
  <c r="E5" i="39"/>
  <c r="V4" i="39"/>
  <c r="T4" i="39"/>
  <c r="Q4" i="39"/>
  <c r="P4" i="39"/>
  <c r="K4" i="39"/>
  <c r="I4" i="39"/>
  <c r="F4" i="39"/>
  <c r="E4" i="39"/>
  <c r="V3" i="39"/>
  <c r="T3" i="39"/>
  <c r="Q3" i="39"/>
  <c r="P3" i="39"/>
  <c r="K3" i="39"/>
  <c r="I3" i="39"/>
  <c r="F3" i="39"/>
  <c r="E3" i="39"/>
  <c r="M40" i="38"/>
  <c r="B40" i="38"/>
  <c r="V17" i="38"/>
  <c r="T17" i="38"/>
  <c r="Q17" i="38"/>
  <c r="P17" i="38"/>
  <c r="K17" i="38"/>
  <c r="I17" i="38"/>
  <c r="F17" i="38"/>
  <c r="G17" i="38" s="1"/>
  <c r="J17" i="38" s="1"/>
  <c r="E17" i="38"/>
  <c r="V16" i="38"/>
  <c r="T16" i="38"/>
  <c r="Q16" i="38"/>
  <c r="P16" i="38"/>
  <c r="K16" i="38"/>
  <c r="I16" i="38"/>
  <c r="F16" i="38"/>
  <c r="E16" i="38"/>
  <c r="V15" i="38"/>
  <c r="T15" i="38"/>
  <c r="Q15" i="38"/>
  <c r="P15" i="38"/>
  <c r="K15" i="38"/>
  <c r="I15" i="38"/>
  <c r="F15" i="38"/>
  <c r="E15" i="38"/>
  <c r="V14" i="38"/>
  <c r="T14" i="38"/>
  <c r="Q14" i="38"/>
  <c r="P14" i="38"/>
  <c r="K14" i="38"/>
  <c r="I14" i="38"/>
  <c r="G14" i="38"/>
  <c r="J14" i="38" s="1"/>
  <c r="F14" i="38"/>
  <c r="E14" i="38"/>
  <c r="V13" i="38"/>
  <c r="T13" i="38"/>
  <c r="Q13" i="38"/>
  <c r="P13" i="38"/>
  <c r="R13" i="38" s="1"/>
  <c r="U13" i="38" s="1"/>
  <c r="K13" i="38"/>
  <c r="I13" i="38"/>
  <c r="G13" i="38"/>
  <c r="J13" i="38" s="1"/>
  <c r="F13" i="38"/>
  <c r="E13" i="38"/>
  <c r="V12" i="38"/>
  <c r="T12" i="38"/>
  <c r="Q12" i="38"/>
  <c r="P12" i="38"/>
  <c r="R12" i="38" s="1"/>
  <c r="U12" i="38" s="1"/>
  <c r="K12" i="38"/>
  <c r="I12" i="38"/>
  <c r="F12" i="38"/>
  <c r="E12" i="38"/>
  <c r="G12" i="38" s="1"/>
  <c r="J12" i="38" s="1"/>
  <c r="V11" i="38"/>
  <c r="T11" i="38"/>
  <c r="Q11" i="38"/>
  <c r="P11" i="38"/>
  <c r="R11" i="38" s="1"/>
  <c r="U11" i="38" s="1"/>
  <c r="K11" i="38"/>
  <c r="I11" i="38"/>
  <c r="F11" i="38"/>
  <c r="E11" i="38"/>
  <c r="G11" i="38" s="1"/>
  <c r="J11" i="38" s="1"/>
  <c r="V10" i="38"/>
  <c r="T10" i="38"/>
  <c r="Q10" i="38"/>
  <c r="P10" i="38"/>
  <c r="R10" i="38" s="1"/>
  <c r="U10" i="38" s="1"/>
  <c r="K10" i="38"/>
  <c r="I10" i="38"/>
  <c r="F10" i="38"/>
  <c r="G10" i="38" s="1"/>
  <c r="J10" i="38" s="1"/>
  <c r="E10" i="38"/>
  <c r="V9" i="38"/>
  <c r="T9" i="38"/>
  <c r="Q9" i="38"/>
  <c r="P9" i="38"/>
  <c r="R9" i="38" s="1"/>
  <c r="U9" i="38" s="1"/>
  <c r="K9" i="38"/>
  <c r="I9" i="38"/>
  <c r="F9" i="38"/>
  <c r="G9" i="38" s="1"/>
  <c r="J9" i="38" s="1"/>
  <c r="E9" i="38"/>
  <c r="V8" i="38"/>
  <c r="T8" i="38"/>
  <c r="Q8" i="38"/>
  <c r="P8" i="38"/>
  <c r="R8" i="38" s="1"/>
  <c r="U8" i="38" s="1"/>
  <c r="K8" i="38"/>
  <c r="I8" i="38"/>
  <c r="F8" i="38"/>
  <c r="E8" i="38"/>
  <c r="V7" i="38"/>
  <c r="T7" i="38"/>
  <c r="Q7" i="38"/>
  <c r="P7" i="38"/>
  <c r="R7" i="38" s="1"/>
  <c r="U7" i="38" s="1"/>
  <c r="K7" i="38"/>
  <c r="I7" i="38"/>
  <c r="F7" i="38"/>
  <c r="E7" i="38"/>
  <c r="V6" i="38"/>
  <c r="T6" i="38"/>
  <c r="Q6" i="38"/>
  <c r="P6" i="38"/>
  <c r="R6" i="38" s="1"/>
  <c r="U6" i="38" s="1"/>
  <c r="K6" i="38"/>
  <c r="I6" i="38"/>
  <c r="G6" i="38"/>
  <c r="J6" i="38" s="1"/>
  <c r="F6" i="38"/>
  <c r="E6" i="38"/>
  <c r="V5" i="38"/>
  <c r="T5" i="38"/>
  <c r="Q5" i="38"/>
  <c r="P5" i="38"/>
  <c r="R5" i="38" s="1"/>
  <c r="U5" i="38" s="1"/>
  <c r="K5" i="38"/>
  <c r="I5" i="38"/>
  <c r="G5" i="38"/>
  <c r="J5" i="38" s="1"/>
  <c r="F5" i="38"/>
  <c r="E5" i="38"/>
  <c r="V4" i="38"/>
  <c r="T4" i="38"/>
  <c r="Q4" i="38"/>
  <c r="P4" i="38"/>
  <c r="K4" i="38"/>
  <c r="I4" i="38"/>
  <c r="F4" i="38"/>
  <c r="E4" i="38"/>
  <c r="G4" i="38" s="1"/>
  <c r="J4" i="38" s="1"/>
  <c r="V3" i="38"/>
  <c r="T3" i="38"/>
  <c r="Q3" i="38"/>
  <c r="P3" i="38"/>
  <c r="K3" i="38"/>
  <c r="I3" i="38"/>
  <c r="F3" i="38"/>
  <c r="E3" i="38"/>
  <c r="G3" i="38" s="1"/>
  <c r="J3" i="38" s="1"/>
  <c r="M40" i="37"/>
  <c r="B40" i="37"/>
  <c r="V17" i="37"/>
  <c r="T17" i="37"/>
  <c r="Q17" i="37"/>
  <c r="P17" i="37"/>
  <c r="R17" i="37" s="1"/>
  <c r="U17" i="37" s="1"/>
  <c r="K17" i="37"/>
  <c r="I17" i="37"/>
  <c r="F17" i="37"/>
  <c r="E17" i="37"/>
  <c r="V16" i="37"/>
  <c r="T16" i="37"/>
  <c r="Q16" i="37"/>
  <c r="P16" i="37"/>
  <c r="R16" i="37" s="1"/>
  <c r="U16" i="37" s="1"/>
  <c r="K16" i="37"/>
  <c r="I16" i="37"/>
  <c r="F16" i="37"/>
  <c r="E16" i="37"/>
  <c r="V15" i="37"/>
  <c r="T15" i="37"/>
  <c r="Q15" i="37"/>
  <c r="P15" i="37"/>
  <c r="R15" i="37" s="1"/>
  <c r="U15" i="37" s="1"/>
  <c r="K15" i="37"/>
  <c r="I15" i="37"/>
  <c r="F15" i="37"/>
  <c r="E15" i="37"/>
  <c r="V14" i="37"/>
  <c r="T14" i="37"/>
  <c r="Q14" i="37"/>
  <c r="P14" i="37"/>
  <c r="R14" i="37" s="1"/>
  <c r="U14" i="37" s="1"/>
  <c r="K14" i="37"/>
  <c r="I14" i="37"/>
  <c r="F14" i="37"/>
  <c r="E14" i="37"/>
  <c r="V13" i="37"/>
  <c r="T13" i="37"/>
  <c r="Q13" i="37"/>
  <c r="P13" i="37"/>
  <c r="R13" i="37" s="1"/>
  <c r="U13" i="37" s="1"/>
  <c r="K13" i="37"/>
  <c r="I13" i="37"/>
  <c r="F13" i="37"/>
  <c r="E13" i="37"/>
  <c r="V12" i="37"/>
  <c r="T12" i="37"/>
  <c r="Q12" i="37"/>
  <c r="P12" i="37"/>
  <c r="R12" i="37" s="1"/>
  <c r="U12" i="37" s="1"/>
  <c r="K12" i="37"/>
  <c r="I12" i="37"/>
  <c r="F12" i="37"/>
  <c r="E12" i="37"/>
  <c r="V11" i="37"/>
  <c r="T11" i="37"/>
  <c r="Q11" i="37"/>
  <c r="P11" i="37"/>
  <c r="R11" i="37" s="1"/>
  <c r="U11" i="37" s="1"/>
  <c r="K11" i="37"/>
  <c r="I11" i="37"/>
  <c r="F11" i="37"/>
  <c r="E11" i="37"/>
  <c r="V10" i="37"/>
  <c r="T10" i="37"/>
  <c r="Q10" i="37"/>
  <c r="P10" i="37"/>
  <c r="R10" i="37" s="1"/>
  <c r="U10" i="37" s="1"/>
  <c r="K10" i="37"/>
  <c r="I10" i="37"/>
  <c r="F10" i="37"/>
  <c r="E10" i="37"/>
  <c r="V9" i="37"/>
  <c r="T9" i="37"/>
  <c r="Q9" i="37"/>
  <c r="P9" i="37"/>
  <c r="R9" i="37" s="1"/>
  <c r="U9" i="37" s="1"/>
  <c r="K9" i="37"/>
  <c r="I9" i="37"/>
  <c r="F9" i="37"/>
  <c r="E9" i="37"/>
  <c r="V8" i="37"/>
  <c r="T8" i="37"/>
  <c r="Q8" i="37"/>
  <c r="P8" i="37"/>
  <c r="R8" i="37" s="1"/>
  <c r="U8" i="37" s="1"/>
  <c r="K8" i="37"/>
  <c r="I8" i="37"/>
  <c r="F8" i="37"/>
  <c r="E8" i="37"/>
  <c r="V7" i="37"/>
  <c r="T7" i="37"/>
  <c r="Q7" i="37"/>
  <c r="P7" i="37"/>
  <c r="R7" i="37" s="1"/>
  <c r="U7" i="37" s="1"/>
  <c r="K7" i="37"/>
  <c r="I7" i="37"/>
  <c r="F7" i="37"/>
  <c r="E7" i="37"/>
  <c r="V6" i="37"/>
  <c r="T6" i="37"/>
  <c r="Q6" i="37"/>
  <c r="P6" i="37"/>
  <c r="R6" i="37" s="1"/>
  <c r="U6" i="37" s="1"/>
  <c r="K6" i="37"/>
  <c r="I6" i="37"/>
  <c r="F6" i="37"/>
  <c r="E6" i="37"/>
  <c r="V5" i="37"/>
  <c r="T5" i="37"/>
  <c r="Q5" i="37"/>
  <c r="P5" i="37"/>
  <c r="R5" i="37" s="1"/>
  <c r="U5" i="37" s="1"/>
  <c r="K5" i="37"/>
  <c r="I5" i="37"/>
  <c r="F5" i="37"/>
  <c r="E5" i="37"/>
  <c r="V4" i="37"/>
  <c r="T4" i="37"/>
  <c r="Q4" i="37"/>
  <c r="P4" i="37"/>
  <c r="R4" i="37" s="1"/>
  <c r="U4" i="37" s="1"/>
  <c r="K4" i="37"/>
  <c r="I4" i="37"/>
  <c r="F4" i="37"/>
  <c r="E4" i="37"/>
  <c r="V3" i="37"/>
  <c r="T3" i="37"/>
  <c r="Q3" i="37"/>
  <c r="P3" i="37"/>
  <c r="R3" i="37" s="1"/>
  <c r="U3" i="37" s="1"/>
  <c r="K3" i="37"/>
  <c r="I3" i="37"/>
  <c r="F3" i="37"/>
  <c r="E3" i="37"/>
  <c r="M40" i="36"/>
  <c r="B40" i="36"/>
  <c r="V17" i="36"/>
  <c r="T17" i="36"/>
  <c r="Q17" i="36"/>
  <c r="R17" i="36" s="1"/>
  <c r="U17" i="36" s="1"/>
  <c r="P17" i="36"/>
  <c r="K17" i="36"/>
  <c r="I17" i="36"/>
  <c r="F17" i="36"/>
  <c r="E17" i="36"/>
  <c r="V16" i="36"/>
  <c r="T16" i="36"/>
  <c r="Q16" i="36"/>
  <c r="P16" i="36"/>
  <c r="K16" i="36"/>
  <c r="I16" i="36"/>
  <c r="F16" i="36"/>
  <c r="E16" i="36"/>
  <c r="V15" i="36"/>
  <c r="T15" i="36"/>
  <c r="Q15" i="36"/>
  <c r="P15" i="36"/>
  <c r="K15" i="36"/>
  <c r="I15" i="36"/>
  <c r="F15" i="36"/>
  <c r="E15" i="36"/>
  <c r="V14" i="36"/>
  <c r="T14" i="36"/>
  <c r="R14" i="36"/>
  <c r="U14" i="36" s="1"/>
  <c r="Q14" i="36"/>
  <c r="P14" i="36"/>
  <c r="K14" i="36"/>
  <c r="I14" i="36"/>
  <c r="F14" i="36"/>
  <c r="E14" i="36"/>
  <c r="G14" i="36" s="1"/>
  <c r="J14" i="36" s="1"/>
  <c r="V13" i="36"/>
  <c r="T13" i="36"/>
  <c r="Q13" i="36"/>
  <c r="R13" i="36" s="1"/>
  <c r="U13" i="36" s="1"/>
  <c r="P13" i="36"/>
  <c r="K13" i="36"/>
  <c r="I13" i="36"/>
  <c r="F13" i="36"/>
  <c r="E13" i="36"/>
  <c r="V12" i="36"/>
  <c r="T12" i="36"/>
  <c r="Q12" i="36"/>
  <c r="P12" i="36"/>
  <c r="K12" i="36"/>
  <c r="I12" i="36"/>
  <c r="F12" i="36"/>
  <c r="E12" i="36"/>
  <c r="G12" i="36" s="1"/>
  <c r="J12" i="36" s="1"/>
  <c r="V11" i="36"/>
  <c r="T11" i="36"/>
  <c r="Q11" i="36"/>
  <c r="P11" i="36"/>
  <c r="K11" i="36"/>
  <c r="I11" i="36"/>
  <c r="F11" i="36"/>
  <c r="E11" i="36"/>
  <c r="G11" i="36" s="1"/>
  <c r="J11" i="36" s="1"/>
  <c r="V10" i="36"/>
  <c r="T10" i="36"/>
  <c r="R10" i="36"/>
  <c r="U10" i="36" s="1"/>
  <c r="Q10" i="36"/>
  <c r="P10" i="36"/>
  <c r="K10" i="36"/>
  <c r="I10" i="36"/>
  <c r="F10" i="36"/>
  <c r="E10" i="36"/>
  <c r="G10" i="36" s="1"/>
  <c r="J10" i="36" s="1"/>
  <c r="V9" i="36"/>
  <c r="T9" i="36"/>
  <c r="Q9" i="36"/>
  <c r="R9" i="36" s="1"/>
  <c r="U9" i="36" s="1"/>
  <c r="P9" i="36"/>
  <c r="K9" i="36"/>
  <c r="I9" i="36"/>
  <c r="F9" i="36"/>
  <c r="E9" i="36"/>
  <c r="V8" i="36"/>
  <c r="T8" i="36"/>
  <c r="Q8" i="36"/>
  <c r="P8" i="36"/>
  <c r="K8" i="36"/>
  <c r="I8" i="36"/>
  <c r="F8" i="36"/>
  <c r="E8" i="36"/>
  <c r="G8" i="36" s="1"/>
  <c r="J8" i="36" s="1"/>
  <c r="V7" i="36"/>
  <c r="T7" i="36"/>
  <c r="Q7" i="36"/>
  <c r="P7" i="36"/>
  <c r="K7" i="36"/>
  <c r="I7" i="36"/>
  <c r="F7" i="36"/>
  <c r="E7" i="36"/>
  <c r="G7" i="36" s="1"/>
  <c r="J7" i="36" s="1"/>
  <c r="V6" i="36"/>
  <c r="T6" i="36"/>
  <c r="R6" i="36"/>
  <c r="U6" i="36" s="1"/>
  <c r="Q6" i="36"/>
  <c r="P6" i="36"/>
  <c r="K6" i="36"/>
  <c r="I6" i="36"/>
  <c r="F6" i="36"/>
  <c r="E6" i="36"/>
  <c r="G6" i="36" s="1"/>
  <c r="J6" i="36" s="1"/>
  <c r="V5" i="36"/>
  <c r="T5" i="36"/>
  <c r="Q5" i="36"/>
  <c r="R5" i="36" s="1"/>
  <c r="U5" i="36" s="1"/>
  <c r="P5" i="36"/>
  <c r="K5" i="36"/>
  <c r="I5" i="36"/>
  <c r="F5" i="36"/>
  <c r="E5" i="36"/>
  <c r="V4" i="36"/>
  <c r="T4" i="36"/>
  <c r="Q4" i="36"/>
  <c r="P4" i="36"/>
  <c r="K4" i="36"/>
  <c r="I4" i="36"/>
  <c r="F4" i="36"/>
  <c r="E4" i="36"/>
  <c r="G4" i="36" s="1"/>
  <c r="J4" i="36" s="1"/>
  <c r="V3" i="36"/>
  <c r="T3" i="36"/>
  <c r="Q3" i="36"/>
  <c r="P3" i="36"/>
  <c r="K3" i="36"/>
  <c r="I3" i="36"/>
  <c r="F3" i="36"/>
  <c r="E3" i="36"/>
  <c r="G3" i="36" s="1"/>
  <c r="J3" i="36" s="1"/>
  <c r="M40" i="35"/>
  <c r="B40" i="35"/>
  <c r="V17" i="35"/>
  <c r="T17" i="35"/>
  <c r="Q17" i="35"/>
  <c r="P17" i="35"/>
  <c r="K17" i="35"/>
  <c r="I17" i="35"/>
  <c r="F17" i="35"/>
  <c r="G17" i="35" s="1"/>
  <c r="J17" i="35" s="1"/>
  <c r="E17" i="35"/>
  <c r="V16" i="35"/>
  <c r="T16" i="35"/>
  <c r="Q16" i="35"/>
  <c r="P16" i="35"/>
  <c r="K16" i="35"/>
  <c r="I16" i="35"/>
  <c r="F16" i="35"/>
  <c r="E16" i="35"/>
  <c r="V15" i="35"/>
  <c r="T15" i="35"/>
  <c r="Q15" i="35"/>
  <c r="P15" i="35"/>
  <c r="K15" i="35"/>
  <c r="I15" i="35"/>
  <c r="F15" i="35"/>
  <c r="E15" i="35"/>
  <c r="V14" i="35"/>
  <c r="T14" i="35"/>
  <c r="Q14" i="35"/>
  <c r="P14" i="35"/>
  <c r="K14" i="35"/>
  <c r="I14" i="35"/>
  <c r="G14" i="35"/>
  <c r="J14" i="35" s="1"/>
  <c r="F14" i="35"/>
  <c r="E14" i="35"/>
  <c r="V13" i="35"/>
  <c r="T13" i="35"/>
  <c r="Q13" i="35"/>
  <c r="P13" i="35"/>
  <c r="R13" i="35" s="1"/>
  <c r="U13" i="35" s="1"/>
  <c r="K13" i="35"/>
  <c r="I13" i="35"/>
  <c r="G13" i="35"/>
  <c r="J13" i="35" s="1"/>
  <c r="F13" i="35"/>
  <c r="E13" i="35"/>
  <c r="V12" i="35"/>
  <c r="T12" i="35"/>
  <c r="Q12" i="35"/>
  <c r="P12" i="35"/>
  <c r="R12" i="35" s="1"/>
  <c r="U12" i="35" s="1"/>
  <c r="K12" i="35"/>
  <c r="I12" i="35"/>
  <c r="F12" i="35"/>
  <c r="E12" i="35"/>
  <c r="G12" i="35" s="1"/>
  <c r="J12" i="35" s="1"/>
  <c r="V11" i="35"/>
  <c r="T11" i="35"/>
  <c r="Q11" i="35"/>
  <c r="P11" i="35"/>
  <c r="R11" i="35" s="1"/>
  <c r="U11" i="35" s="1"/>
  <c r="K11" i="35"/>
  <c r="I11" i="35"/>
  <c r="F11" i="35"/>
  <c r="E11" i="35"/>
  <c r="G11" i="35" s="1"/>
  <c r="J11" i="35" s="1"/>
  <c r="V10" i="35"/>
  <c r="T10" i="35"/>
  <c r="Q10" i="35"/>
  <c r="P10" i="35"/>
  <c r="R10" i="35" s="1"/>
  <c r="U10" i="35" s="1"/>
  <c r="K10" i="35"/>
  <c r="I10" i="35"/>
  <c r="F10" i="35"/>
  <c r="G10" i="35" s="1"/>
  <c r="J10" i="35" s="1"/>
  <c r="E10" i="35"/>
  <c r="V9" i="35"/>
  <c r="T9" i="35"/>
  <c r="Q9" i="35"/>
  <c r="P9" i="35"/>
  <c r="R9" i="35" s="1"/>
  <c r="U9" i="35" s="1"/>
  <c r="K9" i="35"/>
  <c r="I9" i="35"/>
  <c r="F9" i="35"/>
  <c r="G9" i="35" s="1"/>
  <c r="J9" i="35" s="1"/>
  <c r="E9" i="35"/>
  <c r="V8" i="35"/>
  <c r="T8" i="35"/>
  <c r="Q8" i="35"/>
  <c r="P8" i="35"/>
  <c r="R8" i="35" s="1"/>
  <c r="U8" i="35" s="1"/>
  <c r="K8" i="35"/>
  <c r="I8" i="35"/>
  <c r="F8" i="35"/>
  <c r="E8" i="35"/>
  <c r="V7" i="35"/>
  <c r="T7" i="35"/>
  <c r="Q7" i="35"/>
  <c r="P7" i="35"/>
  <c r="R7" i="35" s="1"/>
  <c r="U7" i="35" s="1"/>
  <c r="K7" i="35"/>
  <c r="I7" i="35"/>
  <c r="F7" i="35"/>
  <c r="E7" i="35"/>
  <c r="V6" i="35"/>
  <c r="T6" i="35"/>
  <c r="Q6" i="35"/>
  <c r="P6" i="35"/>
  <c r="R6" i="35" s="1"/>
  <c r="U6" i="35" s="1"/>
  <c r="K6" i="35"/>
  <c r="I6" i="35"/>
  <c r="G6" i="35"/>
  <c r="J6" i="35" s="1"/>
  <c r="F6" i="35"/>
  <c r="E6" i="35"/>
  <c r="V5" i="35"/>
  <c r="T5" i="35"/>
  <c r="Q5" i="35"/>
  <c r="P5" i="35"/>
  <c r="R5" i="35" s="1"/>
  <c r="U5" i="35" s="1"/>
  <c r="K5" i="35"/>
  <c r="I5" i="35"/>
  <c r="G5" i="35"/>
  <c r="J5" i="35" s="1"/>
  <c r="F5" i="35"/>
  <c r="E5" i="35"/>
  <c r="V4" i="35"/>
  <c r="T4" i="35"/>
  <c r="Q4" i="35"/>
  <c r="P4" i="35"/>
  <c r="K4" i="35"/>
  <c r="I4" i="35"/>
  <c r="F4" i="35"/>
  <c r="E4" i="35"/>
  <c r="G4" i="35" s="1"/>
  <c r="J4" i="35" s="1"/>
  <c r="V3" i="35"/>
  <c r="T3" i="35"/>
  <c r="Q3" i="35"/>
  <c r="P3" i="35"/>
  <c r="K3" i="35"/>
  <c r="I3" i="35"/>
  <c r="F3" i="35"/>
  <c r="E3" i="35"/>
  <c r="G3" i="35" s="1"/>
  <c r="J3" i="35" s="1"/>
  <c r="M40" i="34"/>
  <c r="B40" i="34"/>
  <c r="V17" i="34"/>
  <c r="T17" i="34"/>
  <c r="Q17" i="34"/>
  <c r="P17" i="34"/>
  <c r="K17" i="34"/>
  <c r="I17" i="34"/>
  <c r="F17" i="34"/>
  <c r="E17" i="34"/>
  <c r="V16" i="34"/>
  <c r="T16" i="34"/>
  <c r="Q16" i="34"/>
  <c r="P16" i="34"/>
  <c r="K16" i="34"/>
  <c r="I16" i="34"/>
  <c r="F16" i="34"/>
  <c r="E16" i="34"/>
  <c r="V15" i="34"/>
  <c r="T15" i="34"/>
  <c r="Q15" i="34"/>
  <c r="P15" i="34"/>
  <c r="K15" i="34"/>
  <c r="I15" i="34"/>
  <c r="F15" i="34"/>
  <c r="E15" i="34"/>
  <c r="V14" i="34"/>
  <c r="T14" i="34"/>
  <c r="Q14" i="34"/>
  <c r="P14" i="34"/>
  <c r="K14" i="34"/>
  <c r="I14" i="34"/>
  <c r="F14" i="34"/>
  <c r="E14" i="34"/>
  <c r="V13" i="34"/>
  <c r="T13" i="34"/>
  <c r="Q13" i="34"/>
  <c r="P13" i="34"/>
  <c r="K13" i="34"/>
  <c r="I13" i="34"/>
  <c r="F13" i="34"/>
  <c r="E13" i="34"/>
  <c r="V12" i="34"/>
  <c r="T12" i="34"/>
  <c r="Q12" i="34"/>
  <c r="P12" i="34"/>
  <c r="K12" i="34"/>
  <c r="I12" i="34"/>
  <c r="F12" i="34"/>
  <c r="E12" i="34"/>
  <c r="V11" i="34"/>
  <c r="T11" i="34"/>
  <c r="Q11" i="34"/>
  <c r="P11" i="34"/>
  <c r="K11" i="34"/>
  <c r="I11" i="34"/>
  <c r="F11" i="34"/>
  <c r="E11" i="34"/>
  <c r="V10" i="34"/>
  <c r="T10" i="34"/>
  <c r="Q10" i="34"/>
  <c r="P10" i="34"/>
  <c r="K10" i="34"/>
  <c r="I10" i="34"/>
  <c r="F10" i="34"/>
  <c r="E10" i="34"/>
  <c r="V9" i="34"/>
  <c r="T9" i="34"/>
  <c r="Q9" i="34"/>
  <c r="P9" i="34"/>
  <c r="K9" i="34"/>
  <c r="I9" i="34"/>
  <c r="F9" i="34"/>
  <c r="E9" i="34"/>
  <c r="V8" i="34"/>
  <c r="T8" i="34"/>
  <c r="Q8" i="34"/>
  <c r="P8" i="34"/>
  <c r="K8" i="34"/>
  <c r="I8" i="34"/>
  <c r="F8" i="34"/>
  <c r="E8" i="34"/>
  <c r="V7" i="34"/>
  <c r="T7" i="34"/>
  <c r="Q7" i="34"/>
  <c r="P7" i="34"/>
  <c r="K7" i="34"/>
  <c r="I7" i="34"/>
  <c r="F7" i="34"/>
  <c r="E7" i="34"/>
  <c r="V6" i="34"/>
  <c r="T6" i="34"/>
  <c r="Q6" i="34"/>
  <c r="P6" i="34"/>
  <c r="K6" i="34"/>
  <c r="I6" i="34"/>
  <c r="F6" i="34"/>
  <c r="E6" i="34"/>
  <c r="V5" i="34"/>
  <c r="T5" i="34"/>
  <c r="Q5" i="34"/>
  <c r="P5" i="34"/>
  <c r="K5" i="34"/>
  <c r="I5" i="34"/>
  <c r="F5" i="34"/>
  <c r="E5" i="34"/>
  <c r="V4" i="34"/>
  <c r="T4" i="34"/>
  <c r="Q4" i="34"/>
  <c r="P4" i="34"/>
  <c r="K4" i="34"/>
  <c r="I4" i="34"/>
  <c r="F4" i="34"/>
  <c r="E4" i="34"/>
  <c r="V3" i="34"/>
  <c r="T3" i="34"/>
  <c r="Q3" i="34"/>
  <c r="P3" i="34"/>
  <c r="K3" i="34"/>
  <c r="I3" i="34"/>
  <c r="F3" i="34"/>
  <c r="E3" i="34"/>
  <c r="M40" i="33"/>
  <c r="B40" i="33"/>
  <c r="V17" i="33"/>
  <c r="T17" i="33"/>
  <c r="Q17" i="33"/>
  <c r="P17" i="33"/>
  <c r="R17" i="33" s="1"/>
  <c r="U17" i="33" s="1"/>
  <c r="K17" i="33"/>
  <c r="I17" i="33"/>
  <c r="F17" i="33"/>
  <c r="G17" i="33" s="1"/>
  <c r="J17" i="33" s="1"/>
  <c r="E17" i="33"/>
  <c r="V16" i="33"/>
  <c r="T16" i="33"/>
  <c r="Q16" i="33"/>
  <c r="P16" i="33"/>
  <c r="R16" i="33" s="1"/>
  <c r="U16" i="33" s="1"/>
  <c r="K16" i="33"/>
  <c r="I16" i="33"/>
  <c r="F16" i="33"/>
  <c r="G16" i="33" s="1"/>
  <c r="J16" i="33" s="1"/>
  <c r="E16" i="33"/>
  <c r="V15" i="33"/>
  <c r="T15" i="33"/>
  <c r="Q15" i="33"/>
  <c r="P15" i="33"/>
  <c r="R15" i="33" s="1"/>
  <c r="U15" i="33" s="1"/>
  <c r="K15" i="33"/>
  <c r="I15" i="33"/>
  <c r="F15" i="33"/>
  <c r="G15" i="33" s="1"/>
  <c r="J15" i="33" s="1"/>
  <c r="E15" i="33"/>
  <c r="V14" i="33"/>
  <c r="T14" i="33"/>
  <c r="Q14" i="33"/>
  <c r="P14" i="33"/>
  <c r="R14" i="33" s="1"/>
  <c r="U14" i="33" s="1"/>
  <c r="K14" i="33"/>
  <c r="I14" i="33"/>
  <c r="F14" i="33"/>
  <c r="G14" i="33" s="1"/>
  <c r="J14" i="33" s="1"/>
  <c r="E14" i="33"/>
  <c r="V13" i="33"/>
  <c r="T13" i="33"/>
  <c r="Q13" i="33"/>
  <c r="P13" i="33"/>
  <c r="R13" i="33" s="1"/>
  <c r="U13" i="33" s="1"/>
  <c r="K13" i="33"/>
  <c r="I13" i="33"/>
  <c r="F13" i="33"/>
  <c r="G13" i="33" s="1"/>
  <c r="J13" i="33" s="1"/>
  <c r="E13" i="33"/>
  <c r="V12" i="33"/>
  <c r="T12" i="33"/>
  <c r="Q12" i="33"/>
  <c r="P12" i="33"/>
  <c r="R12" i="33" s="1"/>
  <c r="U12" i="33" s="1"/>
  <c r="K12" i="33"/>
  <c r="I12" i="33"/>
  <c r="F12" i="33"/>
  <c r="G12" i="33" s="1"/>
  <c r="J12" i="33" s="1"/>
  <c r="E12" i="33"/>
  <c r="V11" i="33"/>
  <c r="T11" i="33"/>
  <c r="Q11" i="33"/>
  <c r="P11" i="33"/>
  <c r="R11" i="33" s="1"/>
  <c r="U11" i="33" s="1"/>
  <c r="K11" i="33"/>
  <c r="I11" i="33"/>
  <c r="F11" i="33"/>
  <c r="G11" i="33" s="1"/>
  <c r="J11" i="33" s="1"/>
  <c r="E11" i="33"/>
  <c r="V10" i="33"/>
  <c r="T10" i="33"/>
  <c r="Q10" i="33"/>
  <c r="P10" i="33"/>
  <c r="R10" i="33" s="1"/>
  <c r="U10" i="33" s="1"/>
  <c r="K10" i="33"/>
  <c r="I10" i="33"/>
  <c r="F10" i="33"/>
  <c r="G10" i="33" s="1"/>
  <c r="J10" i="33" s="1"/>
  <c r="E10" i="33"/>
  <c r="V9" i="33"/>
  <c r="T9" i="33"/>
  <c r="Q9" i="33"/>
  <c r="P9" i="33"/>
  <c r="R9" i="33" s="1"/>
  <c r="U9" i="33" s="1"/>
  <c r="K9" i="33"/>
  <c r="I9" i="33"/>
  <c r="F9" i="33"/>
  <c r="G9" i="33" s="1"/>
  <c r="J9" i="33" s="1"/>
  <c r="E9" i="33"/>
  <c r="V8" i="33"/>
  <c r="T8" i="33"/>
  <c r="Q8" i="33"/>
  <c r="P8" i="33"/>
  <c r="R8" i="33" s="1"/>
  <c r="U8" i="33" s="1"/>
  <c r="K8" i="33"/>
  <c r="I8" i="33"/>
  <c r="F8" i="33"/>
  <c r="G8" i="33" s="1"/>
  <c r="J8" i="33" s="1"/>
  <c r="E8" i="33"/>
  <c r="V7" i="33"/>
  <c r="T7" i="33"/>
  <c r="Q7" i="33"/>
  <c r="P7" i="33"/>
  <c r="R7" i="33" s="1"/>
  <c r="U7" i="33" s="1"/>
  <c r="K7" i="33"/>
  <c r="I7" i="33"/>
  <c r="F7" i="33"/>
  <c r="G7" i="33" s="1"/>
  <c r="J7" i="33" s="1"/>
  <c r="E7" i="33"/>
  <c r="V6" i="33"/>
  <c r="T6" i="33"/>
  <c r="Q6" i="33"/>
  <c r="P6" i="33"/>
  <c r="R6" i="33" s="1"/>
  <c r="U6" i="33" s="1"/>
  <c r="K6" i="33"/>
  <c r="I6" i="33"/>
  <c r="F6" i="33"/>
  <c r="G6" i="33" s="1"/>
  <c r="J6" i="33" s="1"/>
  <c r="E6" i="33"/>
  <c r="V5" i="33"/>
  <c r="T5" i="33"/>
  <c r="Q5" i="33"/>
  <c r="P5" i="33"/>
  <c r="R5" i="33" s="1"/>
  <c r="U5" i="33" s="1"/>
  <c r="K5" i="33"/>
  <c r="I5" i="33"/>
  <c r="F5" i="33"/>
  <c r="G5" i="33" s="1"/>
  <c r="J5" i="33" s="1"/>
  <c r="E5" i="33"/>
  <c r="V4" i="33"/>
  <c r="T4" i="33"/>
  <c r="Q4" i="33"/>
  <c r="P4" i="33"/>
  <c r="R4" i="33" s="1"/>
  <c r="U4" i="33" s="1"/>
  <c r="K4" i="33"/>
  <c r="I4" i="33"/>
  <c r="F4" i="33"/>
  <c r="G4" i="33" s="1"/>
  <c r="J4" i="33" s="1"/>
  <c r="E4" i="33"/>
  <c r="V3" i="33"/>
  <c r="T3" i="33"/>
  <c r="Q3" i="33"/>
  <c r="P3" i="33"/>
  <c r="R3" i="33" s="1"/>
  <c r="U3" i="33" s="1"/>
  <c r="K3" i="33"/>
  <c r="I3" i="33"/>
  <c r="F3" i="33"/>
  <c r="G3" i="33" s="1"/>
  <c r="J3" i="33" s="1"/>
  <c r="E3" i="33"/>
  <c r="M40" i="32"/>
  <c r="B40" i="32"/>
  <c r="T3" i="32"/>
  <c r="U3" i="32"/>
  <c r="V3" i="32"/>
  <c r="V17" i="32"/>
  <c r="T17" i="32"/>
  <c r="Q17" i="32"/>
  <c r="P17" i="32"/>
  <c r="K17" i="32"/>
  <c r="I17" i="32"/>
  <c r="F17" i="32"/>
  <c r="E17" i="32"/>
  <c r="V16" i="32"/>
  <c r="T16" i="32"/>
  <c r="Q16" i="32"/>
  <c r="P16" i="32"/>
  <c r="K16" i="32"/>
  <c r="I16" i="32"/>
  <c r="F16" i="32"/>
  <c r="E16" i="32"/>
  <c r="V15" i="32"/>
  <c r="T15" i="32"/>
  <c r="Q15" i="32"/>
  <c r="P15" i="32"/>
  <c r="K15" i="32"/>
  <c r="I15" i="32"/>
  <c r="F15" i="32"/>
  <c r="E15" i="32"/>
  <c r="V14" i="32"/>
  <c r="T14" i="32"/>
  <c r="Q14" i="32"/>
  <c r="P14" i="32"/>
  <c r="K14" i="32"/>
  <c r="I14" i="32"/>
  <c r="F14" i="32"/>
  <c r="E14" i="32"/>
  <c r="V13" i="32"/>
  <c r="T13" i="32"/>
  <c r="Q13" i="32"/>
  <c r="P13" i="32"/>
  <c r="K13" i="32"/>
  <c r="I13" i="32"/>
  <c r="F13" i="32"/>
  <c r="E13" i="32"/>
  <c r="V12" i="32"/>
  <c r="T12" i="32"/>
  <c r="Q12" i="32"/>
  <c r="P12" i="32"/>
  <c r="K12" i="32"/>
  <c r="I12" i="32"/>
  <c r="F12" i="32"/>
  <c r="E12" i="32"/>
  <c r="V11" i="32"/>
  <c r="T11" i="32"/>
  <c r="Q11" i="32"/>
  <c r="P11" i="32"/>
  <c r="K11" i="32"/>
  <c r="I11" i="32"/>
  <c r="F11" i="32"/>
  <c r="E11" i="32"/>
  <c r="V10" i="32"/>
  <c r="T10" i="32"/>
  <c r="Q10" i="32"/>
  <c r="P10" i="32"/>
  <c r="K10" i="32"/>
  <c r="I10" i="32"/>
  <c r="F10" i="32"/>
  <c r="E10" i="32"/>
  <c r="V9" i="32"/>
  <c r="T9" i="32"/>
  <c r="Q9" i="32"/>
  <c r="P9" i="32"/>
  <c r="K9" i="32"/>
  <c r="I9" i="32"/>
  <c r="F9" i="32"/>
  <c r="E9" i="32"/>
  <c r="V8" i="32"/>
  <c r="T8" i="32"/>
  <c r="Q8" i="32"/>
  <c r="P8" i="32"/>
  <c r="K8" i="32"/>
  <c r="I8" i="32"/>
  <c r="F8" i="32"/>
  <c r="E8" i="32"/>
  <c r="V7" i="32"/>
  <c r="T7" i="32"/>
  <c r="Q7" i="32"/>
  <c r="P7" i="32"/>
  <c r="K7" i="32"/>
  <c r="I7" i="32"/>
  <c r="F7" i="32"/>
  <c r="E7" i="32"/>
  <c r="V6" i="32"/>
  <c r="T6" i="32"/>
  <c r="Q6" i="32"/>
  <c r="P6" i="32"/>
  <c r="K6" i="32"/>
  <c r="I6" i="32"/>
  <c r="F6" i="32"/>
  <c r="E6" i="32"/>
  <c r="V5" i="32"/>
  <c r="T5" i="32"/>
  <c r="Q5" i="32"/>
  <c r="P5" i="32"/>
  <c r="K5" i="32"/>
  <c r="I5" i="32"/>
  <c r="F5" i="32"/>
  <c r="E5" i="32"/>
  <c r="V4" i="32"/>
  <c r="T4" i="32"/>
  <c r="Q4" i="32"/>
  <c r="P4" i="32"/>
  <c r="K4" i="32"/>
  <c r="I4" i="32"/>
  <c r="F4" i="32"/>
  <c r="E4" i="32"/>
  <c r="Q3" i="32"/>
  <c r="P3" i="32"/>
  <c r="K3" i="32"/>
  <c r="I3" i="32"/>
  <c r="F3" i="32"/>
  <c r="E3" i="32"/>
  <c r="M40" i="31"/>
  <c r="B40" i="31"/>
  <c r="V17" i="31"/>
  <c r="T17" i="31"/>
  <c r="Q17" i="31"/>
  <c r="P17" i="31"/>
  <c r="R17" i="31" s="1"/>
  <c r="U17" i="31" s="1"/>
  <c r="K17" i="31"/>
  <c r="I17" i="31"/>
  <c r="F17" i="31"/>
  <c r="E17" i="31"/>
  <c r="V16" i="31"/>
  <c r="T16" i="31"/>
  <c r="Q16" i="31"/>
  <c r="P16" i="31"/>
  <c r="R16" i="31" s="1"/>
  <c r="U16" i="31" s="1"/>
  <c r="K16" i="31"/>
  <c r="I16" i="31"/>
  <c r="F16" i="31"/>
  <c r="E16" i="31"/>
  <c r="V15" i="31"/>
  <c r="T15" i="31"/>
  <c r="Q15" i="31"/>
  <c r="P15" i="31"/>
  <c r="R15" i="31" s="1"/>
  <c r="U15" i="31" s="1"/>
  <c r="K15" i="31"/>
  <c r="I15" i="31"/>
  <c r="G15" i="31"/>
  <c r="J15" i="31" s="1"/>
  <c r="F15" i="31"/>
  <c r="E15" i="31"/>
  <c r="V14" i="31"/>
  <c r="T14" i="31"/>
  <c r="Q14" i="31"/>
  <c r="P14" i="31"/>
  <c r="K14" i="31"/>
  <c r="I14" i="31"/>
  <c r="G14" i="31"/>
  <c r="J14" i="31" s="1"/>
  <c r="F14" i="31"/>
  <c r="E14" i="31"/>
  <c r="V13" i="31"/>
  <c r="T13" i="31"/>
  <c r="Q13" i="31"/>
  <c r="P13" i="31"/>
  <c r="R13" i="31" s="1"/>
  <c r="U13" i="31" s="1"/>
  <c r="K13" i="31"/>
  <c r="I13" i="31"/>
  <c r="F13" i="31"/>
  <c r="E13" i="31"/>
  <c r="G13" i="31" s="1"/>
  <c r="J13" i="31" s="1"/>
  <c r="V12" i="31"/>
  <c r="T12" i="31"/>
  <c r="Q12" i="31"/>
  <c r="P12" i="31"/>
  <c r="R12" i="31" s="1"/>
  <c r="U12" i="31" s="1"/>
  <c r="K12" i="31"/>
  <c r="I12" i="31"/>
  <c r="F12" i="31"/>
  <c r="E12" i="31"/>
  <c r="G12" i="31" s="1"/>
  <c r="J12" i="31" s="1"/>
  <c r="V11" i="31"/>
  <c r="T11" i="31"/>
  <c r="Q11" i="31"/>
  <c r="P11" i="31"/>
  <c r="R11" i="31" s="1"/>
  <c r="U11" i="31" s="1"/>
  <c r="K11" i="31"/>
  <c r="I11" i="31"/>
  <c r="F11" i="31"/>
  <c r="E11" i="31"/>
  <c r="G11" i="31" s="1"/>
  <c r="J11" i="31" s="1"/>
  <c r="V10" i="31"/>
  <c r="T10" i="31"/>
  <c r="Q10" i="31"/>
  <c r="P10" i="31"/>
  <c r="R10" i="31" s="1"/>
  <c r="U10" i="31" s="1"/>
  <c r="K10" i="31"/>
  <c r="I10" i="31"/>
  <c r="F10" i="31"/>
  <c r="G10" i="31" s="1"/>
  <c r="J10" i="31" s="1"/>
  <c r="E10" i="31"/>
  <c r="V9" i="31"/>
  <c r="T9" i="31"/>
  <c r="Q9" i="31"/>
  <c r="P9" i="31"/>
  <c r="R9" i="31" s="1"/>
  <c r="U9" i="31" s="1"/>
  <c r="K9" i="31"/>
  <c r="I9" i="31"/>
  <c r="F9" i="31"/>
  <c r="E9" i="31"/>
  <c r="G9" i="31" s="1"/>
  <c r="J9" i="31" s="1"/>
  <c r="V8" i="31"/>
  <c r="T8" i="31"/>
  <c r="Q8" i="31"/>
  <c r="P8" i="31"/>
  <c r="R8" i="31" s="1"/>
  <c r="U8" i="31" s="1"/>
  <c r="K8" i="31"/>
  <c r="I8" i="31"/>
  <c r="F8" i="31"/>
  <c r="E8" i="31"/>
  <c r="G8" i="31" s="1"/>
  <c r="J8" i="31" s="1"/>
  <c r="V7" i="31"/>
  <c r="T7" i="31"/>
  <c r="Q7" i="31"/>
  <c r="P7" i="31"/>
  <c r="R7" i="31" s="1"/>
  <c r="U7" i="31" s="1"/>
  <c r="K7" i="31"/>
  <c r="I7" i="31"/>
  <c r="F7" i="31"/>
  <c r="E7" i="31"/>
  <c r="G7" i="31" s="1"/>
  <c r="J7" i="31" s="1"/>
  <c r="V6" i="31"/>
  <c r="T6" i="31"/>
  <c r="Q6" i="31"/>
  <c r="P6" i="31"/>
  <c r="R6" i="31" s="1"/>
  <c r="U6" i="31" s="1"/>
  <c r="K6" i="31"/>
  <c r="I6" i="31"/>
  <c r="F6" i="31"/>
  <c r="G6" i="31" s="1"/>
  <c r="J6" i="31" s="1"/>
  <c r="E6" i="31"/>
  <c r="V5" i="31"/>
  <c r="T5" i="31"/>
  <c r="Q5" i="31"/>
  <c r="P5" i="31"/>
  <c r="R5" i="31" s="1"/>
  <c r="U5" i="31" s="1"/>
  <c r="K5" i="31"/>
  <c r="I5" i="31"/>
  <c r="F5" i="31"/>
  <c r="E5" i="31"/>
  <c r="V4" i="31"/>
  <c r="T4" i="31"/>
  <c r="Q4" i="31"/>
  <c r="P4" i="31"/>
  <c r="R4" i="31" s="1"/>
  <c r="U4" i="31" s="1"/>
  <c r="K4" i="31"/>
  <c r="I4" i="31"/>
  <c r="F4" i="31"/>
  <c r="E4" i="31"/>
  <c r="V3" i="31"/>
  <c r="T3" i="31"/>
  <c r="Q3" i="31"/>
  <c r="P3" i="31"/>
  <c r="R3" i="31" s="1"/>
  <c r="U3" i="31" s="1"/>
  <c r="K3" i="31"/>
  <c r="I3" i="31"/>
  <c r="F3" i="31"/>
  <c r="E3" i="31"/>
  <c r="M40" i="30"/>
  <c r="B40" i="30"/>
  <c r="T12" i="30"/>
  <c r="T10" i="30"/>
  <c r="T4" i="30"/>
  <c r="V17" i="30"/>
  <c r="T17" i="30"/>
  <c r="Q17" i="30"/>
  <c r="P17" i="30"/>
  <c r="R17" i="30" s="1"/>
  <c r="U17" i="30" s="1"/>
  <c r="K17" i="30"/>
  <c r="I17" i="30"/>
  <c r="F17" i="30"/>
  <c r="E17" i="30"/>
  <c r="V16" i="30"/>
  <c r="T16" i="30"/>
  <c r="Q16" i="30"/>
  <c r="R16" i="30" s="1"/>
  <c r="U16" i="30" s="1"/>
  <c r="P16" i="30"/>
  <c r="K16" i="30"/>
  <c r="I16" i="30"/>
  <c r="F16" i="30"/>
  <c r="E16" i="30"/>
  <c r="V15" i="30"/>
  <c r="T15" i="30"/>
  <c r="Q15" i="30"/>
  <c r="P15" i="30"/>
  <c r="K15" i="30"/>
  <c r="I15" i="30"/>
  <c r="F15" i="30"/>
  <c r="E15" i="30"/>
  <c r="G15" i="30" s="1"/>
  <c r="J15" i="30" s="1"/>
  <c r="V14" i="30"/>
  <c r="T14" i="30"/>
  <c r="Q14" i="30"/>
  <c r="P14" i="30"/>
  <c r="K14" i="30"/>
  <c r="I14" i="30"/>
  <c r="F14" i="30"/>
  <c r="E14" i="30"/>
  <c r="G14" i="30" s="1"/>
  <c r="J14" i="30" s="1"/>
  <c r="V13" i="30"/>
  <c r="T13" i="30"/>
  <c r="R13" i="30"/>
  <c r="U13" i="30" s="1"/>
  <c r="Q13" i="30"/>
  <c r="P13" i="30"/>
  <c r="K13" i="30"/>
  <c r="I13" i="30"/>
  <c r="F13" i="30"/>
  <c r="E13" i="30"/>
  <c r="V12" i="30"/>
  <c r="Q12" i="30"/>
  <c r="R12" i="30" s="1"/>
  <c r="U12" i="30" s="1"/>
  <c r="P12" i="30"/>
  <c r="K12" i="30"/>
  <c r="I12" i="30"/>
  <c r="F12" i="30"/>
  <c r="E12" i="30"/>
  <c r="V11" i="30"/>
  <c r="T11" i="30"/>
  <c r="Q11" i="30"/>
  <c r="P11" i="30"/>
  <c r="K11" i="30"/>
  <c r="I11" i="30"/>
  <c r="F11" i="30"/>
  <c r="E11" i="30"/>
  <c r="G11" i="30" s="1"/>
  <c r="J11" i="30" s="1"/>
  <c r="V10" i="30"/>
  <c r="Q10" i="30"/>
  <c r="P10" i="30"/>
  <c r="K10" i="30"/>
  <c r="I10" i="30"/>
  <c r="F10" i="30"/>
  <c r="E10" i="30"/>
  <c r="G10" i="30" s="1"/>
  <c r="J10" i="30" s="1"/>
  <c r="V9" i="30"/>
  <c r="T9" i="30"/>
  <c r="R9" i="30"/>
  <c r="U9" i="30" s="1"/>
  <c r="Q9" i="30"/>
  <c r="P9" i="30"/>
  <c r="K9" i="30"/>
  <c r="I9" i="30"/>
  <c r="F9" i="30"/>
  <c r="E9" i="30"/>
  <c r="V8" i="30"/>
  <c r="T8" i="30"/>
  <c r="Q8" i="30"/>
  <c r="R8" i="30" s="1"/>
  <c r="U8" i="30" s="1"/>
  <c r="P8" i="30"/>
  <c r="K8" i="30"/>
  <c r="I8" i="30"/>
  <c r="F8" i="30"/>
  <c r="E8" i="30"/>
  <c r="V7" i="30"/>
  <c r="T7" i="30"/>
  <c r="Q7" i="30"/>
  <c r="P7" i="30"/>
  <c r="K7" i="30"/>
  <c r="I7" i="30"/>
  <c r="F7" i="30"/>
  <c r="E7" i="30"/>
  <c r="G7" i="30" s="1"/>
  <c r="J7" i="30" s="1"/>
  <c r="V6" i="30"/>
  <c r="T6" i="30"/>
  <c r="Q6" i="30"/>
  <c r="P6" i="30"/>
  <c r="K6" i="30"/>
  <c r="I6" i="30"/>
  <c r="F6" i="30"/>
  <c r="E6" i="30"/>
  <c r="G6" i="30" s="1"/>
  <c r="J6" i="30" s="1"/>
  <c r="V5" i="30"/>
  <c r="T5" i="30"/>
  <c r="R5" i="30"/>
  <c r="U5" i="30" s="1"/>
  <c r="Q5" i="30"/>
  <c r="P5" i="30"/>
  <c r="K5" i="30"/>
  <c r="I5" i="30"/>
  <c r="F5" i="30"/>
  <c r="E5" i="30"/>
  <c r="V4" i="30"/>
  <c r="Q4" i="30"/>
  <c r="R4" i="30" s="1"/>
  <c r="U4" i="30" s="1"/>
  <c r="P4" i="30"/>
  <c r="K4" i="30"/>
  <c r="I4" i="30"/>
  <c r="F4" i="30"/>
  <c r="E4" i="30"/>
  <c r="V3" i="30"/>
  <c r="T3" i="30"/>
  <c r="Q3" i="30"/>
  <c r="P3" i="30"/>
  <c r="K3" i="30"/>
  <c r="I3" i="30"/>
  <c r="F3" i="30"/>
  <c r="E3" i="30"/>
  <c r="G3" i="30" s="1"/>
  <c r="J3" i="30" s="1"/>
  <c r="M40" i="29"/>
  <c r="B40" i="29"/>
  <c r="T16" i="29"/>
  <c r="T15" i="29"/>
  <c r="T14" i="29"/>
  <c r="T12" i="29"/>
  <c r="T11" i="29"/>
  <c r="T10" i="29"/>
  <c r="T8" i="29"/>
  <c r="T7" i="29"/>
  <c r="T6" i="29"/>
  <c r="T4" i="29"/>
  <c r="T3" i="29"/>
  <c r="V17" i="29"/>
  <c r="T17" i="29"/>
  <c r="R17" i="29"/>
  <c r="U17" i="29" s="1"/>
  <c r="Q17" i="29"/>
  <c r="P17" i="29"/>
  <c r="K17" i="29"/>
  <c r="I17" i="29"/>
  <c r="F17" i="29"/>
  <c r="E17" i="29"/>
  <c r="V16" i="29"/>
  <c r="R16" i="29"/>
  <c r="U16" i="29" s="1"/>
  <c r="Q16" i="29"/>
  <c r="P16" i="29"/>
  <c r="K16" i="29"/>
  <c r="I16" i="29"/>
  <c r="F16" i="29"/>
  <c r="E16" i="29"/>
  <c r="V15" i="29"/>
  <c r="R15" i="29"/>
  <c r="U15" i="29" s="1"/>
  <c r="Q15" i="29"/>
  <c r="P15" i="29"/>
  <c r="K15" i="29"/>
  <c r="I15" i="29"/>
  <c r="F15" i="29"/>
  <c r="E15" i="29"/>
  <c r="V14" i="29"/>
  <c r="R14" i="29"/>
  <c r="U14" i="29" s="1"/>
  <c r="Q14" i="29"/>
  <c r="P14" i="29"/>
  <c r="K14" i="29"/>
  <c r="I14" i="29"/>
  <c r="F14" i="29"/>
  <c r="E14" i="29"/>
  <c r="G14" i="29" s="1"/>
  <c r="J14" i="29" s="1"/>
  <c r="V13" i="29"/>
  <c r="T13" i="29"/>
  <c r="R13" i="29"/>
  <c r="U13" i="29" s="1"/>
  <c r="Q13" i="29"/>
  <c r="P13" i="29"/>
  <c r="K13" i="29"/>
  <c r="I13" i="29"/>
  <c r="F13" i="29"/>
  <c r="E13" i="29"/>
  <c r="V12" i="29"/>
  <c r="R12" i="29"/>
  <c r="U12" i="29" s="1"/>
  <c r="Q12" i="29"/>
  <c r="P12" i="29"/>
  <c r="K12" i="29"/>
  <c r="I12" i="29"/>
  <c r="F12" i="29"/>
  <c r="E12" i="29"/>
  <c r="V11" i="29"/>
  <c r="R11" i="29"/>
  <c r="U11" i="29" s="1"/>
  <c r="Q11" i="29"/>
  <c r="P11" i="29"/>
  <c r="K11" i="29"/>
  <c r="I11" i="29"/>
  <c r="F11" i="29"/>
  <c r="E11" i="29"/>
  <c r="V10" i="29"/>
  <c r="R10" i="29"/>
  <c r="U10" i="29" s="1"/>
  <c r="Q10" i="29"/>
  <c r="P10" i="29"/>
  <c r="K10" i="29"/>
  <c r="I10" i="29"/>
  <c r="F10" i="29"/>
  <c r="E10" i="29"/>
  <c r="G10" i="29" s="1"/>
  <c r="J10" i="29" s="1"/>
  <c r="V9" i="29"/>
  <c r="T9" i="29"/>
  <c r="R9" i="29"/>
  <c r="U9" i="29" s="1"/>
  <c r="Q9" i="29"/>
  <c r="P9" i="29"/>
  <c r="K9" i="29"/>
  <c r="I9" i="29"/>
  <c r="F9" i="29"/>
  <c r="E9" i="29"/>
  <c r="V8" i="29"/>
  <c r="R8" i="29"/>
  <c r="U8" i="29" s="1"/>
  <c r="Q8" i="29"/>
  <c r="P8" i="29"/>
  <c r="K8" i="29"/>
  <c r="I8" i="29"/>
  <c r="F8" i="29"/>
  <c r="E8" i="29"/>
  <c r="V7" i="29"/>
  <c r="R7" i="29"/>
  <c r="U7" i="29" s="1"/>
  <c r="Q7" i="29"/>
  <c r="P7" i="29"/>
  <c r="K7" i="29"/>
  <c r="I7" i="29"/>
  <c r="F7" i="29"/>
  <c r="E7" i="29"/>
  <c r="V6" i="29"/>
  <c r="R6" i="29"/>
  <c r="U6" i="29" s="1"/>
  <c r="Q6" i="29"/>
  <c r="P6" i="29"/>
  <c r="K6" i="29"/>
  <c r="I6" i="29"/>
  <c r="F6" i="29"/>
  <c r="E6" i="29"/>
  <c r="G6" i="29" s="1"/>
  <c r="J6" i="29" s="1"/>
  <c r="V5" i="29"/>
  <c r="T5" i="29"/>
  <c r="R5" i="29"/>
  <c r="U5" i="29" s="1"/>
  <c r="Q5" i="29"/>
  <c r="P5" i="29"/>
  <c r="K5" i="29"/>
  <c r="I5" i="29"/>
  <c r="F5" i="29"/>
  <c r="E5" i="29"/>
  <c r="V4" i="29"/>
  <c r="R4" i="29"/>
  <c r="U4" i="29" s="1"/>
  <c r="Q4" i="29"/>
  <c r="P4" i="29"/>
  <c r="K4" i="29"/>
  <c r="I4" i="29"/>
  <c r="F4" i="29"/>
  <c r="E4" i="29"/>
  <c r="V3" i="29"/>
  <c r="R3" i="29"/>
  <c r="U3" i="29" s="1"/>
  <c r="Q3" i="29"/>
  <c r="P3" i="29"/>
  <c r="K3" i="29"/>
  <c r="I3" i="29"/>
  <c r="F3" i="29"/>
  <c r="E3" i="29"/>
  <c r="M41" i="28"/>
  <c r="B40" i="28"/>
  <c r="T16" i="28"/>
  <c r="T12" i="28"/>
  <c r="T10" i="28"/>
  <c r="T8" i="28"/>
  <c r="T6" i="28"/>
  <c r="V17" i="28"/>
  <c r="T17" i="28"/>
  <c r="Q17" i="28"/>
  <c r="P17" i="28"/>
  <c r="K17" i="28"/>
  <c r="I17" i="28"/>
  <c r="F17" i="28"/>
  <c r="E17" i="28"/>
  <c r="G17" i="28" s="1"/>
  <c r="J17" i="28" s="1"/>
  <c r="V16" i="28"/>
  <c r="Q16" i="28"/>
  <c r="P16" i="28"/>
  <c r="K16" i="28"/>
  <c r="I16" i="28"/>
  <c r="F16" i="28"/>
  <c r="E16" i="28"/>
  <c r="G16" i="28" s="1"/>
  <c r="J16" i="28" s="1"/>
  <c r="V15" i="28"/>
  <c r="T15" i="28"/>
  <c r="Q15" i="28"/>
  <c r="P15" i="28"/>
  <c r="K15" i="28"/>
  <c r="I15" i="28"/>
  <c r="F15" i="28"/>
  <c r="G15" i="28" s="1"/>
  <c r="J15" i="28" s="1"/>
  <c r="E15" i="28"/>
  <c r="V14" i="28"/>
  <c r="T14" i="28"/>
  <c r="Q14" i="28"/>
  <c r="P14" i="28"/>
  <c r="K14" i="28"/>
  <c r="I14" i="28"/>
  <c r="G14" i="28"/>
  <c r="J14" i="28" s="1"/>
  <c r="F14" i="28"/>
  <c r="E14" i="28"/>
  <c r="V13" i="28"/>
  <c r="T13" i="28"/>
  <c r="Q13" i="28"/>
  <c r="P13" i="28"/>
  <c r="K13" i="28"/>
  <c r="I13" i="28"/>
  <c r="F13" i="28"/>
  <c r="E13" i="28"/>
  <c r="G13" i="28" s="1"/>
  <c r="J13" i="28" s="1"/>
  <c r="V12" i="28"/>
  <c r="Q12" i="28"/>
  <c r="P12" i="28"/>
  <c r="K12" i="28"/>
  <c r="I12" i="28"/>
  <c r="F12" i="28"/>
  <c r="E12" i="28"/>
  <c r="G12" i="28" s="1"/>
  <c r="J12" i="28" s="1"/>
  <c r="V11" i="28"/>
  <c r="T11" i="28"/>
  <c r="Q11" i="28"/>
  <c r="P11" i="28"/>
  <c r="K11" i="28"/>
  <c r="I11" i="28"/>
  <c r="F11" i="28"/>
  <c r="G11" i="28" s="1"/>
  <c r="J11" i="28" s="1"/>
  <c r="E11" i="28"/>
  <c r="V10" i="28"/>
  <c r="Q10" i="28"/>
  <c r="P10" i="28"/>
  <c r="K10" i="28"/>
  <c r="I10" i="28"/>
  <c r="F10" i="28"/>
  <c r="G10" i="28" s="1"/>
  <c r="J10" i="28" s="1"/>
  <c r="E10" i="28"/>
  <c r="V9" i="28"/>
  <c r="T9" i="28"/>
  <c r="Q9" i="28"/>
  <c r="P9" i="28"/>
  <c r="K9" i="28"/>
  <c r="I9" i="28"/>
  <c r="F9" i="28"/>
  <c r="E9" i="28"/>
  <c r="G9" i="28" s="1"/>
  <c r="J9" i="28" s="1"/>
  <c r="V8" i="28"/>
  <c r="Q8" i="28"/>
  <c r="P8" i="28"/>
  <c r="K8" i="28"/>
  <c r="I8" i="28"/>
  <c r="F8" i="28"/>
  <c r="E8" i="28"/>
  <c r="G8" i="28" s="1"/>
  <c r="J8" i="28" s="1"/>
  <c r="V7" i="28"/>
  <c r="T7" i="28"/>
  <c r="Q7" i="28"/>
  <c r="P7" i="28"/>
  <c r="K7" i="28"/>
  <c r="I7" i="28"/>
  <c r="F7" i="28"/>
  <c r="G7" i="28" s="1"/>
  <c r="J7" i="28" s="1"/>
  <c r="E7" i="28"/>
  <c r="V6" i="28"/>
  <c r="Q6" i="28"/>
  <c r="P6" i="28"/>
  <c r="K6" i="28"/>
  <c r="I6" i="28"/>
  <c r="G6" i="28"/>
  <c r="J6" i="28" s="1"/>
  <c r="F6" i="28"/>
  <c r="E6" i="28"/>
  <c r="V5" i="28"/>
  <c r="T5" i="28"/>
  <c r="Q5" i="28"/>
  <c r="P5" i="28"/>
  <c r="R5" i="28" s="1"/>
  <c r="U5" i="28" s="1"/>
  <c r="K5" i="28"/>
  <c r="I5" i="28"/>
  <c r="F5" i="28"/>
  <c r="E5" i="28"/>
  <c r="G5" i="28" s="1"/>
  <c r="J5" i="28" s="1"/>
  <c r="V4" i="28"/>
  <c r="T4" i="28"/>
  <c r="Q4" i="28"/>
  <c r="P4" i="28"/>
  <c r="R4" i="28" s="1"/>
  <c r="U4" i="28" s="1"/>
  <c r="K4" i="28"/>
  <c r="I4" i="28"/>
  <c r="F4" i="28"/>
  <c r="E4" i="28"/>
  <c r="G4" i="28" s="1"/>
  <c r="J4" i="28" s="1"/>
  <c r="V3" i="28"/>
  <c r="T3" i="28"/>
  <c r="Q3" i="28"/>
  <c r="P3" i="28"/>
  <c r="R3" i="28" s="1"/>
  <c r="U3" i="28" s="1"/>
  <c r="K3" i="28"/>
  <c r="I3" i="28"/>
  <c r="F3" i="28"/>
  <c r="G3" i="28" s="1"/>
  <c r="J3" i="28" s="1"/>
  <c r="E3" i="28"/>
  <c r="M40" i="27"/>
  <c r="B40" i="27"/>
  <c r="V17" i="27"/>
  <c r="T17" i="27"/>
  <c r="R17" i="27"/>
  <c r="U17" i="27" s="1"/>
  <c r="Q17" i="27"/>
  <c r="P17" i="27"/>
  <c r="K17" i="27"/>
  <c r="I17" i="27"/>
  <c r="F17" i="27"/>
  <c r="E17" i="27"/>
  <c r="V16" i="27"/>
  <c r="T16" i="27"/>
  <c r="Q16" i="27"/>
  <c r="R16" i="27" s="1"/>
  <c r="U16" i="27" s="1"/>
  <c r="P16" i="27"/>
  <c r="K16" i="27"/>
  <c r="I16" i="27"/>
  <c r="F16" i="27"/>
  <c r="E16" i="27"/>
  <c r="G16" i="27" s="1"/>
  <c r="J16" i="27" s="1"/>
  <c r="V15" i="27"/>
  <c r="T15" i="27"/>
  <c r="Q15" i="27"/>
  <c r="P15" i="27"/>
  <c r="R15" i="27" s="1"/>
  <c r="U15" i="27" s="1"/>
  <c r="K15" i="27"/>
  <c r="I15" i="27"/>
  <c r="F15" i="27"/>
  <c r="E15" i="27"/>
  <c r="V14" i="27"/>
  <c r="T14" i="27"/>
  <c r="Q14" i="27"/>
  <c r="P14" i="27"/>
  <c r="R14" i="27" s="1"/>
  <c r="U14" i="27" s="1"/>
  <c r="K14" i="27"/>
  <c r="I14" i="27"/>
  <c r="F14" i="27"/>
  <c r="E14" i="27"/>
  <c r="G14" i="27" s="1"/>
  <c r="J14" i="27" s="1"/>
  <c r="V13" i="27"/>
  <c r="T13" i="27"/>
  <c r="Q13" i="27"/>
  <c r="R13" i="27" s="1"/>
  <c r="U13" i="27" s="1"/>
  <c r="P13" i="27"/>
  <c r="K13" i="27"/>
  <c r="I13" i="27"/>
  <c r="F13" i="27"/>
  <c r="E13" i="27"/>
  <c r="V12" i="27"/>
  <c r="T12" i="27"/>
  <c r="R12" i="27"/>
  <c r="U12" i="27" s="1"/>
  <c r="Q12" i="27"/>
  <c r="P12" i="27"/>
  <c r="K12" i="27"/>
  <c r="I12" i="27"/>
  <c r="F12" i="27"/>
  <c r="E12" i="27"/>
  <c r="G12" i="27" s="1"/>
  <c r="J12" i="27" s="1"/>
  <c r="V11" i="27"/>
  <c r="T11" i="27"/>
  <c r="Q11" i="27"/>
  <c r="P11" i="27"/>
  <c r="K11" i="27"/>
  <c r="I11" i="27"/>
  <c r="F11" i="27"/>
  <c r="E11" i="27"/>
  <c r="V10" i="27"/>
  <c r="T10" i="27"/>
  <c r="Q10" i="27"/>
  <c r="P10" i="27"/>
  <c r="K10" i="27"/>
  <c r="I10" i="27"/>
  <c r="F10" i="27"/>
  <c r="E10" i="27"/>
  <c r="G10" i="27" s="1"/>
  <c r="J10" i="27" s="1"/>
  <c r="V9" i="27"/>
  <c r="T9" i="27"/>
  <c r="R9" i="27"/>
  <c r="U9" i="27" s="1"/>
  <c r="Q9" i="27"/>
  <c r="P9" i="27"/>
  <c r="K9" i="27"/>
  <c r="I9" i="27"/>
  <c r="F9" i="27"/>
  <c r="E9" i="27"/>
  <c r="V8" i="27"/>
  <c r="T8" i="27"/>
  <c r="Q8" i="27"/>
  <c r="R8" i="27" s="1"/>
  <c r="U8" i="27" s="1"/>
  <c r="P8" i="27"/>
  <c r="K8" i="27"/>
  <c r="I8" i="27"/>
  <c r="F8" i="27"/>
  <c r="E8" i="27"/>
  <c r="G8" i="27" s="1"/>
  <c r="J8" i="27" s="1"/>
  <c r="V7" i="27"/>
  <c r="T7" i="27"/>
  <c r="Q7" i="27"/>
  <c r="P7" i="27"/>
  <c r="R7" i="27" s="1"/>
  <c r="U7" i="27" s="1"/>
  <c r="K7" i="27"/>
  <c r="I7" i="27"/>
  <c r="F7" i="27"/>
  <c r="E7" i="27"/>
  <c r="V6" i="27"/>
  <c r="T6" i="27"/>
  <c r="Q6" i="27"/>
  <c r="P6" i="27"/>
  <c r="R6" i="27" s="1"/>
  <c r="U6" i="27" s="1"/>
  <c r="K6" i="27"/>
  <c r="I6" i="27"/>
  <c r="F6" i="27"/>
  <c r="E6" i="27"/>
  <c r="G6" i="27" s="1"/>
  <c r="J6" i="27" s="1"/>
  <c r="V5" i="27"/>
  <c r="T5" i="27"/>
  <c r="Q5" i="27"/>
  <c r="R5" i="27" s="1"/>
  <c r="U5" i="27" s="1"/>
  <c r="P5" i="27"/>
  <c r="K5" i="27"/>
  <c r="I5" i="27"/>
  <c r="F5" i="27"/>
  <c r="E5" i="27"/>
  <c r="V4" i="27"/>
  <c r="T4" i="27"/>
  <c r="R4" i="27"/>
  <c r="U4" i="27" s="1"/>
  <c r="Q4" i="27"/>
  <c r="P4" i="27"/>
  <c r="K4" i="27"/>
  <c r="I4" i="27"/>
  <c r="F4" i="27"/>
  <c r="E4" i="27"/>
  <c r="G4" i="27" s="1"/>
  <c r="J4" i="27" s="1"/>
  <c r="V3" i="27"/>
  <c r="T3" i="27"/>
  <c r="Q3" i="27"/>
  <c r="P3" i="27"/>
  <c r="K3" i="27"/>
  <c r="I3" i="27"/>
  <c r="F3" i="27"/>
  <c r="E3" i="27"/>
  <c r="M40" i="26"/>
  <c r="B40" i="26"/>
  <c r="T12" i="26"/>
  <c r="T11" i="26"/>
  <c r="T10" i="26"/>
  <c r="T8" i="26"/>
  <c r="T7" i="26"/>
  <c r="T6" i="26"/>
  <c r="T4" i="26"/>
  <c r="T3" i="26"/>
  <c r="V17" i="26"/>
  <c r="T17" i="26"/>
  <c r="Q17" i="26"/>
  <c r="P17" i="26"/>
  <c r="K17" i="26"/>
  <c r="I17" i="26"/>
  <c r="F17" i="26"/>
  <c r="E17" i="26"/>
  <c r="V16" i="26"/>
  <c r="T16" i="26"/>
  <c r="Q16" i="26"/>
  <c r="P16" i="26"/>
  <c r="K16" i="26"/>
  <c r="I16" i="26"/>
  <c r="F16" i="26"/>
  <c r="E16" i="26"/>
  <c r="V15" i="26"/>
  <c r="T15" i="26"/>
  <c r="Q15" i="26"/>
  <c r="P15" i="26"/>
  <c r="K15" i="26"/>
  <c r="I15" i="26"/>
  <c r="F15" i="26"/>
  <c r="E15" i="26"/>
  <c r="V14" i="26"/>
  <c r="T14" i="26"/>
  <c r="Q14" i="26"/>
  <c r="P14" i="26"/>
  <c r="K14" i="26"/>
  <c r="I14" i="26"/>
  <c r="G14" i="26"/>
  <c r="J14" i="26" s="1"/>
  <c r="F14" i="26"/>
  <c r="E14" i="26"/>
  <c r="V13" i="26"/>
  <c r="T13" i="26"/>
  <c r="Q13" i="26"/>
  <c r="P13" i="26"/>
  <c r="R13" i="26" s="1"/>
  <c r="U13" i="26" s="1"/>
  <c r="K13" i="26"/>
  <c r="I13" i="26"/>
  <c r="F13" i="26"/>
  <c r="E13" i="26"/>
  <c r="V12" i="26"/>
  <c r="Q12" i="26"/>
  <c r="P12" i="26"/>
  <c r="R12" i="26" s="1"/>
  <c r="U12" i="26" s="1"/>
  <c r="K12" i="26"/>
  <c r="I12" i="26"/>
  <c r="F12" i="26"/>
  <c r="E12" i="26"/>
  <c r="G12" i="26" s="1"/>
  <c r="J12" i="26" s="1"/>
  <c r="V11" i="26"/>
  <c r="Q11" i="26"/>
  <c r="P11" i="26"/>
  <c r="R11" i="26" s="1"/>
  <c r="U11" i="26" s="1"/>
  <c r="K11" i="26"/>
  <c r="I11" i="26"/>
  <c r="F11" i="26"/>
  <c r="E11" i="26"/>
  <c r="G11" i="26" s="1"/>
  <c r="J11" i="26" s="1"/>
  <c r="V10" i="26"/>
  <c r="Q10" i="26"/>
  <c r="P10" i="26"/>
  <c r="R10" i="26" s="1"/>
  <c r="U10" i="26" s="1"/>
  <c r="K10" i="26"/>
  <c r="I10" i="26"/>
  <c r="F10" i="26"/>
  <c r="G10" i="26" s="1"/>
  <c r="J10" i="26" s="1"/>
  <c r="E10" i="26"/>
  <c r="V9" i="26"/>
  <c r="T9" i="26"/>
  <c r="Q9" i="26"/>
  <c r="P9" i="26"/>
  <c r="R9" i="26" s="1"/>
  <c r="U9" i="26" s="1"/>
  <c r="K9" i="26"/>
  <c r="I9" i="26"/>
  <c r="F9" i="26"/>
  <c r="E9" i="26"/>
  <c r="G9" i="26" s="1"/>
  <c r="J9" i="26" s="1"/>
  <c r="V8" i="26"/>
  <c r="Q8" i="26"/>
  <c r="P8" i="26"/>
  <c r="R8" i="26" s="1"/>
  <c r="U8" i="26" s="1"/>
  <c r="K8" i="26"/>
  <c r="I8" i="26"/>
  <c r="F8" i="26"/>
  <c r="E8" i="26"/>
  <c r="G8" i="26" s="1"/>
  <c r="J8" i="26" s="1"/>
  <c r="V7" i="26"/>
  <c r="Q7" i="26"/>
  <c r="P7" i="26"/>
  <c r="R7" i="26" s="1"/>
  <c r="U7" i="26" s="1"/>
  <c r="K7" i="26"/>
  <c r="I7" i="26"/>
  <c r="F7" i="26"/>
  <c r="E7" i="26"/>
  <c r="G7" i="26" s="1"/>
  <c r="J7" i="26" s="1"/>
  <c r="V6" i="26"/>
  <c r="Q6" i="26"/>
  <c r="P6" i="26"/>
  <c r="R6" i="26" s="1"/>
  <c r="U6" i="26" s="1"/>
  <c r="K6" i="26"/>
  <c r="I6" i="26"/>
  <c r="F6" i="26"/>
  <c r="G6" i="26" s="1"/>
  <c r="J6" i="26" s="1"/>
  <c r="E6" i="26"/>
  <c r="V5" i="26"/>
  <c r="T5" i="26"/>
  <c r="Q5" i="26"/>
  <c r="P5" i="26"/>
  <c r="R5" i="26" s="1"/>
  <c r="U5" i="26" s="1"/>
  <c r="K5" i="26"/>
  <c r="I5" i="26"/>
  <c r="F5" i="26"/>
  <c r="E5" i="26"/>
  <c r="G5" i="26" s="1"/>
  <c r="J5" i="26" s="1"/>
  <c r="V4" i="26"/>
  <c r="Q4" i="26"/>
  <c r="P4" i="26"/>
  <c r="R4" i="26" s="1"/>
  <c r="U4" i="26" s="1"/>
  <c r="K4" i="26"/>
  <c r="I4" i="26"/>
  <c r="F4" i="26"/>
  <c r="E4" i="26"/>
  <c r="G4" i="26" s="1"/>
  <c r="J4" i="26" s="1"/>
  <c r="V3" i="26"/>
  <c r="Q3" i="26"/>
  <c r="P3" i="26"/>
  <c r="R3" i="26" s="1"/>
  <c r="U3" i="26" s="1"/>
  <c r="K3" i="26"/>
  <c r="I3" i="26"/>
  <c r="F3" i="26"/>
  <c r="E3" i="26"/>
  <c r="G3" i="26" s="1"/>
  <c r="J3" i="26" s="1"/>
  <c r="M40" i="25"/>
  <c r="B39" i="25"/>
  <c r="V17" i="25"/>
  <c r="T17" i="25"/>
  <c r="Q17" i="25"/>
  <c r="P17" i="25"/>
  <c r="K17" i="25"/>
  <c r="I17" i="25"/>
  <c r="F17" i="25"/>
  <c r="E17" i="25"/>
  <c r="G17" i="25" s="1"/>
  <c r="J17" i="25" s="1"/>
  <c r="V16" i="25"/>
  <c r="T16" i="25"/>
  <c r="Q16" i="25"/>
  <c r="P16" i="25"/>
  <c r="R16" i="25" s="1"/>
  <c r="U16" i="25" s="1"/>
  <c r="K16" i="25"/>
  <c r="I16" i="25"/>
  <c r="F16" i="25"/>
  <c r="G16" i="25" s="1"/>
  <c r="J16" i="25" s="1"/>
  <c r="E16" i="25"/>
  <c r="V15" i="25"/>
  <c r="T15" i="25"/>
  <c r="Q15" i="25"/>
  <c r="P15" i="25"/>
  <c r="R15" i="25" s="1"/>
  <c r="U15" i="25" s="1"/>
  <c r="K15" i="25"/>
  <c r="I15" i="25"/>
  <c r="F15" i="25"/>
  <c r="G15" i="25" s="1"/>
  <c r="J15" i="25" s="1"/>
  <c r="E15" i="25"/>
  <c r="V14" i="25"/>
  <c r="T14" i="25"/>
  <c r="Q14" i="25"/>
  <c r="P14" i="25"/>
  <c r="R14" i="25" s="1"/>
  <c r="U14" i="25" s="1"/>
  <c r="K14" i="25"/>
  <c r="I14" i="25"/>
  <c r="F14" i="25"/>
  <c r="E14" i="25"/>
  <c r="G14" i="25" s="1"/>
  <c r="J14" i="25" s="1"/>
  <c r="V13" i="25"/>
  <c r="T13" i="25"/>
  <c r="Q13" i="25"/>
  <c r="P13" i="25"/>
  <c r="R13" i="25" s="1"/>
  <c r="U13" i="25" s="1"/>
  <c r="K13" i="25"/>
  <c r="I13" i="25"/>
  <c r="F13" i="25"/>
  <c r="E13" i="25"/>
  <c r="G13" i="25" s="1"/>
  <c r="J13" i="25" s="1"/>
  <c r="V12" i="25"/>
  <c r="T12" i="25"/>
  <c r="Q12" i="25"/>
  <c r="P12" i="25"/>
  <c r="R12" i="25" s="1"/>
  <c r="U12" i="25" s="1"/>
  <c r="K12" i="25"/>
  <c r="I12" i="25"/>
  <c r="F12" i="25"/>
  <c r="G12" i="25" s="1"/>
  <c r="J12" i="25" s="1"/>
  <c r="E12" i="25"/>
  <c r="V11" i="25"/>
  <c r="T11" i="25"/>
  <c r="Q11" i="25"/>
  <c r="P11" i="25"/>
  <c r="R11" i="25" s="1"/>
  <c r="U11" i="25" s="1"/>
  <c r="K11" i="25"/>
  <c r="I11" i="25"/>
  <c r="G11" i="25"/>
  <c r="J11" i="25" s="1"/>
  <c r="F11" i="25"/>
  <c r="E11" i="25"/>
  <c r="V10" i="25"/>
  <c r="T10" i="25"/>
  <c r="Q10" i="25"/>
  <c r="P10" i="25"/>
  <c r="R10" i="25" s="1"/>
  <c r="U10" i="25" s="1"/>
  <c r="K10" i="25"/>
  <c r="I10" i="25"/>
  <c r="F10" i="25"/>
  <c r="E10" i="25"/>
  <c r="G10" i="25" s="1"/>
  <c r="J10" i="25" s="1"/>
  <c r="V9" i="25"/>
  <c r="T9" i="25"/>
  <c r="Q9" i="25"/>
  <c r="P9" i="25"/>
  <c r="R9" i="25" s="1"/>
  <c r="U9" i="25" s="1"/>
  <c r="K9" i="25"/>
  <c r="I9" i="25"/>
  <c r="F9" i="25"/>
  <c r="E9" i="25"/>
  <c r="G9" i="25" s="1"/>
  <c r="J9" i="25" s="1"/>
  <c r="V8" i="25"/>
  <c r="T8" i="25"/>
  <c r="Q8" i="25"/>
  <c r="P8" i="25"/>
  <c r="R8" i="25" s="1"/>
  <c r="U8" i="25" s="1"/>
  <c r="K8" i="25"/>
  <c r="I8" i="25"/>
  <c r="F8" i="25"/>
  <c r="G8" i="25" s="1"/>
  <c r="J8" i="25" s="1"/>
  <c r="E8" i="25"/>
  <c r="V7" i="25"/>
  <c r="T7" i="25"/>
  <c r="Q7" i="25"/>
  <c r="P7" i="25"/>
  <c r="R7" i="25" s="1"/>
  <c r="U7" i="25" s="1"/>
  <c r="K7" i="25"/>
  <c r="I7" i="25"/>
  <c r="F7" i="25"/>
  <c r="G7" i="25" s="1"/>
  <c r="J7" i="25" s="1"/>
  <c r="E7" i="25"/>
  <c r="V6" i="25"/>
  <c r="T6" i="25"/>
  <c r="Q6" i="25"/>
  <c r="P6" i="25"/>
  <c r="R6" i="25" s="1"/>
  <c r="U6" i="25" s="1"/>
  <c r="K6" i="25"/>
  <c r="I6" i="25"/>
  <c r="F6" i="25"/>
  <c r="E6" i="25"/>
  <c r="G6" i="25" s="1"/>
  <c r="J6" i="25" s="1"/>
  <c r="V5" i="25"/>
  <c r="T5" i="25"/>
  <c r="Q5" i="25"/>
  <c r="P5" i="25"/>
  <c r="R5" i="25" s="1"/>
  <c r="U5" i="25" s="1"/>
  <c r="K5" i="25"/>
  <c r="I5" i="25"/>
  <c r="F5" i="25"/>
  <c r="E5" i="25"/>
  <c r="G5" i="25" s="1"/>
  <c r="J5" i="25" s="1"/>
  <c r="V4" i="25"/>
  <c r="T4" i="25"/>
  <c r="Q4" i="25"/>
  <c r="P4" i="25"/>
  <c r="R4" i="25" s="1"/>
  <c r="U4" i="25" s="1"/>
  <c r="K4" i="25"/>
  <c r="I4" i="25"/>
  <c r="F4" i="25"/>
  <c r="G4" i="25" s="1"/>
  <c r="J4" i="25" s="1"/>
  <c r="E4" i="25"/>
  <c r="V3" i="25"/>
  <c r="T3" i="25"/>
  <c r="Q3" i="25"/>
  <c r="P3" i="25"/>
  <c r="R3" i="25" s="1"/>
  <c r="U3" i="25" s="1"/>
  <c r="K3" i="25"/>
  <c r="I3" i="25"/>
  <c r="G3" i="25"/>
  <c r="J3" i="25" s="1"/>
  <c r="F3" i="25"/>
  <c r="E3" i="25"/>
  <c r="M40" i="24"/>
  <c r="B40" i="24"/>
  <c r="V17" i="24"/>
  <c r="T17" i="24"/>
  <c r="Q17" i="24"/>
  <c r="P17" i="24"/>
  <c r="K17" i="24"/>
  <c r="I17" i="24"/>
  <c r="F17" i="24"/>
  <c r="G17" i="24" s="1"/>
  <c r="J17" i="24" s="1"/>
  <c r="E17" i="24"/>
  <c r="V16" i="24"/>
  <c r="T16" i="24"/>
  <c r="Q16" i="24"/>
  <c r="P16" i="24"/>
  <c r="K16" i="24"/>
  <c r="I16" i="24"/>
  <c r="G16" i="24"/>
  <c r="J16" i="24" s="1"/>
  <c r="F16" i="24"/>
  <c r="E16" i="24"/>
  <c r="V15" i="24"/>
  <c r="T15" i="24"/>
  <c r="Q15" i="24"/>
  <c r="P15" i="24"/>
  <c r="R15" i="24" s="1"/>
  <c r="U15" i="24" s="1"/>
  <c r="K15" i="24"/>
  <c r="I15" i="24"/>
  <c r="F15" i="24"/>
  <c r="E15" i="24"/>
  <c r="V14" i="24"/>
  <c r="T14" i="24"/>
  <c r="Q14" i="24"/>
  <c r="P14" i="24"/>
  <c r="R14" i="24" s="1"/>
  <c r="U14" i="24" s="1"/>
  <c r="K14" i="24"/>
  <c r="I14" i="24"/>
  <c r="F14" i="24"/>
  <c r="E14" i="24"/>
  <c r="V13" i="24"/>
  <c r="T13" i="24"/>
  <c r="Q13" i="24"/>
  <c r="P13" i="24"/>
  <c r="R13" i="24" s="1"/>
  <c r="U13" i="24" s="1"/>
  <c r="K13" i="24"/>
  <c r="I13" i="24"/>
  <c r="F13" i="24"/>
  <c r="G13" i="24" s="1"/>
  <c r="J13" i="24" s="1"/>
  <c r="E13" i="24"/>
  <c r="V12" i="24"/>
  <c r="T12" i="24"/>
  <c r="Q12" i="24"/>
  <c r="P12" i="24"/>
  <c r="R12" i="24" s="1"/>
  <c r="U12" i="24" s="1"/>
  <c r="K12" i="24"/>
  <c r="I12" i="24"/>
  <c r="F12" i="24"/>
  <c r="G12" i="24" s="1"/>
  <c r="J12" i="24" s="1"/>
  <c r="E12" i="24"/>
  <c r="V11" i="24"/>
  <c r="T11" i="24"/>
  <c r="Q11" i="24"/>
  <c r="P11" i="24"/>
  <c r="R11" i="24" s="1"/>
  <c r="U11" i="24" s="1"/>
  <c r="K11" i="24"/>
  <c r="I11" i="24"/>
  <c r="F11" i="24"/>
  <c r="E11" i="24"/>
  <c r="G11" i="24" s="1"/>
  <c r="J11" i="24" s="1"/>
  <c r="V10" i="24"/>
  <c r="T10" i="24"/>
  <c r="Q10" i="24"/>
  <c r="P10" i="24"/>
  <c r="R10" i="24" s="1"/>
  <c r="U10" i="24" s="1"/>
  <c r="K10" i="24"/>
  <c r="I10" i="24"/>
  <c r="F10" i="24"/>
  <c r="E10" i="24"/>
  <c r="G10" i="24" s="1"/>
  <c r="J10" i="24" s="1"/>
  <c r="V9" i="24"/>
  <c r="T9" i="24"/>
  <c r="Q9" i="24"/>
  <c r="P9" i="24"/>
  <c r="R9" i="24" s="1"/>
  <c r="U9" i="24" s="1"/>
  <c r="K9" i="24"/>
  <c r="I9" i="24"/>
  <c r="F9" i="24"/>
  <c r="G9" i="24" s="1"/>
  <c r="J9" i="24" s="1"/>
  <c r="E9" i="24"/>
  <c r="V8" i="24"/>
  <c r="T8" i="24"/>
  <c r="Q8" i="24"/>
  <c r="P8" i="24"/>
  <c r="R8" i="24" s="1"/>
  <c r="U8" i="24" s="1"/>
  <c r="K8" i="24"/>
  <c r="I8" i="24"/>
  <c r="G8" i="24"/>
  <c r="J8" i="24" s="1"/>
  <c r="F8" i="24"/>
  <c r="E8" i="24"/>
  <c r="V7" i="24"/>
  <c r="T7" i="24"/>
  <c r="Q7" i="24"/>
  <c r="P7" i="24"/>
  <c r="R7" i="24" s="1"/>
  <c r="U7" i="24" s="1"/>
  <c r="K7" i="24"/>
  <c r="I7" i="24"/>
  <c r="F7" i="24"/>
  <c r="E7" i="24"/>
  <c r="V6" i="24"/>
  <c r="T6" i="24"/>
  <c r="Q6" i="24"/>
  <c r="P6" i="24"/>
  <c r="R6" i="24" s="1"/>
  <c r="U6" i="24" s="1"/>
  <c r="K6" i="24"/>
  <c r="I6" i="24"/>
  <c r="F6" i="24"/>
  <c r="E6" i="24"/>
  <c r="V5" i="24"/>
  <c r="T5" i="24"/>
  <c r="Q5" i="24"/>
  <c r="P5" i="24"/>
  <c r="R5" i="24" s="1"/>
  <c r="U5" i="24" s="1"/>
  <c r="K5" i="24"/>
  <c r="I5" i="24"/>
  <c r="F5" i="24"/>
  <c r="G5" i="24" s="1"/>
  <c r="J5" i="24" s="1"/>
  <c r="E5" i="24"/>
  <c r="V4" i="24"/>
  <c r="T4" i="24"/>
  <c r="Q4" i="24"/>
  <c r="P4" i="24"/>
  <c r="R4" i="24" s="1"/>
  <c r="U4" i="24" s="1"/>
  <c r="K4" i="24"/>
  <c r="I4" i="24"/>
  <c r="F4" i="24"/>
  <c r="G4" i="24" s="1"/>
  <c r="J4" i="24" s="1"/>
  <c r="E4" i="24"/>
  <c r="V3" i="24"/>
  <c r="T3" i="24"/>
  <c r="Q3" i="24"/>
  <c r="P3" i="24"/>
  <c r="R3" i="24" s="1"/>
  <c r="U3" i="24" s="1"/>
  <c r="K3" i="24"/>
  <c r="I3" i="24"/>
  <c r="F3" i="24"/>
  <c r="E3" i="24"/>
  <c r="G3" i="24" s="1"/>
  <c r="J3" i="24" s="1"/>
  <c r="M40" i="23"/>
  <c r="B40" i="23"/>
  <c r="T3" i="23"/>
  <c r="U3" i="23"/>
  <c r="V3" i="23"/>
  <c r="V17" i="23"/>
  <c r="T17" i="23"/>
  <c r="Q17" i="23"/>
  <c r="P17" i="23"/>
  <c r="R17" i="23" s="1"/>
  <c r="U17" i="23" s="1"/>
  <c r="K17" i="23"/>
  <c r="I17" i="23"/>
  <c r="F17" i="23"/>
  <c r="E17" i="23"/>
  <c r="G17" i="23" s="1"/>
  <c r="J17" i="23" s="1"/>
  <c r="V16" i="23"/>
  <c r="T16" i="23"/>
  <c r="Q16" i="23"/>
  <c r="P16" i="23"/>
  <c r="R16" i="23" s="1"/>
  <c r="U16" i="23" s="1"/>
  <c r="K16" i="23"/>
  <c r="I16" i="23"/>
  <c r="F16" i="23"/>
  <c r="E16" i="23"/>
  <c r="G16" i="23" s="1"/>
  <c r="J16" i="23" s="1"/>
  <c r="V15" i="23"/>
  <c r="T15" i="23"/>
  <c r="Q15" i="23"/>
  <c r="P15" i="23"/>
  <c r="R15" i="23" s="1"/>
  <c r="U15" i="23" s="1"/>
  <c r="K15" i="23"/>
  <c r="I15" i="23"/>
  <c r="F15" i="23"/>
  <c r="E15" i="23"/>
  <c r="G15" i="23" s="1"/>
  <c r="J15" i="23" s="1"/>
  <c r="V14" i="23"/>
  <c r="T14" i="23"/>
  <c r="Q14" i="23"/>
  <c r="P14" i="23"/>
  <c r="R14" i="23" s="1"/>
  <c r="U14" i="23" s="1"/>
  <c r="K14" i="23"/>
  <c r="I14" i="23"/>
  <c r="F14" i="23"/>
  <c r="E14" i="23"/>
  <c r="G14" i="23" s="1"/>
  <c r="J14" i="23" s="1"/>
  <c r="V13" i="23"/>
  <c r="T13" i="23"/>
  <c r="Q13" i="23"/>
  <c r="P13" i="23"/>
  <c r="R13" i="23" s="1"/>
  <c r="U13" i="23" s="1"/>
  <c r="K13" i="23"/>
  <c r="I13" i="23"/>
  <c r="F13" i="23"/>
  <c r="E13" i="23"/>
  <c r="G13" i="23" s="1"/>
  <c r="J13" i="23" s="1"/>
  <c r="V12" i="23"/>
  <c r="T12" i="23"/>
  <c r="Q12" i="23"/>
  <c r="P12" i="23"/>
  <c r="R12" i="23" s="1"/>
  <c r="U12" i="23" s="1"/>
  <c r="K12" i="23"/>
  <c r="I12" i="23"/>
  <c r="F12" i="23"/>
  <c r="E12" i="23"/>
  <c r="G12" i="23" s="1"/>
  <c r="J12" i="23" s="1"/>
  <c r="V11" i="23"/>
  <c r="T11" i="23"/>
  <c r="Q11" i="23"/>
  <c r="P11" i="23"/>
  <c r="R11" i="23" s="1"/>
  <c r="U11" i="23" s="1"/>
  <c r="K11" i="23"/>
  <c r="I11" i="23"/>
  <c r="F11" i="23"/>
  <c r="E11" i="23"/>
  <c r="G11" i="23" s="1"/>
  <c r="J11" i="23" s="1"/>
  <c r="V10" i="23"/>
  <c r="T10" i="23"/>
  <c r="Q10" i="23"/>
  <c r="P10" i="23"/>
  <c r="R10" i="23" s="1"/>
  <c r="U10" i="23" s="1"/>
  <c r="K10" i="23"/>
  <c r="I10" i="23"/>
  <c r="F10" i="23"/>
  <c r="E10" i="23"/>
  <c r="G10" i="23" s="1"/>
  <c r="J10" i="23" s="1"/>
  <c r="V9" i="23"/>
  <c r="T9" i="23"/>
  <c r="Q9" i="23"/>
  <c r="P9" i="23"/>
  <c r="R9" i="23" s="1"/>
  <c r="U9" i="23" s="1"/>
  <c r="K9" i="23"/>
  <c r="I9" i="23"/>
  <c r="F9" i="23"/>
  <c r="G9" i="23" s="1"/>
  <c r="J9" i="23" s="1"/>
  <c r="E9" i="23"/>
  <c r="V8" i="23"/>
  <c r="T8" i="23"/>
  <c r="Q8" i="23"/>
  <c r="P8" i="23"/>
  <c r="R8" i="23" s="1"/>
  <c r="U8" i="23" s="1"/>
  <c r="K8" i="23"/>
  <c r="I8" i="23"/>
  <c r="G8" i="23"/>
  <c r="J8" i="23" s="1"/>
  <c r="F8" i="23"/>
  <c r="E8" i="23"/>
  <c r="V7" i="23"/>
  <c r="T7" i="23"/>
  <c r="Q7" i="23"/>
  <c r="P7" i="23"/>
  <c r="K7" i="23"/>
  <c r="I7" i="23"/>
  <c r="F7" i="23"/>
  <c r="E7" i="23"/>
  <c r="G7" i="23" s="1"/>
  <c r="J7" i="23" s="1"/>
  <c r="V6" i="23"/>
  <c r="T6" i="23"/>
  <c r="Q6" i="23"/>
  <c r="P6" i="23"/>
  <c r="K6" i="23"/>
  <c r="I6" i="23"/>
  <c r="F6" i="23"/>
  <c r="E6" i="23"/>
  <c r="G6" i="23" s="1"/>
  <c r="J6" i="23" s="1"/>
  <c r="V5" i="23"/>
  <c r="T5" i="23"/>
  <c r="Q5" i="23"/>
  <c r="P5" i="23"/>
  <c r="K5" i="23"/>
  <c r="I5" i="23"/>
  <c r="F5" i="23"/>
  <c r="G5" i="23" s="1"/>
  <c r="J5" i="23" s="1"/>
  <c r="E5" i="23"/>
  <c r="V4" i="23"/>
  <c r="T4" i="23"/>
  <c r="Q4" i="23"/>
  <c r="P4" i="23"/>
  <c r="K4" i="23"/>
  <c r="I4" i="23"/>
  <c r="F4" i="23"/>
  <c r="G4" i="23" s="1"/>
  <c r="J4" i="23" s="1"/>
  <c r="E4" i="23"/>
  <c r="Q3" i="23"/>
  <c r="P3" i="23"/>
  <c r="K3" i="23"/>
  <c r="I3" i="23"/>
  <c r="F3" i="23"/>
  <c r="E3" i="23"/>
  <c r="G3" i="23" s="1"/>
  <c r="J3" i="23" s="1"/>
  <c r="M40" i="21"/>
  <c r="B40" i="21"/>
  <c r="G3" i="43" l="1"/>
  <c r="J3" i="43" s="1"/>
  <c r="G4" i="43"/>
  <c r="J4" i="43" s="1"/>
  <c r="G5" i="43"/>
  <c r="J5" i="43" s="1"/>
  <c r="G6" i="43"/>
  <c r="J6" i="43" s="1"/>
  <c r="G7" i="43"/>
  <c r="J7" i="43" s="1"/>
  <c r="G8" i="43"/>
  <c r="J8" i="43" s="1"/>
  <c r="G9" i="43"/>
  <c r="J9" i="43" s="1"/>
  <c r="G10" i="43"/>
  <c r="J10" i="43" s="1"/>
  <c r="G11" i="43"/>
  <c r="J11" i="43" s="1"/>
  <c r="G12" i="43"/>
  <c r="J12" i="43" s="1"/>
  <c r="G13" i="43"/>
  <c r="J13" i="43" s="1"/>
  <c r="G14" i="43"/>
  <c r="J14" i="43" s="1"/>
  <c r="G15" i="43"/>
  <c r="J15" i="43" s="1"/>
  <c r="G16" i="43"/>
  <c r="J16" i="43" s="1"/>
  <c r="G17" i="43"/>
  <c r="J17" i="43" s="1"/>
  <c r="R3" i="42"/>
  <c r="U3" i="42" s="1"/>
  <c r="R4" i="42"/>
  <c r="U4" i="42" s="1"/>
  <c r="R5" i="42"/>
  <c r="U5" i="42" s="1"/>
  <c r="R6" i="42"/>
  <c r="U6" i="42" s="1"/>
  <c r="R7" i="42"/>
  <c r="U7" i="42" s="1"/>
  <c r="R8" i="42"/>
  <c r="U8" i="42" s="1"/>
  <c r="R9" i="42"/>
  <c r="U9" i="42" s="1"/>
  <c r="R10" i="42"/>
  <c r="U10" i="42" s="1"/>
  <c r="R11" i="42"/>
  <c r="U11" i="42" s="1"/>
  <c r="R12" i="42"/>
  <c r="U12" i="42" s="1"/>
  <c r="R13" i="42"/>
  <c r="U13" i="42" s="1"/>
  <c r="R14" i="42"/>
  <c r="U14" i="42" s="1"/>
  <c r="R15" i="42"/>
  <c r="U15" i="42" s="1"/>
  <c r="R16" i="42"/>
  <c r="U16" i="42" s="1"/>
  <c r="R17" i="42"/>
  <c r="U17" i="42" s="1"/>
  <c r="G3" i="42"/>
  <c r="J3" i="42" s="1"/>
  <c r="G4" i="42"/>
  <c r="J4" i="42" s="1"/>
  <c r="G5" i="42"/>
  <c r="J5" i="42" s="1"/>
  <c r="G6" i="42"/>
  <c r="J6" i="42" s="1"/>
  <c r="G7" i="42"/>
  <c r="J7" i="42" s="1"/>
  <c r="G8" i="42"/>
  <c r="J8" i="42" s="1"/>
  <c r="G9" i="42"/>
  <c r="J9" i="42" s="1"/>
  <c r="G10" i="42"/>
  <c r="J10" i="42" s="1"/>
  <c r="G11" i="42"/>
  <c r="J11" i="42" s="1"/>
  <c r="G12" i="42"/>
  <c r="J12" i="42" s="1"/>
  <c r="G13" i="42"/>
  <c r="J13" i="42" s="1"/>
  <c r="G14" i="42"/>
  <c r="J14" i="42" s="1"/>
  <c r="G15" i="42"/>
  <c r="J15" i="42" s="1"/>
  <c r="G16" i="42"/>
  <c r="J16" i="42" s="1"/>
  <c r="G17" i="42"/>
  <c r="J17" i="42" s="1"/>
  <c r="G4" i="41"/>
  <c r="J4" i="41" s="1"/>
  <c r="G5" i="41"/>
  <c r="J5" i="41" s="1"/>
  <c r="G6" i="41"/>
  <c r="J6" i="41" s="1"/>
  <c r="G7" i="41"/>
  <c r="J7" i="41" s="1"/>
  <c r="G8" i="41"/>
  <c r="J8" i="41" s="1"/>
  <c r="G9" i="41"/>
  <c r="J9" i="41" s="1"/>
  <c r="G10" i="41"/>
  <c r="J10" i="41" s="1"/>
  <c r="G11" i="41"/>
  <c r="J11" i="41" s="1"/>
  <c r="G12" i="41"/>
  <c r="J12" i="41" s="1"/>
  <c r="G13" i="41"/>
  <c r="J13" i="41" s="1"/>
  <c r="G14" i="41"/>
  <c r="J14" i="41" s="1"/>
  <c r="G15" i="41"/>
  <c r="J15" i="41" s="1"/>
  <c r="G16" i="41"/>
  <c r="J16" i="41" s="1"/>
  <c r="G17" i="41"/>
  <c r="J17" i="41" s="1"/>
  <c r="G3" i="40"/>
  <c r="J3" i="40" s="1"/>
  <c r="G4" i="40"/>
  <c r="J4" i="40" s="1"/>
  <c r="G5" i="40"/>
  <c r="J5" i="40" s="1"/>
  <c r="G6" i="40"/>
  <c r="J6" i="40" s="1"/>
  <c r="G7" i="40"/>
  <c r="J7" i="40" s="1"/>
  <c r="G8" i="40"/>
  <c r="J8" i="40" s="1"/>
  <c r="G9" i="40"/>
  <c r="J9" i="40" s="1"/>
  <c r="G10" i="40"/>
  <c r="J10" i="40" s="1"/>
  <c r="G11" i="40"/>
  <c r="J11" i="40" s="1"/>
  <c r="G12" i="40"/>
  <c r="J12" i="40" s="1"/>
  <c r="G13" i="40"/>
  <c r="J13" i="40" s="1"/>
  <c r="G14" i="40"/>
  <c r="J14" i="40" s="1"/>
  <c r="G15" i="40"/>
  <c r="J15" i="40" s="1"/>
  <c r="G16" i="40"/>
  <c r="J16" i="40" s="1"/>
  <c r="G17" i="40"/>
  <c r="J17" i="40" s="1"/>
  <c r="R3" i="39"/>
  <c r="U3" i="39" s="1"/>
  <c r="R4" i="39"/>
  <c r="U4" i="39" s="1"/>
  <c r="R5" i="39"/>
  <c r="U5" i="39" s="1"/>
  <c r="R6" i="39"/>
  <c r="U6" i="39" s="1"/>
  <c r="R7" i="39"/>
  <c r="U7" i="39" s="1"/>
  <c r="R8" i="39"/>
  <c r="U8" i="39" s="1"/>
  <c r="R9" i="39"/>
  <c r="U9" i="39" s="1"/>
  <c r="G3" i="39"/>
  <c r="J3" i="39" s="1"/>
  <c r="G4" i="39"/>
  <c r="J4" i="39" s="1"/>
  <c r="G11" i="39"/>
  <c r="J11" i="39" s="1"/>
  <c r="G12" i="39"/>
  <c r="J12" i="39" s="1"/>
  <c r="R3" i="38"/>
  <c r="U3" i="38" s="1"/>
  <c r="R4" i="38"/>
  <c r="U4" i="38" s="1"/>
  <c r="R14" i="38"/>
  <c r="U14" i="38" s="1"/>
  <c r="R15" i="38"/>
  <c r="U15" i="38" s="1"/>
  <c r="R16" i="38"/>
  <c r="U16" i="38" s="1"/>
  <c r="R17" i="38"/>
  <c r="U17" i="38" s="1"/>
  <c r="G7" i="38"/>
  <c r="J7" i="38" s="1"/>
  <c r="G8" i="38"/>
  <c r="J8" i="38" s="1"/>
  <c r="G15" i="38"/>
  <c r="J15" i="38" s="1"/>
  <c r="G16" i="38"/>
  <c r="J16" i="38" s="1"/>
  <c r="G3" i="37"/>
  <c r="J3" i="37" s="1"/>
  <c r="G4" i="37"/>
  <c r="J4" i="37" s="1"/>
  <c r="G5" i="37"/>
  <c r="J5" i="37" s="1"/>
  <c r="G6" i="37"/>
  <c r="J6" i="37" s="1"/>
  <c r="G7" i="37"/>
  <c r="J7" i="37" s="1"/>
  <c r="G8" i="37"/>
  <c r="J8" i="37" s="1"/>
  <c r="G9" i="37"/>
  <c r="J9" i="37" s="1"/>
  <c r="G10" i="37"/>
  <c r="J10" i="37" s="1"/>
  <c r="G11" i="37"/>
  <c r="J11" i="37" s="1"/>
  <c r="G12" i="37"/>
  <c r="J12" i="37" s="1"/>
  <c r="G13" i="37"/>
  <c r="J13" i="37" s="1"/>
  <c r="G14" i="37"/>
  <c r="J14" i="37" s="1"/>
  <c r="G15" i="37"/>
  <c r="J15" i="37" s="1"/>
  <c r="G16" i="37"/>
  <c r="J16" i="37" s="1"/>
  <c r="G17" i="37"/>
  <c r="J17" i="37" s="1"/>
  <c r="R3" i="36"/>
  <c r="U3" i="36" s="1"/>
  <c r="R4" i="36"/>
  <c r="U4" i="36" s="1"/>
  <c r="R11" i="36"/>
  <c r="U11" i="36" s="1"/>
  <c r="R12" i="36"/>
  <c r="U12" i="36" s="1"/>
  <c r="R7" i="36"/>
  <c r="U7" i="36" s="1"/>
  <c r="R8" i="36"/>
  <c r="U8" i="36" s="1"/>
  <c r="R15" i="36"/>
  <c r="U15" i="36" s="1"/>
  <c r="R16" i="36"/>
  <c r="U16" i="36" s="1"/>
  <c r="G16" i="36"/>
  <c r="J16" i="36" s="1"/>
  <c r="G15" i="36"/>
  <c r="J15" i="36" s="1"/>
  <c r="G5" i="36"/>
  <c r="J5" i="36" s="1"/>
  <c r="G9" i="36"/>
  <c r="J9" i="36" s="1"/>
  <c r="G13" i="36"/>
  <c r="J13" i="36" s="1"/>
  <c r="G17" i="36"/>
  <c r="J17" i="36" s="1"/>
  <c r="R3" i="35"/>
  <c r="U3" i="35" s="1"/>
  <c r="R4" i="35"/>
  <c r="U4" i="35" s="1"/>
  <c r="R14" i="35"/>
  <c r="U14" i="35" s="1"/>
  <c r="R15" i="35"/>
  <c r="U15" i="35" s="1"/>
  <c r="R16" i="35"/>
  <c r="U16" i="35" s="1"/>
  <c r="R17" i="35"/>
  <c r="U17" i="35" s="1"/>
  <c r="G7" i="35"/>
  <c r="J7" i="35" s="1"/>
  <c r="G8" i="35"/>
  <c r="J8" i="35" s="1"/>
  <c r="G15" i="35"/>
  <c r="J15" i="35" s="1"/>
  <c r="G16" i="35"/>
  <c r="J16" i="35" s="1"/>
  <c r="R3" i="34"/>
  <c r="U3" i="34" s="1"/>
  <c r="R4" i="34"/>
  <c r="U4" i="34" s="1"/>
  <c r="R5" i="34"/>
  <c r="U5" i="34" s="1"/>
  <c r="R6" i="34"/>
  <c r="U6" i="34" s="1"/>
  <c r="R7" i="34"/>
  <c r="U7" i="34" s="1"/>
  <c r="R8" i="34"/>
  <c r="U8" i="34" s="1"/>
  <c r="R9" i="34"/>
  <c r="U9" i="34" s="1"/>
  <c r="R10" i="34"/>
  <c r="U10" i="34" s="1"/>
  <c r="R11" i="34"/>
  <c r="U11" i="34" s="1"/>
  <c r="R12" i="34"/>
  <c r="U12" i="34" s="1"/>
  <c r="R13" i="34"/>
  <c r="U13" i="34" s="1"/>
  <c r="R14" i="34"/>
  <c r="U14" i="34" s="1"/>
  <c r="R15" i="34"/>
  <c r="U15" i="34" s="1"/>
  <c r="R16" i="34"/>
  <c r="U16" i="34" s="1"/>
  <c r="R17" i="34"/>
  <c r="U17" i="34" s="1"/>
  <c r="G3" i="34"/>
  <c r="J3" i="34" s="1"/>
  <c r="G4" i="34"/>
  <c r="J4" i="34" s="1"/>
  <c r="G5" i="34"/>
  <c r="J5" i="34" s="1"/>
  <c r="G6" i="34"/>
  <c r="J6" i="34" s="1"/>
  <c r="G7" i="34"/>
  <c r="J7" i="34" s="1"/>
  <c r="G8" i="34"/>
  <c r="J8" i="34" s="1"/>
  <c r="G9" i="34"/>
  <c r="J9" i="34" s="1"/>
  <c r="G10" i="34"/>
  <c r="J10" i="34" s="1"/>
  <c r="G11" i="34"/>
  <c r="J11" i="34" s="1"/>
  <c r="G12" i="34"/>
  <c r="J12" i="34" s="1"/>
  <c r="G13" i="34"/>
  <c r="J13" i="34" s="1"/>
  <c r="G14" i="34"/>
  <c r="J14" i="34" s="1"/>
  <c r="G15" i="34"/>
  <c r="J15" i="34" s="1"/>
  <c r="G16" i="34"/>
  <c r="J16" i="34" s="1"/>
  <c r="G17" i="34"/>
  <c r="J17" i="34" s="1"/>
  <c r="R3" i="32"/>
  <c r="R4" i="32"/>
  <c r="U4" i="32" s="1"/>
  <c r="R5" i="32"/>
  <c r="U5" i="32" s="1"/>
  <c r="R6" i="32"/>
  <c r="U6" i="32" s="1"/>
  <c r="R7" i="32"/>
  <c r="U7" i="32" s="1"/>
  <c r="R8" i="32"/>
  <c r="U8" i="32" s="1"/>
  <c r="R9" i="32"/>
  <c r="U9" i="32" s="1"/>
  <c r="R10" i="32"/>
  <c r="U10" i="32" s="1"/>
  <c r="R11" i="32"/>
  <c r="U11" i="32" s="1"/>
  <c r="R12" i="32"/>
  <c r="U12" i="32" s="1"/>
  <c r="R13" i="32"/>
  <c r="U13" i="32" s="1"/>
  <c r="R14" i="32"/>
  <c r="U14" i="32" s="1"/>
  <c r="R15" i="32"/>
  <c r="U15" i="32" s="1"/>
  <c r="R16" i="32"/>
  <c r="U16" i="32" s="1"/>
  <c r="R17" i="32"/>
  <c r="U17" i="32" s="1"/>
  <c r="G3" i="32"/>
  <c r="J3" i="32" s="1"/>
  <c r="G4" i="32"/>
  <c r="J4" i="32" s="1"/>
  <c r="G5" i="32"/>
  <c r="J5" i="32" s="1"/>
  <c r="G6" i="32"/>
  <c r="J6" i="32" s="1"/>
  <c r="G7" i="32"/>
  <c r="J7" i="32" s="1"/>
  <c r="G8" i="32"/>
  <c r="J8" i="32" s="1"/>
  <c r="G9" i="32"/>
  <c r="J9" i="32" s="1"/>
  <c r="G10" i="32"/>
  <c r="J10" i="32" s="1"/>
  <c r="G11" i="32"/>
  <c r="J11" i="32" s="1"/>
  <c r="G12" i="32"/>
  <c r="J12" i="32" s="1"/>
  <c r="G13" i="32"/>
  <c r="J13" i="32" s="1"/>
  <c r="G14" i="32"/>
  <c r="J14" i="32" s="1"/>
  <c r="G15" i="32"/>
  <c r="J15" i="32" s="1"/>
  <c r="G16" i="32"/>
  <c r="J16" i="32" s="1"/>
  <c r="G17" i="32"/>
  <c r="J17" i="32" s="1"/>
  <c r="R14" i="31"/>
  <c r="U14" i="31" s="1"/>
  <c r="G3" i="31"/>
  <c r="J3" i="31" s="1"/>
  <c r="G4" i="31"/>
  <c r="J4" i="31" s="1"/>
  <c r="G5" i="31"/>
  <c r="J5" i="31" s="1"/>
  <c r="G16" i="31"/>
  <c r="J16" i="31" s="1"/>
  <c r="G17" i="31"/>
  <c r="J17" i="31" s="1"/>
  <c r="R3" i="30"/>
  <c r="U3" i="30" s="1"/>
  <c r="R10" i="30"/>
  <c r="U10" i="30" s="1"/>
  <c r="R11" i="30"/>
  <c r="U11" i="30" s="1"/>
  <c r="R6" i="30"/>
  <c r="U6" i="30" s="1"/>
  <c r="R7" i="30"/>
  <c r="U7" i="30" s="1"/>
  <c r="R14" i="30"/>
  <c r="U14" i="30" s="1"/>
  <c r="R15" i="30"/>
  <c r="U15" i="30" s="1"/>
  <c r="G5" i="30"/>
  <c r="J5" i="30" s="1"/>
  <c r="G9" i="30"/>
  <c r="J9" i="30" s="1"/>
  <c r="G13" i="30"/>
  <c r="J13" i="30" s="1"/>
  <c r="G17" i="30"/>
  <c r="J17" i="30" s="1"/>
  <c r="G4" i="30"/>
  <c r="J4" i="30" s="1"/>
  <c r="G8" i="30"/>
  <c r="J8" i="30" s="1"/>
  <c r="G12" i="30"/>
  <c r="J12" i="30" s="1"/>
  <c r="G16" i="30"/>
  <c r="J16" i="30" s="1"/>
  <c r="G3" i="29"/>
  <c r="J3" i="29" s="1"/>
  <c r="G7" i="29"/>
  <c r="J7" i="29" s="1"/>
  <c r="G11" i="29"/>
  <c r="J11" i="29" s="1"/>
  <c r="G15" i="29"/>
  <c r="J15" i="29" s="1"/>
  <c r="G4" i="29"/>
  <c r="J4" i="29" s="1"/>
  <c r="G8" i="29"/>
  <c r="J8" i="29" s="1"/>
  <c r="G12" i="29"/>
  <c r="J12" i="29" s="1"/>
  <c r="G16" i="29"/>
  <c r="J16" i="29" s="1"/>
  <c r="G5" i="29"/>
  <c r="J5" i="29" s="1"/>
  <c r="G9" i="29"/>
  <c r="J9" i="29" s="1"/>
  <c r="G13" i="29"/>
  <c r="J13" i="29" s="1"/>
  <c r="G17" i="29"/>
  <c r="J17" i="29" s="1"/>
  <c r="R14" i="28"/>
  <c r="U14" i="28" s="1"/>
  <c r="R15" i="28"/>
  <c r="U15" i="28" s="1"/>
  <c r="R16" i="28"/>
  <c r="U16" i="28" s="1"/>
  <c r="R17" i="28"/>
  <c r="U17" i="28" s="1"/>
  <c r="R6" i="28"/>
  <c r="U6" i="28" s="1"/>
  <c r="R7" i="28"/>
  <c r="U7" i="28" s="1"/>
  <c r="R8" i="28"/>
  <c r="U8" i="28" s="1"/>
  <c r="R9" i="28"/>
  <c r="U9" i="28" s="1"/>
  <c r="R10" i="28"/>
  <c r="U10" i="28" s="1"/>
  <c r="R11" i="28"/>
  <c r="U11" i="28" s="1"/>
  <c r="R12" i="28"/>
  <c r="U12" i="28" s="1"/>
  <c r="R13" i="28"/>
  <c r="U13" i="28" s="1"/>
  <c r="R3" i="27"/>
  <c r="U3" i="27" s="1"/>
  <c r="R10" i="27"/>
  <c r="U10" i="27" s="1"/>
  <c r="R11" i="27"/>
  <c r="U11" i="27" s="1"/>
  <c r="G3" i="27"/>
  <c r="J3" i="27" s="1"/>
  <c r="G7" i="27"/>
  <c r="J7" i="27" s="1"/>
  <c r="G11" i="27"/>
  <c r="J11" i="27" s="1"/>
  <c r="G15" i="27"/>
  <c r="J15" i="27" s="1"/>
  <c r="G5" i="27"/>
  <c r="J5" i="27" s="1"/>
  <c r="G9" i="27"/>
  <c r="J9" i="27" s="1"/>
  <c r="G13" i="27"/>
  <c r="J13" i="27" s="1"/>
  <c r="G17" i="27"/>
  <c r="J17" i="27" s="1"/>
  <c r="R14" i="26"/>
  <c r="U14" i="26" s="1"/>
  <c r="R15" i="26"/>
  <c r="U15" i="26" s="1"/>
  <c r="R16" i="26"/>
  <c r="U16" i="26" s="1"/>
  <c r="R17" i="26"/>
  <c r="U17" i="26" s="1"/>
  <c r="G15" i="26"/>
  <c r="J15" i="26" s="1"/>
  <c r="G16" i="26"/>
  <c r="J16" i="26" s="1"/>
  <c r="G17" i="26"/>
  <c r="J17" i="26" s="1"/>
  <c r="G13" i="26"/>
  <c r="J13" i="26" s="1"/>
  <c r="R17" i="25"/>
  <c r="U17" i="25" s="1"/>
  <c r="R16" i="24"/>
  <c r="U16" i="24" s="1"/>
  <c r="R17" i="24"/>
  <c r="U17" i="24" s="1"/>
  <c r="G6" i="24"/>
  <c r="J6" i="24" s="1"/>
  <c r="G7" i="24"/>
  <c r="J7" i="24" s="1"/>
  <c r="G14" i="24"/>
  <c r="J14" i="24" s="1"/>
  <c r="G15" i="24"/>
  <c r="J15" i="24" s="1"/>
  <c r="R3" i="23"/>
  <c r="R4" i="23"/>
  <c r="U4" i="23" s="1"/>
  <c r="R5" i="23"/>
  <c r="U5" i="23" s="1"/>
  <c r="R6" i="23"/>
  <c r="U6" i="23" s="1"/>
  <c r="R7" i="23"/>
  <c r="U7" i="23" s="1"/>
  <c r="T16" i="21"/>
  <c r="V17" i="21"/>
  <c r="T17" i="21"/>
  <c r="Q17" i="21"/>
  <c r="P17" i="21"/>
  <c r="R17" i="21" s="1"/>
  <c r="U17" i="21" s="1"/>
  <c r="K17" i="21"/>
  <c r="I17" i="21"/>
  <c r="F17" i="21"/>
  <c r="G17" i="21" s="1"/>
  <c r="J17" i="21" s="1"/>
  <c r="E17" i="21"/>
  <c r="V16" i="21"/>
  <c r="Q16" i="21"/>
  <c r="P16" i="21"/>
  <c r="R16" i="21" s="1"/>
  <c r="U16" i="21" s="1"/>
  <c r="K16" i="21"/>
  <c r="I16" i="21"/>
  <c r="F16" i="21"/>
  <c r="G16" i="21" s="1"/>
  <c r="J16" i="21" s="1"/>
  <c r="E16" i="21"/>
  <c r="V15" i="21"/>
  <c r="T15" i="21"/>
  <c r="Q15" i="21"/>
  <c r="P15" i="21"/>
  <c r="R15" i="21" s="1"/>
  <c r="U15" i="21" s="1"/>
  <c r="K15" i="21"/>
  <c r="I15" i="21"/>
  <c r="F15" i="21"/>
  <c r="G15" i="21" s="1"/>
  <c r="J15" i="21" s="1"/>
  <c r="E15" i="21"/>
  <c r="V14" i="21"/>
  <c r="T14" i="21"/>
  <c r="Q14" i="21"/>
  <c r="P14" i="21"/>
  <c r="R14" i="21" s="1"/>
  <c r="U14" i="21" s="1"/>
  <c r="K14" i="21"/>
  <c r="I14" i="21"/>
  <c r="F14" i="21"/>
  <c r="G14" i="21" s="1"/>
  <c r="J14" i="21" s="1"/>
  <c r="E14" i="21"/>
  <c r="V13" i="21"/>
  <c r="T13" i="21"/>
  <c r="Q13" i="21"/>
  <c r="P13" i="21"/>
  <c r="R13" i="21" s="1"/>
  <c r="U13" i="21" s="1"/>
  <c r="K13" i="21"/>
  <c r="I13" i="21"/>
  <c r="F13" i="21"/>
  <c r="G13" i="21" s="1"/>
  <c r="J13" i="21" s="1"/>
  <c r="E13" i="21"/>
  <c r="V12" i="21"/>
  <c r="T12" i="21"/>
  <c r="Q12" i="21"/>
  <c r="P12" i="21"/>
  <c r="R12" i="21" s="1"/>
  <c r="U12" i="21" s="1"/>
  <c r="K12" i="21"/>
  <c r="I12" i="21"/>
  <c r="F12" i="21"/>
  <c r="G12" i="21" s="1"/>
  <c r="J12" i="21" s="1"/>
  <c r="E12" i="21"/>
  <c r="V11" i="21"/>
  <c r="T11" i="21"/>
  <c r="Q11" i="21"/>
  <c r="P11" i="21"/>
  <c r="R11" i="21" s="1"/>
  <c r="U11" i="21" s="1"/>
  <c r="K11" i="21"/>
  <c r="I11" i="21"/>
  <c r="F11" i="21"/>
  <c r="G11" i="21" s="1"/>
  <c r="J11" i="21" s="1"/>
  <c r="E11" i="21"/>
  <c r="V10" i="21"/>
  <c r="T10" i="21"/>
  <c r="Q10" i="21"/>
  <c r="P10" i="21"/>
  <c r="R10" i="21" s="1"/>
  <c r="U10" i="21" s="1"/>
  <c r="K10" i="21"/>
  <c r="I10" i="21"/>
  <c r="F10" i="21"/>
  <c r="G10" i="21" s="1"/>
  <c r="J10" i="21" s="1"/>
  <c r="E10" i="21"/>
  <c r="V9" i="21"/>
  <c r="T9" i="21"/>
  <c r="Q9" i="21"/>
  <c r="P9" i="21"/>
  <c r="R9" i="21" s="1"/>
  <c r="U9" i="21" s="1"/>
  <c r="K9" i="21"/>
  <c r="I9" i="21"/>
  <c r="F9" i="21"/>
  <c r="G9" i="21" s="1"/>
  <c r="J9" i="21" s="1"/>
  <c r="E9" i="21"/>
  <c r="V8" i="21"/>
  <c r="T8" i="21"/>
  <c r="Q8" i="21"/>
  <c r="P8" i="21"/>
  <c r="R8" i="21" s="1"/>
  <c r="U8" i="21" s="1"/>
  <c r="K8" i="21"/>
  <c r="I8" i="21"/>
  <c r="F8" i="21"/>
  <c r="G8" i="21" s="1"/>
  <c r="J8" i="21" s="1"/>
  <c r="E8" i="21"/>
  <c r="V7" i="21"/>
  <c r="T7" i="21"/>
  <c r="Q7" i="21"/>
  <c r="P7" i="21"/>
  <c r="R7" i="21" s="1"/>
  <c r="U7" i="21" s="1"/>
  <c r="K7" i="21"/>
  <c r="I7" i="21"/>
  <c r="F7" i="21"/>
  <c r="G7" i="21" s="1"/>
  <c r="J7" i="21" s="1"/>
  <c r="E7" i="21"/>
  <c r="V6" i="21"/>
  <c r="T6" i="21"/>
  <c r="Q6" i="21"/>
  <c r="P6" i="21"/>
  <c r="R6" i="21" s="1"/>
  <c r="U6" i="21" s="1"/>
  <c r="K6" i="21"/>
  <c r="I6" i="21"/>
  <c r="F6" i="21"/>
  <c r="G6" i="21" s="1"/>
  <c r="J6" i="21" s="1"/>
  <c r="E6" i="21"/>
  <c r="V5" i="21"/>
  <c r="T5" i="21"/>
  <c r="Q5" i="21"/>
  <c r="P5" i="21"/>
  <c r="R5" i="21" s="1"/>
  <c r="U5" i="21" s="1"/>
  <c r="K5" i="21"/>
  <c r="I5" i="21"/>
  <c r="F5" i="21"/>
  <c r="G5" i="21" s="1"/>
  <c r="J5" i="21" s="1"/>
  <c r="E5" i="21"/>
  <c r="V4" i="21"/>
  <c r="T4" i="21"/>
  <c r="Q4" i="21"/>
  <c r="P4" i="21"/>
  <c r="R4" i="21" s="1"/>
  <c r="U4" i="21" s="1"/>
  <c r="K4" i="21"/>
  <c r="I4" i="21"/>
  <c r="F4" i="21"/>
  <c r="G4" i="21" s="1"/>
  <c r="J4" i="21" s="1"/>
  <c r="E4" i="21"/>
  <c r="V3" i="21"/>
  <c r="T3" i="21"/>
  <c r="Q3" i="21"/>
  <c r="P3" i="21"/>
  <c r="R3" i="21" s="1"/>
  <c r="U3" i="21" s="1"/>
  <c r="K3" i="21"/>
  <c r="I3" i="21"/>
  <c r="F3" i="21"/>
  <c r="G3" i="21" s="1"/>
  <c r="J3" i="21" s="1"/>
  <c r="E3" i="21"/>
  <c r="M40" i="20" l="1"/>
  <c r="B40" i="20"/>
  <c r="V17" i="20"/>
  <c r="T17" i="20"/>
  <c r="Q17" i="20"/>
  <c r="P17" i="20"/>
  <c r="K17" i="20"/>
  <c r="I17" i="20"/>
  <c r="F17" i="20"/>
  <c r="G17" i="20" s="1"/>
  <c r="J17" i="20" s="1"/>
  <c r="E17" i="20"/>
  <c r="V16" i="20"/>
  <c r="T16" i="20"/>
  <c r="Q16" i="20"/>
  <c r="P16" i="20"/>
  <c r="K16" i="20"/>
  <c r="I16" i="20"/>
  <c r="F16" i="20"/>
  <c r="E16" i="20"/>
  <c r="V15" i="20"/>
  <c r="T15" i="20"/>
  <c r="Q15" i="20"/>
  <c r="P15" i="20"/>
  <c r="K15" i="20"/>
  <c r="I15" i="20"/>
  <c r="F15" i="20"/>
  <c r="E15" i="20"/>
  <c r="V14" i="20"/>
  <c r="T14" i="20"/>
  <c r="Q14" i="20"/>
  <c r="P14" i="20"/>
  <c r="K14" i="20"/>
  <c r="I14" i="20"/>
  <c r="G14" i="20"/>
  <c r="J14" i="20" s="1"/>
  <c r="F14" i="20"/>
  <c r="E14" i="20"/>
  <c r="V13" i="20"/>
  <c r="T13" i="20"/>
  <c r="Q13" i="20"/>
  <c r="P13" i="20"/>
  <c r="R13" i="20" s="1"/>
  <c r="U13" i="20" s="1"/>
  <c r="K13" i="20"/>
  <c r="I13" i="20"/>
  <c r="F13" i="20"/>
  <c r="G13" i="20" s="1"/>
  <c r="J13" i="20" s="1"/>
  <c r="E13" i="20"/>
  <c r="V12" i="20"/>
  <c r="T12" i="20"/>
  <c r="Q12" i="20"/>
  <c r="P12" i="20"/>
  <c r="R12" i="20" s="1"/>
  <c r="U12" i="20" s="1"/>
  <c r="K12" i="20"/>
  <c r="I12" i="20"/>
  <c r="F12" i="20"/>
  <c r="E12" i="20"/>
  <c r="G12" i="20" s="1"/>
  <c r="J12" i="20" s="1"/>
  <c r="V11" i="20"/>
  <c r="T11" i="20"/>
  <c r="Q11" i="20"/>
  <c r="P11" i="20"/>
  <c r="R11" i="20" s="1"/>
  <c r="U11" i="20" s="1"/>
  <c r="K11" i="20"/>
  <c r="I11" i="20"/>
  <c r="F11" i="20"/>
  <c r="E11" i="20"/>
  <c r="G11" i="20" s="1"/>
  <c r="J11" i="20" s="1"/>
  <c r="V10" i="20"/>
  <c r="T10" i="20"/>
  <c r="Q10" i="20"/>
  <c r="P10" i="20"/>
  <c r="R10" i="20" s="1"/>
  <c r="U10" i="20" s="1"/>
  <c r="K10" i="20"/>
  <c r="I10" i="20"/>
  <c r="F10" i="20"/>
  <c r="G10" i="20" s="1"/>
  <c r="J10" i="20" s="1"/>
  <c r="E10" i="20"/>
  <c r="V9" i="20"/>
  <c r="T9" i="20"/>
  <c r="Q9" i="20"/>
  <c r="P9" i="20"/>
  <c r="R9" i="20" s="1"/>
  <c r="U9" i="20" s="1"/>
  <c r="K9" i="20"/>
  <c r="I9" i="20"/>
  <c r="F9" i="20"/>
  <c r="G9" i="20" s="1"/>
  <c r="J9" i="20" s="1"/>
  <c r="E9" i="20"/>
  <c r="V8" i="20"/>
  <c r="T8" i="20"/>
  <c r="Q8" i="20"/>
  <c r="P8" i="20"/>
  <c r="R8" i="20" s="1"/>
  <c r="U8" i="20" s="1"/>
  <c r="K8" i="20"/>
  <c r="I8" i="20"/>
  <c r="F8" i="20"/>
  <c r="E8" i="20"/>
  <c r="V7" i="20"/>
  <c r="T7" i="20"/>
  <c r="Q7" i="20"/>
  <c r="P7" i="20"/>
  <c r="R7" i="20" s="1"/>
  <c r="U7" i="20" s="1"/>
  <c r="K7" i="20"/>
  <c r="I7" i="20"/>
  <c r="F7" i="20"/>
  <c r="E7" i="20"/>
  <c r="V6" i="20"/>
  <c r="T6" i="20"/>
  <c r="Q6" i="20"/>
  <c r="P6" i="20"/>
  <c r="R6" i="20" s="1"/>
  <c r="U6" i="20" s="1"/>
  <c r="K6" i="20"/>
  <c r="I6" i="20"/>
  <c r="G6" i="20"/>
  <c r="J6" i="20" s="1"/>
  <c r="F6" i="20"/>
  <c r="E6" i="20"/>
  <c r="V5" i="20"/>
  <c r="T5" i="20"/>
  <c r="Q5" i="20"/>
  <c r="P5" i="20"/>
  <c r="R5" i="20" s="1"/>
  <c r="U5" i="20" s="1"/>
  <c r="K5" i="20"/>
  <c r="I5" i="20"/>
  <c r="F5" i="20"/>
  <c r="G5" i="20" s="1"/>
  <c r="J5" i="20" s="1"/>
  <c r="E5" i="20"/>
  <c r="V4" i="20"/>
  <c r="T4" i="20"/>
  <c r="Q4" i="20"/>
  <c r="P4" i="20"/>
  <c r="R4" i="20" s="1"/>
  <c r="U4" i="20" s="1"/>
  <c r="K4" i="20"/>
  <c r="I4" i="20"/>
  <c r="F4" i="20"/>
  <c r="E4" i="20"/>
  <c r="G4" i="20" s="1"/>
  <c r="J4" i="20" s="1"/>
  <c r="V3" i="20"/>
  <c r="T3" i="20"/>
  <c r="Q3" i="20"/>
  <c r="P3" i="20"/>
  <c r="R3" i="20" s="1"/>
  <c r="U3" i="20" s="1"/>
  <c r="K3" i="20"/>
  <c r="I3" i="20"/>
  <c r="F3" i="20"/>
  <c r="E3" i="20"/>
  <c r="G3" i="20" s="1"/>
  <c r="J3" i="20" s="1"/>
  <c r="M40" i="19"/>
  <c r="B40" i="19"/>
  <c r="V17" i="19"/>
  <c r="T17" i="19"/>
  <c r="Q17" i="19"/>
  <c r="R17" i="19" s="1"/>
  <c r="U17" i="19" s="1"/>
  <c r="P17" i="19"/>
  <c r="K17" i="19"/>
  <c r="I17" i="19"/>
  <c r="F17" i="19"/>
  <c r="E17" i="19"/>
  <c r="G17" i="19" s="1"/>
  <c r="J17" i="19" s="1"/>
  <c r="V16" i="19"/>
  <c r="T16" i="19"/>
  <c r="Q16" i="19"/>
  <c r="P16" i="19"/>
  <c r="K16" i="19"/>
  <c r="I16" i="19"/>
  <c r="F16" i="19"/>
  <c r="E16" i="19"/>
  <c r="G16" i="19" s="1"/>
  <c r="J16" i="19" s="1"/>
  <c r="V15" i="19"/>
  <c r="T15" i="19"/>
  <c r="Q15" i="19"/>
  <c r="P15" i="19"/>
  <c r="K15" i="19"/>
  <c r="I15" i="19"/>
  <c r="F15" i="19"/>
  <c r="E15" i="19"/>
  <c r="G15" i="19" s="1"/>
  <c r="J15" i="19" s="1"/>
  <c r="V14" i="19"/>
  <c r="T14" i="19"/>
  <c r="R14" i="19"/>
  <c r="U14" i="19" s="1"/>
  <c r="Q14" i="19"/>
  <c r="P14" i="19"/>
  <c r="K14" i="19"/>
  <c r="I14" i="19"/>
  <c r="F14" i="19"/>
  <c r="E14" i="19"/>
  <c r="V13" i="19"/>
  <c r="T13" i="19"/>
  <c r="R13" i="19"/>
  <c r="U13" i="19" s="1"/>
  <c r="Q13" i="19"/>
  <c r="P13" i="19"/>
  <c r="K13" i="19"/>
  <c r="I13" i="19"/>
  <c r="F13" i="19"/>
  <c r="E13" i="19"/>
  <c r="G13" i="19" s="1"/>
  <c r="J13" i="19" s="1"/>
  <c r="V12" i="19"/>
  <c r="T12" i="19"/>
  <c r="Q12" i="19"/>
  <c r="P12" i="19"/>
  <c r="R12" i="19" s="1"/>
  <c r="U12" i="19" s="1"/>
  <c r="K12" i="19"/>
  <c r="I12" i="19"/>
  <c r="F12" i="19"/>
  <c r="E12" i="19"/>
  <c r="G12" i="19" s="1"/>
  <c r="J12" i="19" s="1"/>
  <c r="V11" i="19"/>
  <c r="T11" i="19"/>
  <c r="Q11" i="19"/>
  <c r="P11" i="19"/>
  <c r="R11" i="19" s="1"/>
  <c r="U11" i="19" s="1"/>
  <c r="K11" i="19"/>
  <c r="I11" i="19"/>
  <c r="F11" i="19"/>
  <c r="E11" i="19"/>
  <c r="G11" i="19" s="1"/>
  <c r="J11" i="19" s="1"/>
  <c r="V10" i="19"/>
  <c r="T10" i="19"/>
  <c r="Q10" i="19"/>
  <c r="R10" i="19" s="1"/>
  <c r="U10" i="19" s="1"/>
  <c r="P10" i="19"/>
  <c r="K10" i="19"/>
  <c r="I10" i="19"/>
  <c r="F10" i="19"/>
  <c r="E10" i="19"/>
  <c r="V9" i="19"/>
  <c r="T9" i="19"/>
  <c r="Q9" i="19"/>
  <c r="R9" i="19" s="1"/>
  <c r="U9" i="19" s="1"/>
  <c r="P9" i="19"/>
  <c r="K9" i="19"/>
  <c r="I9" i="19"/>
  <c r="F9" i="19"/>
  <c r="E9" i="19"/>
  <c r="G9" i="19" s="1"/>
  <c r="J9" i="19" s="1"/>
  <c r="V8" i="19"/>
  <c r="T8" i="19"/>
  <c r="Q8" i="19"/>
  <c r="P8" i="19"/>
  <c r="K8" i="19"/>
  <c r="I8" i="19"/>
  <c r="F8" i="19"/>
  <c r="E8" i="19"/>
  <c r="G8" i="19" s="1"/>
  <c r="J8" i="19" s="1"/>
  <c r="V7" i="19"/>
  <c r="T7" i="19"/>
  <c r="Q7" i="19"/>
  <c r="P7" i="19"/>
  <c r="K7" i="19"/>
  <c r="I7" i="19"/>
  <c r="F7" i="19"/>
  <c r="E7" i="19"/>
  <c r="G7" i="19" s="1"/>
  <c r="J7" i="19" s="1"/>
  <c r="V6" i="19"/>
  <c r="T6" i="19"/>
  <c r="R6" i="19"/>
  <c r="U6" i="19" s="1"/>
  <c r="Q6" i="19"/>
  <c r="P6" i="19"/>
  <c r="K6" i="19"/>
  <c r="I6" i="19"/>
  <c r="F6" i="19"/>
  <c r="E6" i="19"/>
  <c r="V5" i="19"/>
  <c r="T5" i="19"/>
  <c r="R5" i="19"/>
  <c r="U5" i="19" s="1"/>
  <c r="Q5" i="19"/>
  <c r="P5" i="19"/>
  <c r="K5" i="19"/>
  <c r="I5" i="19"/>
  <c r="F5" i="19"/>
  <c r="E5" i="19"/>
  <c r="G5" i="19" s="1"/>
  <c r="J5" i="19" s="1"/>
  <c r="V4" i="19"/>
  <c r="T4" i="19"/>
  <c r="Q4" i="19"/>
  <c r="P4" i="19"/>
  <c r="R4" i="19" s="1"/>
  <c r="U4" i="19" s="1"/>
  <c r="K4" i="19"/>
  <c r="I4" i="19"/>
  <c r="F4" i="19"/>
  <c r="E4" i="19"/>
  <c r="G4" i="19" s="1"/>
  <c r="J4" i="19" s="1"/>
  <c r="V3" i="19"/>
  <c r="T3" i="19"/>
  <c r="Q3" i="19"/>
  <c r="P3" i="19"/>
  <c r="R3" i="19" s="1"/>
  <c r="U3" i="19" s="1"/>
  <c r="K3" i="19"/>
  <c r="I3" i="19"/>
  <c r="F3" i="19"/>
  <c r="E3" i="19"/>
  <c r="G3" i="19" s="1"/>
  <c r="J3" i="19" s="1"/>
  <c r="M40" i="18"/>
  <c r="B40" i="18"/>
  <c r="V17" i="18"/>
  <c r="T17" i="18"/>
  <c r="Q17" i="18"/>
  <c r="P17" i="18"/>
  <c r="K17" i="18"/>
  <c r="I17" i="18"/>
  <c r="F17" i="18"/>
  <c r="E17" i="18"/>
  <c r="V16" i="18"/>
  <c r="T16" i="18"/>
  <c r="Q16" i="18"/>
  <c r="P16" i="18"/>
  <c r="K16" i="18"/>
  <c r="I16" i="18"/>
  <c r="F16" i="18"/>
  <c r="E16" i="18"/>
  <c r="V15" i="18"/>
  <c r="T15" i="18"/>
  <c r="Q15" i="18"/>
  <c r="P15" i="18"/>
  <c r="K15" i="18"/>
  <c r="I15" i="18"/>
  <c r="F15" i="18"/>
  <c r="E15" i="18"/>
  <c r="V14" i="18"/>
  <c r="T14" i="18"/>
  <c r="Q14" i="18"/>
  <c r="P14" i="18"/>
  <c r="K14" i="18"/>
  <c r="I14" i="18"/>
  <c r="F14" i="18"/>
  <c r="E14" i="18"/>
  <c r="V13" i="18"/>
  <c r="T13" i="18"/>
  <c r="Q13" i="18"/>
  <c r="P13" i="18"/>
  <c r="K13" i="18"/>
  <c r="I13" i="18"/>
  <c r="F13" i="18"/>
  <c r="E13" i="18"/>
  <c r="V12" i="18"/>
  <c r="T12" i="18"/>
  <c r="Q12" i="18"/>
  <c r="P12" i="18"/>
  <c r="K12" i="18"/>
  <c r="I12" i="18"/>
  <c r="F12" i="18"/>
  <c r="E12" i="18"/>
  <c r="V11" i="18"/>
  <c r="T11" i="18"/>
  <c r="Q11" i="18"/>
  <c r="P11" i="18"/>
  <c r="K11" i="18"/>
  <c r="I11" i="18"/>
  <c r="F11" i="18"/>
  <c r="E11" i="18"/>
  <c r="V10" i="18"/>
  <c r="T10" i="18"/>
  <c r="Q10" i="18"/>
  <c r="P10" i="18"/>
  <c r="K10" i="18"/>
  <c r="I10" i="18"/>
  <c r="F10" i="18"/>
  <c r="E10" i="18"/>
  <c r="V9" i="18"/>
  <c r="T9" i="18"/>
  <c r="Q9" i="18"/>
  <c r="P9" i="18"/>
  <c r="K9" i="18"/>
  <c r="I9" i="18"/>
  <c r="F9" i="18"/>
  <c r="E9" i="18"/>
  <c r="V8" i="18"/>
  <c r="T8" i="18"/>
  <c r="Q8" i="18"/>
  <c r="P8" i="18"/>
  <c r="K8" i="18"/>
  <c r="I8" i="18"/>
  <c r="F8" i="18"/>
  <c r="E8" i="18"/>
  <c r="V7" i="18"/>
  <c r="T7" i="18"/>
  <c r="Q7" i="18"/>
  <c r="P7" i="18"/>
  <c r="K7" i="18"/>
  <c r="I7" i="18"/>
  <c r="F7" i="18"/>
  <c r="E7" i="18"/>
  <c r="V6" i="18"/>
  <c r="T6" i="18"/>
  <c r="Q6" i="18"/>
  <c r="P6" i="18"/>
  <c r="K6" i="18"/>
  <c r="I6" i="18"/>
  <c r="F6" i="18"/>
  <c r="E6" i="18"/>
  <c r="V5" i="18"/>
  <c r="T5" i="18"/>
  <c r="Q5" i="18"/>
  <c r="P5" i="18"/>
  <c r="K5" i="18"/>
  <c r="I5" i="18"/>
  <c r="F5" i="18"/>
  <c r="E5" i="18"/>
  <c r="V4" i="18"/>
  <c r="T4" i="18"/>
  <c r="Q4" i="18"/>
  <c r="P4" i="18"/>
  <c r="K4" i="18"/>
  <c r="I4" i="18"/>
  <c r="F4" i="18"/>
  <c r="E4" i="18"/>
  <c r="V3" i="18"/>
  <c r="T3" i="18"/>
  <c r="Q3" i="18"/>
  <c r="P3" i="18"/>
  <c r="K3" i="18"/>
  <c r="I3" i="18"/>
  <c r="F3" i="18"/>
  <c r="E3" i="18"/>
  <c r="M40" i="17"/>
  <c r="B40" i="17"/>
  <c r="V17" i="17"/>
  <c r="T17" i="17"/>
  <c r="Q17" i="17"/>
  <c r="R17" i="17" s="1"/>
  <c r="U17" i="17" s="1"/>
  <c r="P17" i="17"/>
  <c r="K17" i="17"/>
  <c r="I17" i="17"/>
  <c r="F17" i="17"/>
  <c r="E17" i="17"/>
  <c r="G17" i="17" s="1"/>
  <c r="J17" i="17" s="1"/>
  <c r="V16" i="17"/>
  <c r="T16" i="17"/>
  <c r="R16" i="17"/>
  <c r="U16" i="17" s="1"/>
  <c r="Q16" i="17"/>
  <c r="P16" i="17"/>
  <c r="K16" i="17"/>
  <c r="I16" i="17"/>
  <c r="F16" i="17"/>
  <c r="E16" i="17"/>
  <c r="G16" i="17" s="1"/>
  <c r="J16" i="17" s="1"/>
  <c r="V15" i="17"/>
  <c r="T15" i="17"/>
  <c r="Q15" i="17"/>
  <c r="P15" i="17"/>
  <c r="R15" i="17" s="1"/>
  <c r="U15" i="17" s="1"/>
  <c r="K15" i="17"/>
  <c r="I15" i="17"/>
  <c r="F15" i="17"/>
  <c r="E15" i="17"/>
  <c r="G15" i="17" s="1"/>
  <c r="J15" i="17" s="1"/>
  <c r="V14" i="17"/>
  <c r="T14" i="17"/>
  <c r="Q14" i="17"/>
  <c r="P14" i="17"/>
  <c r="R14" i="17" s="1"/>
  <c r="U14" i="17" s="1"/>
  <c r="K14" i="17"/>
  <c r="I14" i="17"/>
  <c r="F14" i="17"/>
  <c r="E14" i="17"/>
  <c r="V13" i="17"/>
  <c r="T13" i="17"/>
  <c r="Q13" i="17"/>
  <c r="R13" i="17" s="1"/>
  <c r="U13" i="17" s="1"/>
  <c r="P13" i="17"/>
  <c r="K13" i="17"/>
  <c r="I13" i="17"/>
  <c r="F13" i="17"/>
  <c r="E13" i="17"/>
  <c r="G13" i="17" s="1"/>
  <c r="J13" i="17" s="1"/>
  <c r="V12" i="17"/>
  <c r="T12" i="17"/>
  <c r="Q12" i="17"/>
  <c r="R12" i="17" s="1"/>
  <c r="U12" i="17" s="1"/>
  <c r="P12" i="17"/>
  <c r="K12" i="17"/>
  <c r="I12" i="17"/>
  <c r="F12" i="17"/>
  <c r="E12" i="17"/>
  <c r="G12" i="17" s="1"/>
  <c r="J12" i="17" s="1"/>
  <c r="V11" i="17"/>
  <c r="T11" i="17"/>
  <c r="Q11" i="17"/>
  <c r="P11" i="17"/>
  <c r="R11" i="17" s="1"/>
  <c r="U11" i="17" s="1"/>
  <c r="K11" i="17"/>
  <c r="I11" i="17"/>
  <c r="F11" i="17"/>
  <c r="E11" i="17"/>
  <c r="G11" i="17" s="1"/>
  <c r="J11" i="17" s="1"/>
  <c r="V10" i="17"/>
  <c r="T10" i="17"/>
  <c r="Q10" i="17"/>
  <c r="P10" i="17"/>
  <c r="R10" i="17" s="1"/>
  <c r="U10" i="17" s="1"/>
  <c r="K10" i="17"/>
  <c r="I10" i="17"/>
  <c r="F10" i="17"/>
  <c r="E10" i="17"/>
  <c r="V9" i="17"/>
  <c r="T9" i="17"/>
  <c r="Q9" i="17"/>
  <c r="R9" i="17" s="1"/>
  <c r="U9" i="17" s="1"/>
  <c r="P9" i="17"/>
  <c r="K9" i="17"/>
  <c r="I9" i="17"/>
  <c r="F9" i="17"/>
  <c r="E9" i="17"/>
  <c r="G9" i="17" s="1"/>
  <c r="J9" i="17" s="1"/>
  <c r="V8" i="17"/>
  <c r="T8" i="17"/>
  <c r="R8" i="17"/>
  <c r="U8" i="17" s="1"/>
  <c r="Q8" i="17"/>
  <c r="P8" i="17"/>
  <c r="K8" i="17"/>
  <c r="I8" i="17"/>
  <c r="F8" i="17"/>
  <c r="E8" i="17"/>
  <c r="G8" i="17" s="1"/>
  <c r="J8" i="17" s="1"/>
  <c r="V7" i="17"/>
  <c r="T7" i="17"/>
  <c r="Q7" i="17"/>
  <c r="P7" i="17"/>
  <c r="R7" i="17" s="1"/>
  <c r="U7" i="17" s="1"/>
  <c r="K7" i="17"/>
  <c r="I7" i="17"/>
  <c r="F7" i="17"/>
  <c r="E7" i="17"/>
  <c r="G7" i="17" s="1"/>
  <c r="J7" i="17" s="1"/>
  <c r="V6" i="17"/>
  <c r="T6" i="17"/>
  <c r="Q6" i="17"/>
  <c r="P6" i="17"/>
  <c r="R6" i="17" s="1"/>
  <c r="U6" i="17" s="1"/>
  <c r="K6" i="17"/>
  <c r="I6" i="17"/>
  <c r="F6" i="17"/>
  <c r="E6" i="17"/>
  <c r="V5" i="17"/>
  <c r="T5" i="17"/>
  <c r="Q5" i="17"/>
  <c r="R5" i="17" s="1"/>
  <c r="U5" i="17" s="1"/>
  <c r="P5" i="17"/>
  <c r="K5" i="17"/>
  <c r="I5" i="17"/>
  <c r="F5" i="17"/>
  <c r="E5" i="17"/>
  <c r="G5" i="17" s="1"/>
  <c r="J5" i="17" s="1"/>
  <c r="V4" i="17"/>
  <c r="T4" i="17"/>
  <c r="Q4" i="17"/>
  <c r="R4" i="17" s="1"/>
  <c r="U4" i="17" s="1"/>
  <c r="P4" i="17"/>
  <c r="K4" i="17"/>
  <c r="I4" i="17"/>
  <c r="F4" i="17"/>
  <c r="E4" i="17"/>
  <c r="G4" i="17" s="1"/>
  <c r="J4" i="17" s="1"/>
  <c r="V3" i="17"/>
  <c r="T3" i="17"/>
  <c r="Q3" i="17"/>
  <c r="P3" i="17"/>
  <c r="R3" i="17" s="1"/>
  <c r="U3" i="17" s="1"/>
  <c r="K3" i="17"/>
  <c r="I3" i="17"/>
  <c r="F3" i="17"/>
  <c r="E3" i="17"/>
  <c r="G3" i="17" s="1"/>
  <c r="J3" i="17" s="1"/>
  <c r="M40" i="16"/>
  <c r="B40" i="16"/>
  <c r="V17" i="16"/>
  <c r="T17" i="16"/>
  <c r="Q17" i="16"/>
  <c r="P17" i="16"/>
  <c r="R17" i="16" s="1"/>
  <c r="U17" i="16" s="1"/>
  <c r="K17" i="16"/>
  <c r="I17" i="16"/>
  <c r="F17" i="16"/>
  <c r="E17" i="16"/>
  <c r="V16" i="16"/>
  <c r="T16" i="16"/>
  <c r="Q16" i="16"/>
  <c r="P16" i="16"/>
  <c r="R16" i="16" s="1"/>
  <c r="U16" i="16" s="1"/>
  <c r="K16" i="16"/>
  <c r="I16" i="16"/>
  <c r="G16" i="16"/>
  <c r="J16" i="16" s="1"/>
  <c r="F16" i="16"/>
  <c r="E16" i="16"/>
  <c r="V15" i="16"/>
  <c r="T15" i="16"/>
  <c r="Q15" i="16"/>
  <c r="P15" i="16"/>
  <c r="K15" i="16"/>
  <c r="I15" i="16"/>
  <c r="F15" i="16"/>
  <c r="G15" i="16" s="1"/>
  <c r="J15" i="16" s="1"/>
  <c r="E15" i="16"/>
  <c r="V14" i="16"/>
  <c r="T14" i="16"/>
  <c r="Q14" i="16"/>
  <c r="P14" i="16"/>
  <c r="K14" i="16"/>
  <c r="I14" i="16"/>
  <c r="F14" i="16"/>
  <c r="E14" i="16"/>
  <c r="G14" i="16" s="1"/>
  <c r="J14" i="16" s="1"/>
  <c r="V13" i="16"/>
  <c r="T13" i="16"/>
  <c r="Q13" i="16"/>
  <c r="P13" i="16"/>
  <c r="K13" i="16"/>
  <c r="I13" i="16"/>
  <c r="F13" i="16"/>
  <c r="E13" i="16"/>
  <c r="G13" i="16" s="1"/>
  <c r="J13" i="16" s="1"/>
  <c r="V12" i="16"/>
  <c r="T12" i="16"/>
  <c r="Q12" i="16"/>
  <c r="P12" i="16"/>
  <c r="K12" i="16"/>
  <c r="I12" i="16"/>
  <c r="F12" i="16"/>
  <c r="G12" i="16" s="1"/>
  <c r="J12" i="16" s="1"/>
  <c r="E12" i="16"/>
  <c r="V11" i="16"/>
  <c r="T11" i="16"/>
  <c r="Q11" i="16"/>
  <c r="P11" i="16"/>
  <c r="K11" i="16"/>
  <c r="I11" i="16"/>
  <c r="F11" i="16"/>
  <c r="G11" i="16" s="1"/>
  <c r="J11" i="16" s="1"/>
  <c r="E11" i="16"/>
  <c r="V10" i="16"/>
  <c r="T10" i="16"/>
  <c r="Q10" i="16"/>
  <c r="P10" i="16"/>
  <c r="K10" i="16"/>
  <c r="I10" i="16"/>
  <c r="F10" i="16"/>
  <c r="E10" i="16"/>
  <c r="V9" i="16"/>
  <c r="T9" i="16"/>
  <c r="Q9" i="16"/>
  <c r="P9" i="16"/>
  <c r="K9" i="16"/>
  <c r="I9" i="16"/>
  <c r="F9" i="16"/>
  <c r="E9" i="16"/>
  <c r="V8" i="16"/>
  <c r="T8" i="16"/>
  <c r="Q8" i="16"/>
  <c r="P8" i="16"/>
  <c r="K8" i="16"/>
  <c r="I8" i="16"/>
  <c r="G8" i="16"/>
  <c r="J8" i="16" s="1"/>
  <c r="F8" i="16"/>
  <c r="E8" i="16"/>
  <c r="V7" i="16"/>
  <c r="T7" i="16"/>
  <c r="Q7" i="16"/>
  <c r="P7" i="16"/>
  <c r="R7" i="16" s="1"/>
  <c r="U7" i="16" s="1"/>
  <c r="K7" i="16"/>
  <c r="I7" i="16"/>
  <c r="F7" i="16"/>
  <c r="G7" i="16" s="1"/>
  <c r="J7" i="16" s="1"/>
  <c r="E7" i="16"/>
  <c r="V6" i="16"/>
  <c r="T6" i="16"/>
  <c r="Q6" i="16"/>
  <c r="P6" i="16"/>
  <c r="R6" i="16" s="1"/>
  <c r="U6" i="16" s="1"/>
  <c r="K6" i="16"/>
  <c r="I6" i="16"/>
  <c r="F6" i="16"/>
  <c r="E6" i="16"/>
  <c r="G6" i="16" s="1"/>
  <c r="J6" i="16" s="1"/>
  <c r="V5" i="16"/>
  <c r="T5" i="16"/>
  <c r="Q5" i="16"/>
  <c r="P5" i="16"/>
  <c r="R5" i="16" s="1"/>
  <c r="U5" i="16" s="1"/>
  <c r="K5" i="16"/>
  <c r="I5" i="16"/>
  <c r="F5" i="16"/>
  <c r="E5" i="16"/>
  <c r="G5" i="16" s="1"/>
  <c r="J5" i="16" s="1"/>
  <c r="V4" i="16"/>
  <c r="T4" i="16"/>
  <c r="Q4" i="16"/>
  <c r="P4" i="16"/>
  <c r="R4" i="16" s="1"/>
  <c r="U4" i="16" s="1"/>
  <c r="K4" i="16"/>
  <c r="I4" i="16"/>
  <c r="F4" i="16"/>
  <c r="G4" i="16" s="1"/>
  <c r="J4" i="16" s="1"/>
  <c r="E4" i="16"/>
  <c r="V3" i="16"/>
  <c r="T3" i="16"/>
  <c r="Q3" i="16"/>
  <c r="P3" i="16"/>
  <c r="R3" i="16" s="1"/>
  <c r="U3" i="16" s="1"/>
  <c r="K3" i="16"/>
  <c r="I3" i="16"/>
  <c r="F3" i="16"/>
  <c r="G3" i="16" s="1"/>
  <c r="J3" i="16" s="1"/>
  <c r="E3" i="16"/>
  <c r="M40" i="15"/>
  <c r="B40" i="15"/>
  <c r="T17" i="15"/>
  <c r="T16" i="15"/>
  <c r="T12" i="15"/>
  <c r="T6" i="15"/>
  <c r="T5" i="15"/>
  <c r="T4" i="15"/>
  <c r="V17" i="15"/>
  <c r="Q17" i="15"/>
  <c r="R17" i="15" s="1"/>
  <c r="U17" i="15" s="1"/>
  <c r="P17" i="15"/>
  <c r="K17" i="15"/>
  <c r="I17" i="15"/>
  <c r="F17" i="15"/>
  <c r="E17" i="15"/>
  <c r="V16" i="15"/>
  <c r="R16" i="15"/>
  <c r="U16" i="15" s="1"/>
  <c r="Q16" i="15"/>
  <c r="P16" i="15"/>
  <c r="K16" i="15"/>
  <c r="I16" i="15"/>
  <c r="F16" i="15"/>
  <c r="E16" i="15"/>
  <c r="G16" i="15" s="1"/>
  <c r="J16" i="15" s="1"/>
  <c r="V15" i="15"/>
  <c r="T15" i="15"/>
  <c r="Q15" i="15"/>
  <c r="P15" i="15"/>
  <c r="R15" i="15" s="1"/>
  <c r="U15" i="15" s="1"/>
  <c r="K15" i="15"/>
  <c r="I15" i="15"/>
  <c r="F15" i="15"/>
  <c r="E15" i="15"/>
  <c r="G15" i="15" s="1"/>
  <c r="J15" i="15" s="1"/>
  <c r="V14" i="15"/>
  <c r="T14" i="15"/>
  <c r="Q14" i="15"/>
  <c r="P14" i="15"/>
  <c r="R14" i="15" s="1"/>
  <c r="U14" i="15" s="1"/>
  <c r="K14" i="15"/>
  <c r="I14" i="15"/>
  <c r="F14" i="15"/>
  <c r="E14" i="15"/>
  <c r="G14" i="15" s="1"/>
  <c r="J14" i="15" s="1"/>
  <c r="V13" i="15"/>
  <c r="T13" i="15"/>
  <c r="Q13" i="15"/>
  <c r="R13" i="15" s="1"/>
  <c r="U13" i="15" s="1"/>
  <c r="P13" i="15"/>
  <c r="K13" i="15"/>
  <c r="I13" i="15"/>
  <c r="F13" i="15"/>
  <c r="E13" i="15"/>
  <c r="V12" i="15"/>
  <c r="R12" i="15"/>
  <c r="U12" i="15" s="1"/>
  <c r="Q12" i="15"/>
  <c r="P12" i="15"/>
  <c r="K12" i="15"/>
  <c r="I12" i="15"/>
  <c r="F12" i="15"/>
  <c r="E12" i="15"/>
  <c r="G12" i="15" s="1"/>
  <c r="J12" i="15" s="1"/>
  <c r="V11" i="15"/>
  <c r="T11" i="15"/>
  <c r="Q11" i="15"/>
  <c r="P11" i="15"/>
  <c r="R11" i="15" s="1"/>
  <c r="U11" i="15" s="1"/>
  <c r="K11" i="15"/>
  <c r="I11" i="15"/>
  <c r="F11" i="15"/>
  <c r="E11" i="15"/>
  <c r="G11" i="15" s="1"/>
  <c r="J11" i="15" s="1"/>
  <c r="V10" i="15"/>
  <c r="T10" i="15"/>
  <c r="Q10" i="15"/>
  <c r="P10" i="15"/>
  <c r="R10" i="15" s="1"/>
  <c r="U10" i="15" s="1"/>
  <c r="K10" i="15"/>
  <c r="I10" i="15"/>
  <c r="F10" i="15"/>
  <c r="E10" i="15"/>
  <c r="G10" i="15" s="1"/>
  <c r="J10" i="15" s="1"/>
  <c r="V9" i="15"/>
  <c r="T9" i="15"/>
  <c r="Q9" i="15"/>
  <c r="R9" i="15" s="1"/>
  <c r="U9" i="15" s="1"/>
  <c r="P9" i="15"/>
  <c r="K9" i="15"/>
  <c r="I9" i="15"/>
  <c r="F9" i="15"/>
  <c r="E9" i="15"/>
  <c r="V8" i="15"/>
  <c r="T8" i="15"/>
  <c r="R8" i="15"/>
  <c r="U8" i="15" s="1"/>
  <c r="Q8" i="15"/>
  <c r="P8" i="15"/>
  <c r="K8" i="15"/>
  <c r="I8" i="15"/>
  <c r="F8" i="15"/>
  <c r="E8" i="15"/>
  <c r="G8" i="15" s="1"/>
  <c r="J8" i="15" s="1"/>
  <c r="V7" i="15"/>
  <c r="T7" i="15"/>
  <c r="Q7" i="15"/>
  <c r="P7" i="15"/>
  <c r="R7" i="15" s="1"/>
  <c r="U7" i="15" s="1"/>
  <c r="K7" i="15"/>
  <c r="I7" i="15"/>
  <c r="F7" i="15"/>
  <c r="E7" i="15"/>
  <c r="G7" i="15" s="1"/>
  <c r="J7" i="15" s="1"/>
  <c r="V6" i="15"/>
  <c r="Q6" i="15"/>
  <c r="P6" i="15"/>
  <c r="R6" i="15" s="1"/>
  <c r="U6" i="15" s="1"/>
  <c r="K6" i="15"/>
  <c r="I6" i="15"/>
  <c r="F6" i="15"/>
  <c r="E6" i="15"/>
  <c r="G6" i="15" s="1"/>
  <c r="J6" i="15" s="1"/>
  <c r="V5" i="15"/>
  <c r="Q5" i="15"/>
  <c r="R5" i="15" s="1"/>
  <c r="U5" i="15" s="1"/>
  <c r="P5" i="15"/>
  <c r="K5" i="15"/>
  <c r="I5" i="15"/>
  <c r="F5" i="15"/>
  <c r="E5" i="15"/>
  <c r="V4" i="15"/>
  <c r="R4" i="15"/>
  <c r="U4" i="15" s="1"/>
  <c r="Q4" i="15"/>
  <c r="P4" i="15"/>
  <c r="K4" i="15"/>
  <c r="I4" i="15"/>
  <c r="F4" i="15"/>
  <c r="E4" i="15"/>
  <c r="G4" i="15" s="1"/>
  <c r="J4" i="15" s="1"/>
  <c r="V3" i="15"/>
  <c r="T3" i="15"/>
  <c r="Q3" i="15"/>
  <c r="P3" i="15"/>
  <c r="R3" i="15" s="1"/>
  <c r="U3" i="15" s="1"/>
  <c r="K3" i="15"/>
  <c r="I3" i="15"/>
  <c r="F3" i="15"/>
  <c r="E3" i="15"/>
  <c r="G3" i="15" s="1"/>
  <c r="J3" i="15" s="1"/>
  <c r="M40" i="14"/>
  <c r="B40" i="14"/>
  <c r="V17" i="14"/>
  <c r="T17" i="14"/>
  <c r="Q17" i="14"/>
  <c r="P17" i="14"/>
  <c r="K17" i="14"/>
  <c r="I17" i="14"/>
  <c r="F17" i="14"/>
  <c r="G17" i="14" s="1"/>
  <c r="J17" i="14" s="1"/>
  <c r="E17" i="14"/>
  <c r="V16" i="14"/>
  <c r="T16" i="14"/>
  <c r="Q16" i="14"/>
  <c r="P16" i="14"/>
  <c r="K16" i="14"/>
  <c r="I16" i="14"/>
  <c r="F16" i="14"/>
  <c r="E16" i="14"/>
  <c r="G16" i="14" s="1"/>
  <c r="J16" i="14" s="1"/>
  <c r="V15" i="14"/>
  <c r="T15" i="14"/>
  <c r="Q15" i="14"/>
  <c r="P15" i="14"/>
  <c r="K15" i="14"/>
  <c r="I15" i="14"/>
  <c r="F15" i="14"/>
  <c r="E15" i="14"/>
  <c r="G15" i="14" s="1"/>
  <c r="J15" i="14" s="1"/>
  <c r="V14" i="14"/>
  <c r="T14" i="14"/>
  <c r="Q14" i="14"/>
  <c r="P14" i="14"/>
  <c r="K14" i="14"/>
  <c r="I14" i="14"/>
  <c r="F14" i="14"/>
  <c r="G14" i="14" s="1"/>
  <c r="J14" i="14" s="1"/>
  <c r="E14" i="14"/>
  <c r="V13" i="14"/>
  <c r="T13" i="14"/>
  <c r="Q13" i="14"/>
  <c r="P13" i="14"/>
  <c r="K13" i="14"/>
  <c r="I13" i="14"/>
  <c r="G13" i="14"/>
  <c r="J13" i="14" s="1"/>
  <c r="F13" i="14"/>
  <c r="E13" i="14"/>
  <c r="V12" i="14"/>
  <c r="T12" i="14"/>
  <c r="Q12" i="14"/>
  <c r="P12" i="14"/>
  <c r="K12" i="14"/>
  <c r="I12" i="14"/>
  <c r="F12" i="14"/>
  <c r="E12" i="14"/>
  <c r="G12" i="14" s="1"/>
  <c r="J12" i="14" s="1"/>
  <c r="V11" i="14"/>
  <c r="T11" i="14"/>
  <c r="Q11" i="14"/>
  <c r="P11" i="14"/>
  <c r="R11" i="14" s="1"/>
  <c r="U11" i="14" s="1"/>
  <c r="K11" i="14"/>
  <c r="I11" i="14"/>
  <c r="F11" i="14"/>
  <c r="E11" i="14"/>
  <c r="G11" i="14" s="1"/>
  <c r="J11" i="14" s="1"/>
  <c r="V10" i="14"/>
  <c r="T10" i="14"/>
  <c r="Q10" i="14"/>
  <c r="P10" i="14"/>
  <c r="R10" i="14" s="1"/>
  <c r="U10" i="14" s="1"/>
  <c r="K10" i="14"/>
  <c r="I10" i="14"/>
  <c r="F10" i="14"/>
  <c r="G10" i="14" s="1"/>
  <c r="J10" i="14" s="1"/>
  <c r="E10" i="14"/>
  <c r="V9" i="14"/>
  <c r="T9" i="14"/>
  <c r="Q9" i="14"/>
  <c r="P9" i="14"/>
  <c r="R9" i="14" s="1"/>
  <c r="U9" i="14" s="1"/>
  <c r="K9" i="14"/>
  <c r="I9" i="14"/>
  <c r="F9" i="14"/>
  <c r="G9" i="14" s="1"/>
  <c r="J9" i="14" s="1"/>
  <c r="E9" i="14"/>
  <c r="V8" i="14"/>
  <c r="T8" i="14"/>
  <c r="Q8" i="14"/>
  <c r="P8" i="14"/>
  <c r="R8" i="14" s="1"/>
  <c r="U8" i="14" s="1"/>
  <c r="K8" i="14"/>
  <c r="I8" i="14"/>
  <c r="F8" i="14"/>
  <c r="E8" i="14"/>
  <c r="G8" i="14" s="1"/>
  <c r="J8" i="14" s="1"/>
  <c r="V7" i="14"/>
  <c r="T7" i="14"/>
  <c r="Q7" i="14"/>
  <c r="P7" i="14"/>
  <c r="R7" i="14" s="1"/>
  <c r="U7" i="14" s="1"/>
  <c r="K7" i="14"/>
  <c r="I7" i="14"/>
  <c r="F7" i="14"/>
  <c r="E7" i="14"/>
  <c r="G7" i="14" s="1"/>
  <c r="J7" i="14" s="1"/>
  <c r="V6" i="14"/>
  <c r="T6" i="14"/>
  <c r="Q6" i="14"/>
  <c r="P6" i="14"/>
  <c r="R6" i="14" s="1"/>
  <c r="U6" i="14" s="1"/>
  <c r="K6" i="14"/>
  <c r="I6" i="14"/>
  <c r="F6" i="14"/>
  <c r="G6" i="14" s="1"/>
  <c r="J6" i="14" s="1"/>
  <c r="E6" i="14"/>
  <c r="V5" i="14"/>
  <c r="T5" i="14"/>
  <c r="Q5" i="14"/>
  <c r="P5" i="14"/>
  <c r="R5" i="14" s="1"/>
  <c r="U5" i="14" s="1"/>
  <c r="K5" i="14"/>
  <c r="I5" i="14"/>
  <c r="G5" i="14"/>
  <c r="J5" i="14" s="1"/>
  <c r="F5" i="14"/>
  <c r="E5" i="14"/>
  <c r="V4" i="14"/>
  <c r="T4" i="14"/>
  <c r="Q4" i="14"/>
  <c r="P4" i="14"/>
  <c r="R4" i="14" s="1"/>
  <c r="U4" i="14" s="1"/>
  <c r="K4" i="14"/>
  <c r="I4" i="14"/>
  <c r="F4" i="14"/>
  <c r="E4" i="14"/>
  <c r="G4" i="14" s="1"/>
  <c r="J4" i="14" s="1"/>
  <c r="V3" i="14"/>
  <c r="T3" i="14"/>
  <c r="Q3" i="14"/>
  <c r="P3" i="14"/>
  <c r="R3" i="14" s="1"/>
  <c r="U3" i="14" s="1"/>
  <c r="K3" i="14"/>
  <c r="I3" i="14"/>
  <c r="F3" i="14"/>
  <c r="E3" i="14"/>
  <c r="G3" i="14" s="1"/>
  <c r="J3" i="14" s="1"/>
  <c r="M40" i="13"/>
  <c r="B40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3" i="13"/>
  <c r="B40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3" i="12"/>
  <c r="B40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3" i="11"/>
  <c r="B40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3" i="10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3" i="9"/>
  <c r="B40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3" i="8"/>
  <c r="B40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3" i="7"/>
  <c r="B40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3" i="6"/>
  <c r="B40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3" i="5"/>
  <c r="B4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3" i="4"/>
  <c r="B40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3" i="3"/>
  <c r="B4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3" i="2"/>
  <c r="B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V17" i="13"/>
  <c r="T17" i="13"/>
  <c r="Q17" i="13"/>
  <c r="P17" i="13"/>
  <c r="I17" i="13"/>
  <c r="F17" i="13"/>
  <c r="E17" i="13"/>
  <c r="V16" i="13"/>
  <c r="T16" i="13"/>
  <c r="Q16" i="13"/>
  <c r="P16" i="13"/>
  <c r="R16" i="13" s="1"/>
  <c r="U16" i="13" s="1"/>
  <c r="I16" i="13"/>
  <c r="F16" i="13"/>
  <c r="E16" i="13"/>
  <c r="V15" i="13"/>
  <c r="T15" i="13"/>
  <c r="Q15" i="13"/>
  <c r="P15" i="13"/>
  <c r="R15" i="13" s="1"/>
  <c r="U15" i="13" s="1"/>
  <c r="I15" i="13"/>
  <c r="F15" i="13"/>
  <c r="E15" i="13"/>
  <c r="V14" i="13"/>
  <c r="T14" i="13"/>
  <c r="Q14" i="13"/>
  <c r="P14" i="13"/>
  <c r="R14" i="13" s="1"/>
  <c r="U14" i="13" s="1"/>
  <c r="I14" i="13"/>
  <c r="F14" i="13"/>
  <c r="E14" i="13"/>
  <c r="V13" i="13"/>
  <c r="T13" i="13"/>
  <c r="Q13" i="13"/>
  <c r="P13" i="13"/>
  <c r="I13" i="13"/>
  <c r="F13" i="13"/>
  <c r="E13" i="13"/>
  <c r="V12" i="13"/>
  <c r="T12" i="13"/>
  <c r="Q12" i="13"/>
  <c r="P12" i="13"/>
  <c r="R12" i="13" s="1"/>
  <c r="U12" i="13" s="1"/>
  <c r="I12" i="13"/>
  <c r="F12" i="13"/>
  <c r="E12" i="13"/>
  <c r="V11" i="13"/>
  <c r="T11" i="13"/>
  <c r="Q11" i="13"/>
  <c r="P11" i="13"/>
  <c r="R11" i="13" s="1"/>
  <c r="U11" i="13" s="1"/>
  <c r="I11" i="13"/>
  <c r="F11" i="13"/>
  <c r="E11" i="13"/>
  <c r="V10" i="13"/>
  <c r="T10" i="13"/>
  <c r="Q10" i="13"/>
  <c r="P10" i="13"/>
  <c r="R10" i="13" s="1"/>
  <c r="U10" i="13" s="1"/>
  <c r="I10" i="13"/>
  <c r="F10" i="13"/>
  <c r="E10" i="13"/>
  <c r="V9" i="13"/>
  <c r="T9" i="13"/>
  <c r="Q9" i="13"/>
  <c r="P9" i="13"/>
  <c r="I9" i="13"/>
  <c r="F9" i="13"/>
  <c r="E9" i="13"/>
  <c r="V8" i="13"/>
  <c r="T8" i="13"/>
  <c r="Q8" i="13"/>
  <c r="P8" i="13"/>
  <c r="R8" i="13" s="1"/>
  <c r="U8" i="13" s="1"/>
  <c r="I8" i="13"/>
  <c r="F8" i="13"/>
  <c r="E8" i="13"/>
  <c r="V7" i="13"/>
  <c r="T7" i="13"/>
  <c r="Q7" i="13"/>
  <c r="P7" i="13"/>
  <c r="R7" i="13" s="1"/>
  <c r="U7" i="13" s="1"/>
  <c r="I7" i="13"/>
  <c r="F7" i="13"/>
  <c r="E7" i="13"/>
  <c r="V6" i="13"/>
  <c r="T6" i="13"/>
  <c r="Q6" i="13"/>
  <c r="P6" i="13"/>
  <c r="R6" i="13" s="1"/>
  <c r="U6" i="13" s="1"/>
  <c r="I6" i="13"/>
  <c r="F6" i="13"/>
  <c r="E6" i="13"/>
  <c r="V5" i="13"/>
  <c r="T5" i="13"/>
  <c r="Q5" i="13"/>
  <c r="P5" i="13"/>
  <c r="I5" i="13"/>
  <c r="F5" i="13"/>
  <c r="E5" i="13"/>
  <c r="V4" i="13"/>
  <c r="T4" i="13"/>
  <c r="Q4" i="13"/>
  <c r="P4" i="13"/>
  <c r="R4" i="13" s="1"/>
  <c r="U4" i="13" s="1"/>
  <c r="I4" i="13"/>
  <c r="F4" i="13"/>
  <c r="E4" i="13"/>
  <c r="V3" i="13"/>
  <c r="T3" i="13"/>
  <c r="Q3" i="13"/>
  <c r="P3" i="13"/>
  <c r="R3" i="13" s="1"/>
  <c r="U3" i="13" s="1"/>
  <c r="I3" i="13"/>
  <c r="F3" i="13"/>
  <c r="E3" i="13"/>
  <c r="M40" i="12"/>
  <c r="V17" i="12"/>
  <c r="T17" i="12"/>
  <c r="Q17" i="12"/>
  <c r="P17" i="12"/>
  <c r="I17" i="12"/>
  <c r="F17" i="12"/>
  <c r="E17" i="12"/>
  <c r="G17" i="12" s="1"/>
  <c r="J17" i="12" s="1"/>
  <c r="V16" i="12"/>
  <c r="T16" i="12"/>
  <c r="Q16" i="12"/>
  <c r="P16" i="12"/>
  <c r="I16" i="12"/>
  <c r="F16" i="12"/>
  <c r="E16" i="12"/>
  <c r="G16" i="12" s="1"/>
  <c r="J16" i="12" s="1"/>
  <c r="V15" i="12"/>
  <c r="T15" i="12"/>
  <c r="Q15" i="12"/>
  <c r="P15" i="12"/>
  <c r="R15" i="12" s="1"/>
  <c r="U15" i="12" s="1"/>
  <c r="I15" i="12"/>
  <c r="F15" i="12"/>
  <c r="E15" i="12"/>
  <c r="V14" i="12"/>
  <c r="T14" i="12"/>
  <c r="Q14" i="12"/>
  <c r="P14" i="12"/>
  <c r="R14" i="12" s="1"/>
  <c r="U14" i="12" s="1"/>
  <c r="I14" i="12"/>
  <c r="F14" i="12"/>
  <c r="E14" i="12"/>
  <c r="G14" i="12" s="1"/>
  <c r="J14" i="12" s="1"/>
  <c r="V13" i="12"/>
  <c r="T13" i="12"/>
  <c r="Q13" i="12"/>
  <c r="P13" i="12"/>
  <c r="I13" i="12"/>
  <c r="F13" i="12"/>
  <c r="E13" i="12"/>
  <c r="G13" i="12" s="1"/>
  <c r="J13" i="12" s="1"/>
  <c r="V12" i="12"/>
  <c r="T12" i="12"/>
  <c r="Q12" i="12"/>
  <c r="P12" i="12"/>
  <c r="I12" i="12"/>
  <c r="F12" i="12"/>
  <c r="E12" i="12"/>
  <c r="G12" i="12" s="1"/>
  <c r="J12" i="12" s="1"/>
  <c r="V11" i="12"/>
  <c r="T11" i="12"/>
  <c r="Q11" i="12"/>
  <c r="P11" i="12"/>
  <c r="R11" i="12" s="1"/>
  <c r="U11" i="12" s="1"/>
  <c r="I11" i="12"/>
  <c r="F11" i="12"/>
  <c r="E11" i="12"/>
  <c r="V10" i="12"/>
  <c r="T10" i="12"/>
  <c r="Q10" i="12"/>
  <c r="P10" i="12"/>
  <c r="R10" i="12" s="1"/>
  <c r="U10" i="12" s="1"/>
  <c r="I10" i="12"/>
  <c r="F10" i="12"/>
  <c r="E10" i="12"/>
  <c r="G10" i="12" s="1"/>
  <c r="J10" i="12" s="1"/>
  <c r="V9" i="12"/>
  <c r="T9" i="12"/>
  <c r="Q9" i="12"/>
  <c r="P9" i="12"/>
  <c r="I9" i="12"/>
  <c r="F9" i="12"/>
  <c r="E9" i="12"/>
  <c r="G9" i="12" s="1"/>
  <c r="J9" i="12" s="1"/>
  <c r="V8" i="12"/>
  <c r="T8" i="12"/>
  <c r="Q8" i="12"/>
  <c r="P8" i="12"/>
  <c r="I8" i="12"/>
  <c r="F8" i="12"/>
  <c r="E8" i="12"/>
  <c r="G8" i="12" s="1"/>
  <c r="J8" i="12" s="1"/>
  <c r="V7" i="12"/>
  <c r="T7" i="12"/>
  <c r="Q7" i="12"/>
  <c r="P7" i="12"/>
  <c r="R7" i="12" s="1"/>
  <c r="U7" i="12" s="1"/>
  <c r="I7" i="12"/>
  <c r="F7" i="12"/>
  <c r="E7" i="12"/>
  <c r="V6" i="12"/>
  <c r="T6" i="12"/>
  <c r="Q6" i="12"/>
  <c r="P6" i="12"/>
  <c r="R6" i="12" s="1"/>
  <c r="U6" i="12" s="1"/>
  <c r="I6" i="12"/>
  <c r="F6" i="12"/>
  <c r="E6" i="12"/>
  <c r="G6" i="12" s="1"/>
  <c r="J6" i="12" s="1"/>
  <c r="V5" i="12"/>
  <c r="T5" i="12"/>
  <c r="Q5" i="12"/>
  <c r="P5" i="12"/>
  <c r="I5" i="12"/>
  <c r="F5" i="12"/>
  <c r="E5" i="12"/>
  <c r="G5" i="12" s="1"/>
  <c r="J5" i="12" s="1"/>
  <c r="V4" i="12"/>
  <c r="T4" i="12"/>
  <c r="Q4" i="12"/>
  <c r="P4" i="12"/>
  <c r="I4" i="12"/>
  <c r="F4" i="12"/>
  <c r="E4" i="12"/>
  <c r="G4" i="12" s="1"/>
  <c r="J4" i="12" s="1"/>
  <c r="V3" i="12"/>
  <c r="T3" i="12"/>
  <c r="Q3" i="12"/>
  <c r="P3" i="12"/>
  <c r="R3" i="12" s="1"/>
  <c r="U3" i="12" s="1"/>
  <c r="I3" i="12"/>
  <c r="F3" i="12"/>
  <c r="E3" i="12"/>
  <c r="M40" i="11"/>
  <c r="V17" i="11"/>
  <c r="T17" i="11"/>
  <c r="Q17" i="11"/>
  <c r="P17" i="11"/>
  <c r="I17" i="11"/>
  <c r="G17" i="11"/>
  <c r="J17" i="11" s="1"/>
  <c r="F17" i="11"/>
  <c r="E17" i="11"/>
  <c r="V16" i="11"/>
  <c r="T16" i="11"/>
  <c r="Q16" i="11"/>
  <c r="P16" i="11"/>
  <c r="I16" i="11"/>
  <c r="G16" i="11"/>
  <c r="J16" i="11" s="1"/>
  <c r="F16" i="11"/>
  <c r="E16" i="11"/>
  <c r="V15" i="11"/>
  <c r="T15" i="11"/>
  <c r="Q15" i="11"/>
  <c r="P15" i="11"/>
  <c r="I15" i="11"/>
  <c r="G15" i="11"/>
  <c r="J15" i="11" s="1"/>
  <c r="F15" i="11"/>
  <c r="E15" i="11"/>
  <c r="V14" i="11"/>
  <c r="T14" i="11"/>
  <c r="Q14" i="11"/>
  <c r="P14" i="11"/>
  <c r="I14" i="11"/>
  <c r="G14" i="11"/>
  <c r="J14" i="11" s="1"/>
  <c r="F14" i="11"/>
  <c r="E14" i="11"/>
  <c r="V13" i="11"/>
  <c r="T13" i="11"/>
  <c r="Q13" i="11"/>
  <c r="P13" i="11"/>
  <c r="I13" i="11"/>
  <c r="G13" i="11"/>
  <c r="J13" i="11" s="1"/>
  <c r="F13" i="11"/>
  <c r="E13" i="11"/>
  <c r="V12" i="11"/>
  <c r="T12" i="11"/>
  <c r="Q12" i="11"/>
  <c r="P12" i="11"/>
  <c r="I12" i="11"/>
  <c r="G12" i="11"/>
  <c r="J12" i="11" s="1"/>
  <c r="F12" i="11"/>
  <c r="E12" i="11"/>
  <c r="V11" i="11"/>
  <c r="T11" i="11"/>
  <c r="Q11" i="11"/>
  <c r="P11" i="11"/>
  <c r="I11" i="11"/>
  <c r="G11" i="11"/>
  <c r="J11" i="11" s="1"/>
  <c r="F11" i="11"/>
  <c r="E11" i="11"/>
  <c r="V10" i="11"/>
  <c r="T10" i="11"/>
  <c r="Q10" i="11"/>
  <c r="P10" i="11"/>
  <c r="I10" i="11"/>
  <c r="G10" i="11"/>
  <c r="J10" i="11" s="1"/>
  <c r="F10" i="11"/>
  <c r="E10" i="11"/>
  <c r="V9" i="11"/>
  <c r="T9" i="11"/>
  <c r="Q9" i="11"/>
  <c r="P9" i="11"/>
  <c r="I9" i="11"/>
  <c r="G9" i="11"/>
  <c r="J9" i="11" s="1"/>
  <c r="F9" i="11"/>
  <c r="E9" i="11"/>
  <c r="V8" i="11"/>
  <c r="T8" i="11"/>
  <c r="Q8" i="11"/>
  <c r="P8" i="11"/>
  <c r="I8" i="11"/>
  <c r="G8" i="11"/>
  <c r="J8" i="11" s="1"/>
  <c r="F8" i="11"/>
  <c r="E8" i="11"/>
  <c r="V7" i="11"/>
  <c r="T7" i="11"/>
  <c r="Q7" i="11"/>
  <c r="P7" i="11"/>
  <c r="I7" i="11"/>
  <c r="G7" i="11"/>
  <c r="J7" i="11" s="1"/>
  <c r="F7" i="11"/>
  <c r="E7" i="11"/>
  <c r="V6" i="11"/>
  <c r="T6" i="11"/>
  <c r="Q6" i="11"/>
  <c r="P6" i="11"/>
  <c r="I6" i="11"/>
  <c r="G6" i="11"/>
  <c r="J6" i="11" s="1"/>
  <c r="F6" i="11"/>
  <c r="E6" i="11"/>
  <c r="V5" i="11"/>
  <c r="T5" i="11"/>
  <c r="Q5" i="11"/>
  <c r="P5" i="11"/>
  <c r="I5" i="11"/>
  <c r="G5" i="11"/>
  <c r="J5" i="11" s="1"/>
  <c r="F5" i="11"/>
  <c r="E5" i="11"/>
  <c r="V4" i="11"/>
  <c r="T4" i="11"/>
  <c r="Q4" i="11"/>
  <c r="P4" i="11"/>
  <c r="I4" i="11"/>
  <c r="G4" i="11"/>
  <c r="J4" i="11" s="1"/>
  <c r="F4" i="11"/>
  <c r="E4" i="11"/>
  <c r="V3" i="11"/>
  <c r="T3" i="11"/>
  <c r="Q3" i="11"/>
  <c r="P3" i="11"/>
  <c r="I3" i="11"/>
  <c r="G3" i="11"/>
  <c r="J3" i="11" s="1"/>
  <c r="F3" i="11"/>
  <c r="E3" i="11"/>
  <c r="M40" i="10"/>
  <c r="V17" i="10"/>
  <c r="T17" i="10"/>
  <c r="Q17" i="10"/>
  <c r="P17" i="10"/>
  <c r="R17" i="10" s="1"/>
  <c r="U17" i="10" s="1"/>
  <c r="I17" i="10"/>
  <c r="F17" i="10"/>
  <c r="E17" i="10"/>
  <c r="V16" i="10"/>
  <c r="T16" i="10"/>
  <c r="Q16" i="10"/>
  <c r="P16" i="10"/>
  <c r="R16" i="10" s="1"/>
  <c r="U16" i="10" s="1"/>
  <c r="I16" i="10"/>
  <c r="F16" i="10"/>
  <c r="E16" i="10"/>
  <c r="V15" i="10"/>
  <c r="T15" i="10"/>
  <c r="Q15" i="10"/>
  <c r="P15" i="10"/>
  <c r="R15" i="10" s="1"/>
  <c r="U15" i="10" s="1"/>
  <c r="I15" i="10"/>
  <c r="F15" i="10"/>
  <c r="E15" i="10"/>
  <c r="V14" i="10"/>
  <c r="T14" i="10"/>
  <c r="Q14" i="10"/>
  <c r="P14" i="10"/>
  <c r="I14" i="10"/>
  <c r="F14" i="10"/>
  <c r="E14" i="10"/>
  <c r="V13" i="10"/>
  <c r="T13" i="10"/>
  <c r="Q13" i="10"/>
  <c r="P13" i="10"/>
  <c r="R13" i="10" s="1"/>
  <c r="U13" i="10" s="1"/>
  <c r="I13" i="10"/>
  <c r="F13" i="10"/>
  <c r="E13" i="10"/>
  <c r="V12" i="10"/>
  <c r="T12" i="10"/>
  <c r="Q12" i="10"/>
  <c r="P12" i="10"/>
  <c r="R12" i="10" s="1"/>
  <c r="U12" i="10" s="1"/>
  <c r="I12" i="10"/>
  <c r="F12" i="10"/>
  <c r="E12" i="10"/>
  <c r="V11" i="10"/>
  <c r="T11" i="10"/>
  <c r="Q11" i="10"/>
  <c r="P11" i="10"/>
  <c r="R11" i="10" s="1"/>
  <c r="U11" i="10" s="1"/>
  <c r="I11" i="10"/>
  <c r="F11" i="10"/>
  <c r="E11" i="10"/>
  <c r="V10" i="10"/>
  <c r="T10" i="10"/>
  <c r="Q10" i="10"/>
  <c r="P10" i="10"/>
  <c r="I10" i="10"/>
  <c r="F10" i="10"/>
  <c r="E10" i="10"/>
  <c r="V9" i="10"/>
  <c r="T9" i="10"/>
  <c r="Q9" i="10"/>
  <c r="P9" i="10"/>
  <c r="R9" i="10" s="1"/>
  <c r="U9" i="10" s="1"/>
  <c r="I9" i="10"/>
  <c r="F9" i="10"/>
  <c r="E9" i="10"/>
  <c r="V8" i="10"/>
  <c r="T8" i="10"/>
  <c r="Q8" i="10"/>
  <c r="P8" i="10"/>
  <c r="R8" i="10" s="1"/>
  <c r="U8" i="10" s="1"/>
  <c r="I8" i="10"/>
  <c r="F8" i="10"/>
  <c r="E8" i="10"/>
  <c r="V7" i="10"/>
  <c r="T7" i="10"/>
  <c r="Q7" i="10"/>
  <c r="P7" i="10"/>
  <c r="R7" i="10" s="1"/>
  <c r="U7" i="10" s="1"/>
  <c r="I7" i="10"/>
  <c r="F7" i="10"/>
  <c r="E7" i="10"/>
  <c r="V6" i="10"/>
  <c r="T6" i="10"/>
  <c r="Q6" i="10"/>
  <c r="P6" i="10"/>
  <c r="I6" i="10"/>
  <c r="F6" i="10"/>
  <c r="E6" i="10"/>
  <c r="V5" i="10"/>
  <c r="T5" i="10"/>
  <c r="Q5" i="10"/>
  <c r="P5" i="10"/>
  <c r="R5" i="10" s="1"/>
  <c r="U5" i="10" s="1"/>
  <c r="I5" i="10"/>
  <c r="F5" i="10"/>
  <c r="E5" i="10"/>
  <c r="V4" i="10"/>
  <c r="T4" i="10"/>
  <c r="Q4" i="10"/>
  <c r="P4" i="10"/>
  <c r="R4" i="10" s="1"/>
  <c r="U4" i="10" s="1"/>
  <c r="I4" i="10"/>
  <c r="F4" i="10"/>
  <c r="E4" i="10"/>
  <c r="V3" i="10"/>
  <c r="T3" i="10"/>
  <c r="Q3" i="10"/>
  <c r="P3" i="10"/>
  <c r="R3" i="10" s="1"/>
  <c r="U3" i="10" s="1"/>
  <c r="I3" i="10"/>
  <c r="F3" i="10"/>
  <c r="E3" i="10"/>
  <c r="M40" i="9"/>
  <c r="T17" i="9"/>
  <c r="T16" i="9"/>
  <c r="T13" i="9"/>
  <c r="T12" i="9"/>
  <c r="T9" i="9"/>
  <c r="T8" i="9"/>
  <c r="T5" i="9"/>
  <c r="T4" i="9"/>
  <c r="V17" i="9"/>
  <c r="Q17" i="9"/>
  <c r="P17" i="9"/>
  <c r="I17" i="9"/>
  <c r="G17" i="9"/>
  <c r="J17" i="9" s="1"/>
  <c r="F17" i="9"/>
  <c r="E17" i="9"/>
  <c r="V16" i="9"/>
  <c r="Q16" i="9"/>
  <c r="P16" i="9"/>
  <c r="R16" i="9" s="1"/>
  <c r="U16" i="9" s="1"/>
  <c r="I16" i="9"/>
  <c r="G16" i="9"/>
  <c r="J16" i="9" s="1"/>
  <c r="F16" i="9"/>
  <c r="E16" i="9"/>
  <c r="V15" i="9"/>
  <c r="T15" i="9"/>
  <c r="Q15" i="9"/>
  <c r="P15" i="9"/>
  <c r="R15" i="9" s="1"/>
  <c r="U15" i="9" s="1"/>
  <c r="I15" i="9"/>
  <c r="G15" i="9"/>
  <c r="J15" i="9" s="1"/>
  <c r="F15" i="9"/>
  <c r="E15" i="9"/>
  <c r="V14" i="9"/>
  <c r="T14" i="9"/>
  <c r="Q14" i="9"/>
  <c r="P14" i="9"/>
  <c r="R14" i="9" s="1"/>
  <c r="U14" i="9" s="1"/>
  <c r="I14" i="9"/>
  <c r="G14" i="9"/>
  <c r="J14" i="9" s="1"/>
  <c r="F14" i="9"/>
  <c r="E14" i="9"/>
  <c r="V13" i="9"/>
  <c r="Q13" i="9"/>
  <c r="P13" i="9"/>
  <c r="R13" i="9" s="1"/>
  <c r="U13" i="9" s="1"/>
  <c r="I13" i="9"/>
  <c r="G13" i="9"/>
  <c r="J13" i="9" s="1"/>
  <c r="F13" i="9"/>
  <c r="E13" i="9"/>
  <c r="V12" i="9"/>
  <c r="Q12" i="9"/>
  <c r="P12" i="9"/>
  <c r="I12" i="9"/>
  <c r="G12" i="9"/>
  <c r="J12" i="9" s="1"/>
  <c r="F12" i="9"/>
  <c r="E12" i="9"/>
  <c r="V11" i="9"/>
  <c r="T11" i="9"/>
  <c r="Q11" i="9"/>
  <c r="P11" i="9"/>
  <c r="R11" i="9" s="1"/>
  <c r="U11" i="9" s="1"/>
  <c r="I11" i="9"/>
  <c r="G11" i="9"/>
  <c r="J11" i="9" s="1"/>
  <c r="F11" i="9"/>
  <c r="E11" i="9"/>
  <c r="V10" i="9"/>
  <c r="T10" i="9"/>
  <c r="Q10" i="9"/>
  <c r="P10" i="9"/>
  <c r="R10" i="9" s="1"/>
  <c r="U10" i="9" s="1"/>
  <c r="I10" i="9"/>
  <c r="G10" i="9"/>
  <c r="J10" i="9" s="1"/>
  <c r="F10" i="9"/>
  <c r="E10" i="9"/>
  <c r="V9" i="9"/>
  <c r="Q9" i="9"/>
  <c r="P9" i="9"/>
  <c r="I9" i="9"/>
  <c r="G9" i="9"/>
  <c r="J9" i="9" s="1"/>
  <c r="F9" i="9"/>
  <c r="E9" i="9"/>
  <c r="V8" i="9"/>
  <c r="Q8" i="9"/>
  <c r="P8" i="9"/>
  <c r="R8" i="9" s="1"/>
  <c r="U8" i="9" s="1"/>
  <c r="I8" i="9"/>
  <c r="G8" i="9"/>
  <c r="J8" i="9" s="1"/>
  <c r="F8" i="9"/>
  <c r="E8" i="9"/>
  <c r="V7" i="9"/>
  <c r="T7" i="9"/>
  <c r="Q7" i="9"/>
  <c r="P7" i="9"/>
  <c r="R7" i="9" s="1"/>
  <c r="U7" i="9" s="1"/>
  <c r="I7" i="9"/>
  <c r="G7" i="9"/>
  <c r="J7" i="9" s="1"/>
  <c r="F7" i="9"/>
  <c r="E7" i="9"/>
  <c r="V6" i="9"/>
  <c r="T6" i="9"/>
  <c r="Q6" i="9"/>
  <c r="P6" i="9"/>
  <c r="R6" i="9" s="1"/>
  <c r="U6" i="9" s="1"/>
  <c r="I6" i="9"/>
  <c r="G6" i="9"/>
  <c r="J6" i="9" s="1"/>
  <c r="F6" i="9"/>
  <c r="E6" i="9"/>
  <c r="V5" i="9"/>
  <c r="Q5" i="9"/>
  <c r="P5" i="9"/>
  <c r="I5" i="9"/>
  <c r="G5" i="9"/>
  <c r="J5" i="9" s="1"/>
  <c r="F5" i="9"/>
  <c r="E5" i="9"/>
  <c r="V4" i="9"/>
  <c r="Q4" i="9"/>
  <c r="P4" i="9"/>
  <c r="R4" i="9" s="1"/>
  <c r="U4" i="9" s="1"/>
  <c r="I4" i="9"/>
  <c r="G4" i="9"/>
  <c r="J4" i="9" s="1"/>
  <c r="F4" i="9"/>
  <c r="E4" i="9"/>
  <c r="V3" i="9"/>
  <c r="T3" i="9"/>
  <c r="Q3" i="9"/>
  <c r="P3" i="9"/>
  <c r="R3" i="9" s="1"/>
  <c r="U3" i="9" s="1"/>
  <c r="I3" i="9"/>
  <c r="G3" i="9"/>
  <c r="J3" i="9" s="1"/>
  <c r="F3" i="9"/>
  <c r="E3" i="9"/>
  <c r="M40" i="8"/>
  <c r="V17" i="8"/>
  <c r="T17" i="8"/>
  <c r="Q17" i="8"/>
  <c r="P17" i="8"/>
  <c r="I17" i="8"/>
  <c r="G17" i="8"/>
  <c r="J17" i="8" s="1"/>
  <c r="F17" i="8"/>
  <c r="E17" i="8"/>
  <c r="V16" i="8"/>
  <c r="T16" i="8"/>
  <c r="Q16" i="8"/>
  <c r="P16" i="8"/>
  <c r="I16" i="8"/>
  <c r="G16" i="8"/>
  <c r="J16" i="8" s="1"/>
  <c r="F16" i="8"/>
  <c r="E16" i="8"/>
  <c r="V15" i="8"/>
  <c r="T15" i="8"/>
  <c r="Q15" i="8"/>
  <c r="P15" i="8"/>
  <c r="I15" i="8"/>
  <c r="G15" i="8"/>
  <c r="J15" i="8" s="1"/>
  <c r="F15" i="8"/>
  <c r="E15" i="8"/>
  <c r="V14" i="8"/>
  <c r="T14" i="8"/>
  <c r="Q14" i="8"/>
  <c r="P14" i="8"/>
  <c r="I14" i="8"/>
  <c r="G14" i="8"/>
  <c r="J14" i="8" s="1"/>
  <c r="F14" i="8"/>
  <c r="E14" i="8"/>
  <c r="V13" i="8"/>
  <c r="T13" i="8"/>
  <c r="Q13" i="8"/>
  <c r="P13" i="8"/>
  <c r="I13" i="8"/>
  <c r="G13" i="8"/>
  <c r="J13" i="8" s="1"/>
  <c r="F13" i="8"/>
  <c r="E13" i="8"/>
  <c r="V12" i="8"/>
  <c r="T12" i="8"/>
  <c r="Q12" i="8"/>
  <c r="P12" i="8"/>
  <c r="I12" i="8"/>
  <c r="G12" i="8"/>
  <c r="J12" i="8" s="1"/>
  <c r="F12" i="8"/>
  <c r="E12" i="8"/>
  <c r="V11" i="8"/>
  <c r="T11" i="8"/>
  <c r="Q11" i="8"/>
  <c r="P11" i="8"/>
  <c r="I11" i="8"/>
  <c r="G11" i="8"/>
  <c r="J11" i="8" s="1"/>
  <c r="F11" i="8"/>
  <c r="E11" i="8"/>
  <c r="V10" i="8"/>
  <c r="T10" i="8"/>
  <c r="Q10" i="8"/>
  <c r="P10" i="8"/>
  <c r="I10" i="8"/>
  <c r="G10" i="8"/>
  <c r="J10" i="8" s="1"/>
  <c r="F10" i="8"/>
  <c r="E10" i="8"/>
  <c r="V9" i="8"/>
  <c r="T9" i="8"/>
  <c r="Q9" i="8"/>
  <c r="P9" i="8"/>
  <c r="I9" i="8"/>
  <c r="G9" i="8"/>
  <c r="J9" i="8" s="1"/>
  <c r="F9" i="8"/>
  <c r="E9" i="8"/>
  <c r="V8" i="8"/>
  <c r="T8" i="8"/>
  <c r="Q8" i="8"/>
  <c r="P8" i="8"/>
  <c r="I8" i="8"/>
  <c r="G8" i="8"/>
  <c r="J8" i="8" s="1"/>
  <c r="F8" i="8"/>
  <c r="E8" i="8"/>
  <c r="V7" i="8"/>
  <c r="T7" i="8"/>
  <c r="Q7" i="8"/>
  <c r="P7" i="8"/>
  <c r="I7" i="8"/>
  <c r="G7" i="8"/>
  <c r="J7" i="8" s="1"/>
  <c r="F7" i="8"/>
  <c r="E7" i="8"/>
  <c r="V6" i="8"/>
  <c r="T6" i="8"/>
  <c r="Q6" i="8"/>
  <c r="P6" i="8"/>
  <c r="I6" i="8"/>
  <c r="G6" i="8"/>
  <c r="J6" i="8" s="1"/>
  <c r="F6" i="8"/>
  <c r="E6" i="8"/>
  <c r="V5" i="8"/>
  <c r="T5" i="8"/>
  <c r="Q5" i="8"/>
  <c r="P5" i="8"/>
  <c r="I5" i="8"/>
  <c r="G5" i="8"/>
  <c r="J5" i="8" s="1"/>
  <c r="F5" i="8"/>
  <c r="E5" i="8"/>
  <c r="V4" i="8"/>
  <c r="T4" i="8"/>
  <c r="Q4" i="8"/>
  <c r="P4" i="8"/>
  <c r="I4" i="8"/>
  <c r="G4" i="8"/>
  <c r="J4" i="8" s="1"/>
  <c r="F4" i="8"/>
  <c r="E4" i="8"/>
  <c r="V3" i="8"/>
  <c r="T3" i="8"/>
  <c r="Q3" i="8"/>
  <c r="P3" i="8"/>
  <c r="I3" i="8"/>
  <c r="G3" i="8"/>
  <c r="J3" i="8" s="1"/>
  <c r="F3" i="8"/>
  <c r="E3" i="8"/>
  <c r="M40" i="7"/>
  <c r="V17" i="7"/>
  <c r="T17" i="7"/>
  <c r="Q17" i="7"/>
  <c r="P17" i="7"/>
  <c r="R17" i="7" s="1"/>
  <c r="U17" i="7" s="1"/>
  <c r="I17" i="7"/>
  <c r="F17" i="7"/>
  <c r="E17" i="7"/>
  <c r="G17" i="7" s="1"/>
  <c r="J17" i="7" s="1"/>
  <c r="V16" i="7"/>
  <c r="T16" i="7"/>
  <c r="Q16" i="7"/>
  <c r="P16" i="7"/>
  <c r="R16" i="7" s="1"/>
  <c r="U16" i="7" s="1"/>
  <c r="I16" i="7"/>
  <c r="F16" i="7"/>
  <c r="E16" i="7"/>
  <c r="V15" i="7"/>
  <c r="T15" i="7"/>
  <c r="Q15" i="7"/>
  <c r="P15" i="7"/>
  <c r="R15" i="7" s="1"/>
  <c r="U15" i="7" s="1"/>
  <c r="I15" i="7"/>
  <c r="F15" i="7"/>
  <c r="E15" i="7"/>
  <c r="V14" i="7"/>
  <c r="T14" i="7"/>
  <c r="Q14" i="7"/>
  <c r="P14" i="7"/>
  <c r="I14" i="7"/>
  <c r="F14" i="7"/>
  <c r="E14" i="7"/>
  <c r="V13" i="7"/>
  <c r="T13" i="7"/>
  <c r="Q13" i="7"/>
  <c r="P13" i="7"/>
  <c r="R13" i="7" s="1"/>
  <c r="U13" i="7" s="1"/>
  <c r="I13" i="7"/>
  <c r="F13" i="7"/>
  <c r="E13" i="7"/>
  <c r="V12" i="7"/>
  <c r="T12" i="7"/>
  <c r="Q12" i="7"/>
  <c r="P12" i="7"/>
  <c r="R12" i="7" s="1"/>
  <c r="U12" i="7" s="1"/>
  <c r="I12" i="7"/>
  <c r="F12" i="7"/>
  <c r="E12" i="7"/>
  <c r="V11" i="7"/>
  <c r="T11" i="7"/>
  <c r="Q11" i="7"/>
  <c r="P11" i="7"/>
  <c r="R11" i="7" s="1"/>
  <c r="U11" i="7" s="1"/>
  <c r="I11" i="7"/>
  <c r="F11" i="7"/>
  <c r="E11" i="7"/>
  <c r="V10" i="7"/>
  <c r="T10" i="7"/>
  <c r="Q10" i="7"/>
  <c r="P10" i="7"/>
  <c r="I10" i="7"/>
  <c r="F10" i="7"/>
  <c r="E10" i="7"/>
  <c r="V9" i="7"/>
  <c r="T9" i="7"/>
  <c r="Q9" i="7"/>
  <c r="P9" i="7"/>
  <c r="R9" i="7" s="1"/>
  <c r="U9" i="7" s="1"/>
  <c r="I9" i="7"/>
  <c r="F9" i="7"/>
  <c r="E9" i="7"/>
  <c r="V8" i="7"/>
  <c r="T8" i="7"/>
  <c r="Q8" i="7"/>
  <c r="P8" i="7"/>
  <c r="R8" i="7" s="1"/>
  <c r="U8" i="7" s="1"/>
  <c r="I8" i="7"/>
  <c r="F8" i="7"/>
  <c r="E8" i="7"/>
  <c r="V7" i="7"/>
  <c r="T7" i="7"/>
  <c r="Q7" i="7"/>
  <c r="P7" i="7"/>
  <c r="R7" i="7" s="1"/>
  <c r="U7" i="7" s="1"/>
  <c r="I7" i="7"/>
  <c r="F7" i="7"/>
  <c r="E7" i="7"/>
  <c r="V6" i="7"/>
  <c r="T6" i="7"/>
  <c r="Q6" i="7"/>
  <c r="P6" i="7"/>
  <c r="I6" i="7"/>
  <c r="F6" i="7"/>
  <c r="E6" i="7"/>
  <c r="V5" i="7"/>
  <c r="T5" i="7"/>
  <c r="Q5" i="7"/>
  <c r="P5" i="7"/>
  <c r="R5" i="7" s="1"/>
  <c r="U5" i="7" s="1"/>
  <c r="I5" i="7"/>
  <c r="F5" i="7"/>
  <c r="E5" i="7"/>
  <c r="V4" i="7"/>
  <c r="T4" i="7"/>
  <c r="Q4" i="7"/>
  <c r="P4" i="7"/>
  <c r="R4" i="7" s="1"/>
  <c r="U4" i="7" s="1"/>
  <c r="I4" i="7"/>
  <c r="F4" i="7"/>
  <c r="E4" i="7"/>
  <c r="V3" i="7"/>
  <c r="T3" i="7"/>
  <c r="Q3" i="7"/>
  <c r="P3" i="7"/>
  <c r="R3" i="7" s="1"/>
  <c r="U3" i="7" s="1"/>
  <c r="I3" i="7"/>
  <c r="F3" i="7"/>
  <c r="E3" i="7"/>
  <c r="M40" i="6"/>
  <c r="E4" i="6"/>
  <c r="E5" i="6"/>
  <c r="E6" i="6"/>
  <c r="G6" i="6" s="1"/>
  <c r="J6" i="6" s="1"/>
  <c r="E7" i="6"/>
  <c r="E8" i="6"/>
  <c r="E9" i="6"/>
  <c r="G9" i="6" s="1"/>
  <c r="J9" i="6" s="1"/>
  <c r="E10" i="6"/>
  <c r="E11" i="6"/>
  <c r="E12" i="6"/>
  <c r="E13" i="6"/>
  <c r="E14" i="6"/>
  <c r="E15" i="6"/>
  <c r="E16" i="6"/>
  <c r="E17" i="6"/>
  <c r="G17" i="6" s="1"/>
  <c r="J17" i="6" s="1"/>
  <c r="E3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V17" i="6"/>
  <c r="T17" i="6"/>
  <c r="Q17" i="6"/>
  <c r="I17" i="6"/>
  <c r="F17" i="6"/>
  <c r="V16" i="6"/>
  <c r="T16" i="6"/>
  <c r="Q16" i="6"/>
  <c r="I16" i="6"/>
  <c r="F16" i="6"/>
  <c r="V15" i="6"/>
  <c r="T15" i="6"/>
  <c r="Q15" i="6"/>
  <c r="R15" i="6" s="1"/>
  <c r="U15" i="6" s="1"/>
  <c r="I15" i="6"/>
  <c r="F15" i="6"/>
  <c r="V14" i="6"/>
  <c r="T14" i="6"/>
  <c r="Q14" i="6"/>
  <c r="I14" i="6"/>
  <c r="G14" i="6"/>
  <c r="J14" i="6" s="1"/>
  <c r="F14" i="6"/>
  <c r="V13" i="6"/>
  <c r="T13" i="6"/>
  <c r="Q13" i="6"/>
  <c r="I13" i="6"/>
  <c r="F13" i="6"/>
  <c r="V12" i="6"/>
  <c r="T12" i="6"/>
  <c r="Q12" i="6"/>
  <c r="R12" i="6" s="1"/>
  <c r="U12" i="6" s="1"/>
  <c r="I12" i="6"/>
  <c r="F12" i="6"/>
  <c r="V11" i="6"/>
  <c r="T11" i="6"/>
  <c r="Q11" i="6"/>
  <c r="I11" i="6"/>
  <c r="F11" i="6"/>
  <c r="V10" i="6"/>
  <c r="T10" i="6"/>
  <c r="Q10" i="6"/>
  <c r="R10" i="6" s="1"/>
  <c r="U10" i="6" s="1"/>
  <c r="I10" i="6"/>
  <c r="F10" i="6"/>
  <c r="V9" i="6"/>
  <c r="T9" i="6"/>
  <c r="Q9" i="6"/>
  <c r="R9" i="6" s="1"/>
  <c r="U9" i="6" s="1"/>
  <c r="I9" i="6"/>
  <c r="F9" i="6"/>
  <c r="V8" i="6"/>
  <c r="T8" i="6"/>
  <c r="Q8" i="6"/>
  <c r="I8" i="6"/>
  <c r="F8" i="6"/>
  <c r="V7" i="6"/>
  <c r="T7" i="6"/>
  <c r="Q7" i="6"/>
  <c r="R7" i="6" s="1"/>
  <c r="U7" i="6" s="1"/>
  <c r="I7" i="6"/>
  <c r="F7" i="6"/>
  <c r="V6" i="6"/>
  <c r="T6" i="6"/>
  <c r="Q6" i="6"/>
  <c r="I6" i="6"/>
  <c r="F6" i="6"/>
  <c r="V5" i="6"/>
  <c r="T5" i="6"/>
  <c r="Q5" i="6"/>
  <c r="I5" i="6"/>
  <c r="F5" i="6"/>
  <c r="V4" i="6"/>
  <c r="T4" i="6"/>
  <c r="Q4" i="6"/>
  <c r="I4" i="6"/>
  <c r="F4" i="6"/>
  <c r="V3" i="6"/>
  <c r="T3" i="6"/>
  <c r="Q3" i="6"/>
  <c r="R3" i="6" s="1"/>
  <c r="U3" i="6" s="1"/>
  <c r="I3" i="6"/>
  <c r="F3" i="6"/>
  <c r="M40" i="5"/>
  <c r="V17" i="5"/>
  <c r="T17" i="5"/>
  <c r="Q17" i="5"/>
  <c r="P17" i="5"/>
  <c r="R17" i="5" s="1"/>
  <c r="U17" i="5" s="1"/>
  <c r="I17" i="5"/>
  <c r="F17" i="5"/>
  <c r="E17" i="5"/>
  <c r="V16" i="5"/>
  <c r="T16" i="5"/>
  <c r="Q16" i="5"/>
  <c r="P16" i="5"/>
  <c r="I16" i="5"/>
  <c r="F16" i="5"/>
  <c r="E16" i="5"/>
  <c r="V15" i="5"/>
  <c r="T15" i="5"/>
  <c r="Q15" i="5"/>
  <c r="P15" i="5"/>
  <c r="R15" i="5" s="1"/>
  <c r="U15" i="5" s="1"/>
  <c r="I15" i="5"/>
  <c r="F15" i="5"/>
  <c r="E15" i="5"/>
  <c r="V14" i="5"/>
  <c r="T14" i="5"/>
  <c r="Q14" i="5"/>
  <c r="P14" i="5"/>
  <c r="I14" i="5"/>
  <c r="F14" i="5"/>
  <c r="E14" i="5"/>
  <c r="V13" i="5"/>
  <c r="T13" i="5"/>
  <c r="Q13" i="5"/>
  <c r="P13" i="5"/>
  <c r="R13" i="5" s="1"/>
  <c r="U13" i="5" s="1"/>
  <c r="I13" i="5"/>
  <c r="F13" i="5"/>
  <c r="E13" i="5"/>
  <c r="V12" i="5"/>
  <c r="T12" i="5"/>
  <c r="Q12" i="5"/>
  <c r="P12" i="5"/>
  <c r="I12" i="5"/>
  <c r="F12" i="5"/>
  <c r="E12" i="5"/>
  <c r="V11" i="5"/>
  <c r="T11" i="5"/>
  <c r="Q11" i="5"/>
  <c r="P11" i="5"/>
  <c r="R11" i="5" s="1"/>
  <c r="U11" i="5" s="1"/>
  <c r="I11" i="5"/>
  <c r="F11" i="5"/>
  <c r="E11" i="5"/>
  <c r="V10" i="5"/>
  <c r="T10" i="5"/>
  <c r="Q10" i="5"/>
  <c r="P10" i="5"/>
  <c r="I10" i="5"/>
  <c r="F10" i="5"/>
  <c r="E10" i="5"/>
  <c r="V9" i="5"/>
  <c r="T9" i="5"/>
  <c r="Q9" i="5"/>
  <c r="P9" i="5"/>
  <c r="R9" i="5" s="1"/>
  <c r="U9" i="5" s="1"/>
  <c r="I9" i="5"/>
  <c r="F9" i="5"/>
  <c r="E9" i="5"/>
  <c r="V8" i="5"/>
  <c r="T8" i="5"/>
  <c r="Q8" i="5"/>
  <c r="P8" i="5"/>
  <c r="I8" i="5"/>
  <c r="F8" i="5"/>
  <c r="E8" i="5"/>
  <c r="V7" i="5"/>
  <c r="T7" i="5"/>
  <c r="Q7" i="5"/>
  <c r="P7" i="5"/>
  <c r="R7" i="5" s="1"/>
  <c r="U7" i="5" s="1"/>
  <c r="I7" i="5"/>
  <c r="F7" i="5"/>
  <c r="E7" i="5"/>
  <c r="V6" i="5"/>
  <c r="T6" i="5"/>
  <c r="Q6" i="5"/>
  <c r="P6" i="5"/>
  <c r="I6" i="5"/>
  <c r="F6" i="5"/>
  <c r="E6" i="5"/>
  <c r="V5" i="5"/>
  <c r="T5" i="5"/>
  <c r="Q5" i="5"/>
  <c r="P5" i="5"/>
  <c r="R5" i="5" s="1"/>
  <c r="U5" i="5" s="1"/>
  <c r="I5" i="5"/>
  <c r="F5" i="5"/>
  <c r="E5" i="5"/>
  <c r="V4" i="5"/>
  <c r="T4" i="5"/>
  <c r="Q4" i="5"/>
  <c r="P4" i="5"/>
  <c r="I4" i="5"/>
  <c r="F4" i="5"/>
  <c r="E4" i="5"/>
  <c r="V3" i="5"/>
  <c r="T3" i="5"/>
  <c r="Q3" i="5"/>
  <c r="P3" i="5"/>
  <c r="R3" i="5" s="1"/>
  <c r="U3" i="5" s="1"/>
  <c r="I3" i="5"/>
  <c r="F3" i="5"/>
  <c r="E3" i="5"/>
  <c r="V17" i="4"/>
  <c r="T17" i="4"/>
  <c r="Q17" i="4"/>
  <c r="P17" i="4"/>
  <c r="R17" i="4" s="1"/>
  <c r="U17" i="4" s="1"/>
  <c r="I17" i="4"/>
  <c r="F17" i="4"/>
  <c r="G17" i="4" s="1"/>
  <c r="J17" i="4" s="1"/>
  <c r="E17" i="4"/>
  <c r="V16" i="4"/>
  <c r="T16" i="4"/>
  <c r="Q16" i="4"/>
  <c r="P16" i="4"/>
  <c r="I16" i="4"/>
  <c r="F16" i="4"/>
  <c r="E16" i="4"/>
  <c r="V15" i="4"/>
  <c r="T15" i="4"/>
  <c r="Q15" i="4"/>
  <c r="P15" i="4"/>
  <c r="R15" i="4" s="1"/>
  <c r="U15" i="4" s="1"/>
  <c r="I15" i="4"/>
  <c r="F15" i="4"/>
  <c r="G15" i="4" s="1"/>
  <c r="J15" i="4" s="1"/>
  <c r="E15" i="4"/>
  <c r="V14" i="4"/>
  <c r="T14" i="4"/>
  <c r="Q14" i="4"/>
  <c r="P14" i="4"/>
  <c r="I14" i="4"/>
  <c r="F14" i="4"/>
  <c r="E14" i="4"/>
  <c r="V13" i="4"/>
  <c r="T13" i="4"/>
  <c r="Q13" i="4"/>
  <c r="P13" i="4"/>
  <c r="R13" i="4" s="1"/>
  <c r="U13" i="4" s="1"/>
  <c r="I13" i="4"/>
  <c r="F13" i="4"/>
  <c r="G13" i="4" s="1"/>
  <c r="J13" i="4" s="1"/>
  <c r="E13" i="4"/>
  <c r="V12" i="4"/>
  <c r="T12" i="4"/>
  <c r="Q12" i="4"/>
  <c r="P12" i="4"/>
  <c r="I12" i="4"/>
  <c r="F12" i="4"/>
  <c r="E12" i="4"/>
  <c r="V11" i="4"/>
  <c r="T11" i="4"/>
  <c r="Q11" i="4"/>
  <c r="P11" i="4"/>
  <c r="R11" i="4" s="1"/>
  <c r="U11" i="4" s="1"/>
  <c r="I11" i="4"/>
  <c r="F11" i="4"/>
  <c r="G11" i="4" s="1"/>
  <c r="J11" i="4" s="1"/>
  <c r="E11" i="4"/>
  <c r="V10" i="4"/>
  <c r="T10" i="4"/>
  <c r="Q10" i="4"/>
  <c r="P10" i="4"/>
  <c r="I10" i="4"/>
  <c r="F10" i="4"/>
  <c r="E10" i="4"/>
  <c r="V9" i="4"/>
  <c r="T9" i="4"/>
  <c r="Q9" i="4"/>
  <c r="P9" i="4"/>
  <c r="R9" i="4" s="1"/>
  <c r="U9" i="4" s="1"/>
  <c r="I9" i="4"/>
  <c r="F9" i="4"/>
  <c r="G9" i="4" s="1"/>
  <c r="J9" i="4" s="1"/>
  <c r="E9" i="4"/>
  <c r="V8" i="4"/>
  <c r="T8" i="4"/>
  <c r="Q8" i="4"/>
  <c r="P8" i="4"/>
  <c r="I8" i="4"/>
  <c r="F8" i="4"/>
  <c r="E8" i="4"/>
  <c r="V7" i="4"/>
  <c r="T7" i="4"/>
  <c r="Q7" i="4"/>
  <c r="P7" i="4"/>
  <c r="R7" i="4" s="1"/>
  <c r="U7" i="4" s="1"/>
  <c r="I7" i="4"/>
  <c r="F7" i="4"/>
  <c r="G7" i="4" s="1"/>
  <c r="J7" i="4" s="1"/>
  <c r="E7" i="4"/>
  <c r="V6" i="4"/>
  <c r="T6" i="4"/>
  <c r="Q6" i="4"/>
  <c r="P6" i="4"/>
  <c r="I6" i="4"/>
  <c r="F6" i="4"/>
  <c r="E6" i="4"/>
  <c r="V5" i="4"/>
  <c r="T5" i="4"/>
  <c r="Q5" i="4"/>
  <c r="P5" i="4"/>
  <c r="R5" i="4" s="1"/>
  <c r="U5" i="4" s="1"/>
  <c r="I5" i="4"/>
  <c r="F5" i="4"/>
  <c r="E5" i="4"/>
  <c r="V4" i="4"/>
  <c r="T4" i="4"/>
  <c r="Q4" i="4"/>
  <c r="P4" i="4"/>
  <c r="I4" i="4"/>
  <c r="F4" i="4"/>
  <c r="E4" i="4"/>
  <c r="V3" i="4"/>
  <c r="T3" i="4"/>
  <c r="Q3" i="4"/>
  <c r="P3" i="4"/>
  <c r="R3" i="4" s="1"/>
  <c r="U3" i="4" s="1"/>
  <c r="I3" i="4"/>
  <c r="F3" i="4"/>
  <c r="E3" i="4"/>
  <c r="V17" i="3"/>
  <c r="T17" i="3"/>
  <c r="R17" i="3"/>
  <c r="U17" i="3" s="1"/>
  <c r="Q17" i="3"/>
  <c r="P17" i="3"/>
  <c r="I17" i="3"/>
  <c r="F17" i="3"/>
  <c r="E17" i="3"/>
  <c r="G17" i="3" s="1"/>
  <c r="J17" i="3" s="1"/>
  <c r="V16" i="3"/>
  <c r="T16" i="3"/>
  <c r="R16" i="3"/>
  <c r="U16" i="3" s="1"/>
  <c r="Q16" i="3"/>
  <c r="P16" i="3"/>
  <c r="I16" i="3"/>
  <c r="F16" i="3"/>
  <c r="E16" i="3"/>
  <c r="G16" i="3" s="1"/>
  <c r="J16" i="3" s="1"/>
  <c r="V15" i="3"/>
  <c r="T15" i="3"/>
  <c r="R15" i="3"/>
  <c r="U15" i="3" s="1"/>
  <c r="Q15" i="3"/>
  <c r="P15" i="3"/>
  <c r="I15" i="3"/>
  <c r="F15" i="3"/>
  <c r="E15" i="3"/>
  <c r="G15" i="3" s="1"/>
  <c r="J15" i="3" s="1"/>
  <c r="V14" i="3"/>
  <c r="T14" i="3"/>
  <c r="R14" i="3"/>
  <c r="U14" i="3" s="1"/>
  <c r="Q14" i="3"/>
  <c r="P14" i="3"/>
  <c r="I14" i="3"/>
  <c r="F14" i="3"/>
  <c r="E14" i="3"/>
  <c r="G14" i="3" s="1"/>
  <c r="J14" i="3" s="1"/>
  <c r="V13" i="3"/>
  <c r="T13" i="3"/>
  <c r="R13" i="3"/>
  <c r="U13" i="3" s="1"/>
  <c r="Q13" i="3"/>
  <c r="P13" i="3"/>
  <c r="I13" i="3"/>
  <c r="F13" i="3"/>
  <c r="E13" i="3"/>
  <c r="G13" i="3" s="1"/>
  <c r="J13" i="3" s="1"/>
  <c r="V12" i="3"/>
  <c r="T12" i="3"/>
  <c r="R12" i="3"/>
  <c r="U12" i="3" s="1"/>
  <c r="Q12" i="3"/>
  <c r="P12" i="3"/>
  <c r="I12" i="3"/>
  <c r="F12" i="3"/>
  <c r="E12" i="3"/>
  <c r="G12" i="3" s="1"/>
  <c r="J12" i="3" s="1"/>
  <c r="V11" i="3"/>
  <c r="T11" i="3"/>
  <c r="R11" i="3"/>
  <c r="U11" i="3" s="1"/>
  <c r="Q11" i="3"/>
  <c r="P11" i="3"/>
  <c r="I11" i="3"/>
  <c r="F11" i="3"/>
  <c r="E11" i="3"/>
  <c r="G11" i="3" s="1"/>
  <c r="J11" i="3" s="1"/>
  <c r="V10" i="3"/>
  <c r="T10" i="3"/>
  <c r="R10" i="3"/>
  <c r="U10" i="3" s="1"/>
  <c r="Q10" i="3"/>
  <c r="P10" i="3"/>
  <c r="I10" i="3"/>
  <c r="F10" i="3"/>
  <c r="E10" i="3"/>
  <c r="G10" i="3" s="1"/>
  <c r="J10" i="3" s="1"/>
  <c r="V9" i="3"/>
  <c r="T9" i="3"/>
  <c r="R9" i="3"/>
  <c r="U9" i="3" s="1"/>
  <c r="Q9" i="3"/>
  <c r="P9" i="3"/>
  <c r="I9" i="3"/>
  <c r="F9" i="3"/>
  <c r="E9" i="3"/>
  <c r="G9" i="3" s="1"/>
  <c r="J9" i="3" s="1"/>
  <c r="V8" i="3"/>
  <c r="T8" i="3"/>
  <c r="R8" i="3"/>
  <c r="U8" i="3" s="1"/>
  <c r="Q8" i="3"/>
  <c r="P8" i="3"/>
  <c r="I8" i="3"/>
  <c r="F8" i="3"/>
  <c r="E8" i="3"/>
  <c r="G8" i="3" s="1"/>
  <c r="J8" i="3" s="1"/>
  <c r="V7" i="3"/>
  <c r="T7" i="3"/>
  <c r="R7" i="3"/>
  <c r="U7" i="3" s="1"/>
  <c r="Q7" i="3"/>
  <c r="P7" i="3"/>
  <c r="I7" i="3"/>
  <c r="F7" i="3"/>
  <c r="E7" i="3"/>
  <c r="G7" i="3" s="1"/>
  <c r="J7" i="3" s="1"/>
  <c r="V6" i="3"/>
  <c r="T6" i="3"/>
  <c r="R6" i="3"/>
  <c r="U6" i="3" s="1"/>
  <c r="Q6" i="3"/>
  <c r="P6" i="3"/>
  <c r="I6" i="3"/>
  <c r="F6" i="3"/>
  <c r="E6" i="3"/>
  <c r="G6" i="3" s="1"/>
  <c r="J6" i="3" s="1"/>
  <c r="V5" i="3"/>
  <c r="T5" i="3"/>
  <c r="R5" i="3"/>
  <c r="U5" i="3" s="1"/>
  <c r="Q5" i="3"/>
  <c r="P5" i="3"/>
  <c r="I5" i="3"/>
  <c r="F5" i="3"/>
  <c r="E5" i="3"/>
  <c r="G5" i="3" s="1"/>
  <c r="J5" i="3" s="1"/>
  <c r="V4" i="3"/>
  <c r="T4" i="3"/>
  <c r="R4" i="3"/>
  <c r="U4" i="3" s="1"/>
  <c r="Q4" i="3"/>
  <c r="P4" i="3"/>
  <c r="I4" i="3"/>
  <c r="F4" i="3"/>
  <c r="E4" i="3"/>
  <c r="G4" i="3" s="1"/>
  <c r="J4" i="3" s="1"/>
  <c r="V3" i="3"/>
  <c r="T3" i="3"/>
  <c r="R3" i="3"/>
  <c r="U3" i="3" s="1"/>
  <c r="Q3" i="3"/>
  <c r="P3" i="3"/>
  <c r="I3" i="3"/>
  <c r="F3" i="3"/>
  <c r="E3" i="3"/>
  <c r="G3" i="3" s="1"/>
  <c r="J3" i="3" s="1"/>
  <c r="V17" i="2"/>
  <c r="T17" i="2"/>
  <c r="Q17" i="2"/>
  <c r="R17" i="2" s="1"/>
  <c r="U17" i="2" s="1"/>
  <c r="P17" i="2"/>
  <c r="I17" i="2"/>
  <c r="F17" i="2"/>
  <c r="E17" i="2"/>
  <c r="G17" i="2" s="1"/>
  <c r="J17" i="2" s="1"/>
  <c r="V16" i="2"/>
  <c r="T16" i="2"/>
  <c r="Q16" i="2"/>
  <c r="R16" i="2" s="1"/>
  <c r="U16" i="2" s="1"/>
  <c r="P16" i="2"/>
  <c r="I16" i="2"/>
  <c r="F16" i="2"/>
  <c r="E16" i="2"/>
  <c r="G16" i="2" s="1"/>
  <c r="J16" i="2" s="1"/>
  <c r="V15" i="2"/>
  <c r="T15" i="2"/>
  <c r="Q15" i="2"/>
  <c r="R15" i="2" s="1"/>
  <c r="U15" i="2" s="1"/>
  <c r="P15" i="2"/>
  <c r="I15" i="2"/>
  <c r="F15" i="2"/>
  <c r="E15" i="2"/>
  <c r="G15" i="2" s="1"/>
  <c r="J15" i="2" s="1"/>
  <c r="V14" i="2"/>
  <c r="T14" i="2"/>
  <c r="Q14" i="2"/>
  <c r="R14" i="2" s="1"/>
  <c r="U14" i="2" s="1"/>
  <c r="P14" i="2"/>
  <c r="I14" i="2"/>
  <c r="F14" i="2"/>
  <c r="E14" i="2"/>
  <c r="G14" i="2" s="1"/>
  <c r="J14" i="2" s="1"/>
  <c r="V13" i="2"/>
  <c r="T13" i="2"/>
  <c r="Q13" i="2"/>
  <c r="R13" i="2" s="1"/>
  <c r="U13" i="2" s="1"/>
  <c r="P13" i="2"/>
  <c r="I13" i="2"/>
  <c r="F13" i="2"/>
  <c r="E13" i="2"/>
  <c r="G13" i="2" s="1"/>
  <c r="J13" i="2" s="1"/>
  <c r="V12" i="2"/>
  <c r="T12" i="2"/>
  <c r="Q12" i="2"/>
  <c r="R12" i="2" s="1"/>
  <c r="U12" i="2" s="1"/>
  <c r="P12" i="2"/>
  <c r="I12" i="2"/>
  <c r="F12" i="2"/>
  <c r="E12" i="2"/>
  <c r="G12" i="2" s="1"/>
  <c r="J12" i="2" s="1"/>
  <c r="V11" i="2"/>
  <c r="T11" i="2"/>
  <c r="Q11" i="2"/>
  <c r="R11" i="2" s="1"/>
  <c r="U11" i="2" s="1"/>
  <c r="P11" i="2"/>
  <c r="I11" i="2"/>
  <c r="F11" i="2"/>
  <c r="E11" i="2"/>
  <c r="G11" i="2" s="1"/>
  <c r="J11" i="2" s="1"/>
  <c r="V10" i="2"/>
  <c r="T10" i="2"/>
  <c r="Q10" i="2"/>
  <c r="R10" i="2" s="1"/>
  <c r="U10" i="2" s="1"/>
  <c r="P10" i="2"/>
  <c r="I10" i="2"/>
  <c r="F10" i="2"/>
  <c r="E10" i="2"/>
  <c r="G10" i="2" s="1"/>
  <c r="J10" i="2" s="1"/>
  <c r="V9" i="2"/>
  <c r="T9" i="2"/>
  <c r="Q9" i="2"/>
  <c r="R9" i="2" s="1"/>
  <c r="U9" i="2" s="1"/>
  <c r="P9" i="2"/>
  <c r="I9" i="2"/>
  <c r="F9" i="2"/>
  <c r="E9" i="2"/>
  <c r="G9" i="2" s="1"/>
  <c r="J9" i="2" s="1"/>
  <c r="V8" i="2"/>
  <c r="T8" i="2"/>
  <c r="Q8" i="2"/>
  <c r="R8" i="2" s="1"/>
  <c r="U8" i="2" s="1"/>
  <c r="P8" i="2"/>
  <c r="I8" i="2"/>
  <c r="F8" i="2"/>
  <c r="E8" i="2"/>
  <c r="G8" i="2" s="1"/>
  <c r="J8" i="2" s="1"/>
  <c r="V7" i="2"/>
  <c r="T7" i="2"/>
  <c r="Q7" i="2"/>
  <c r="R7" i="2" s="1"/>
  <c r="U7" i="2" s="1"/>
  <c r="P7" i="2"/>
  <c r="I7" i="2"/>
  <c r="F7" i="2"/>
  <c r="E7" i="2"/>
  <c r="G7" i="2" s="1"/>
  <c r="J7" i="2" s="1"/>
  <c r="V6" i="2"/>
  <c r="T6" i="2"/>
  <c r="Q6" i="2"/>
  <c r="R6" i="2" s="1"/>
  <c r="U6" i="2" s="1"/>
  <c r="P6" i="2"/>
  <c r="I6" i="2"/>
  <c r="F6" i="2"/>
  <c r="E6" i="2"/>
  <c r="G6" i="2" s="1"/>
  <c r="J6" i="2" s="1"/>
  <c r="V5" i="2"/>
  <c r="T5" i="2"/>
  <c r="Q5" i="2"/>
  <c r="R5" i="2" s="1"/>
  <c r="U5" i="2" s="1"/>
  <c r="P5" i="2"/>
  <c r="I5" i="2"/>
  <c r="F5" i="2"/>
  <c r="E5" i="2"/>
  <c r="G5" i="2" s="1"/>
  <c r="J5" i="2" s="1"/>
  <c r="V4" i="2"/>
  <c r="T4" i="2"/>
  <c r="Q4" i="2"/>
  <c r="R4" i="2" s="1"/>
  <c r="U4" i="2" s="1"/>
  <c r="P4" i="2"/>
  <c r="I4" i="2"/>
  <c r="F4" i="2"/>
  <c r="E4" i="2"/>
  <c r="G4" i="2" s="1"/>
  <c r="J4" i="2" s="1"/>
  <c r="V3" i="2"/>
  <c r="T3" i="2"/>
  <c r="Q3" i="2"/>
  <c r="R3" i="2" s="1"/>
  <c r="U3" i="2" s="1"/>
  <c r="P3" i="2"/>
  <c r="I3" i="2"/>
  <c r="F3" i="2"/>
  <c r="E3" i="2"/>
  <c r="G3" i="2" s="1"/>
  <c r="J3" i="2" s="1"/>
  <c r="I3" i="1"/>
  <c r="R14" i="20" l="1"/>
  <c r="U14" i="20" s="1"/>
  <c r="R15" i="20"/>
  <c r="U15" i="20" s="1"/>
  <c r="R16" i="20"/>
  <c r="U16" i="20" s="1"/>
  <c r="R17" i="20"/>
  <c r="U17" i="20" s="1"/>
  <c r="G7" i="20"/>
  <c r="J7" i="20" s="1"/>
  <c r="G8" i="20"/>
  <c r="J8" i="20" s="1"/>
  <c r="G15" i="20"/>
  <c r="J15" i="20" s="1"/>
  <c r="G16" i="20"/>
  <c r="J16" i="20" s="1"/>
  <c r="R7" i="19"/>
  <c r="U7" i="19" s="1"/>
  <c r="R8" i="19"/>
  <c r="U8" i="19" s="1"/>
  <c r="R15" i="19"/>
  <c r="U15" i="19" s="1"/>
  <c r="R16" i="19"/>
  <c r="U16" i="19" s="1"/>
  <c r="G6" i="19"/>
  <c r="J6" i="19" s="1"/>
  <c r="G10" i="19"/>
  <c r="J10" i="19" s="1"/>
  <c r="G14" i="19"/>
  <c r="J14" i="19" s="1"/>
  <c r="R3" i="18"/>
  <c r="U3" i="18" s="1"/>
  <c r="R4" i="18"/>
  <c r="U4" i="18" s="1"/>
  <c r="R5" i="18"/>
  <c r="U5" i="18" s="1"/>
  <c r="R6" i="18"/>
  <c r="U6" i="18" s="1"/>
  <c r="R7" i="18"/>
  <c r="U7" i="18" s="1"/>
  <c r="R8" i="18"/>
  <c r="U8" i="18" s="1"/>
  <c r="R9" i="18"/>
  <c r="U9" i="18" s="1"/>
  <c r="R10" i="18"/>
  <c r="U10" i="18" s="1"/>
  <c r="R11" i="18"/>
  <c r="U11" i="18" s="1"/>
  <c r="R12" i="18"/>
  <c r="U12" i="18" s="1"/>
  <c r="R13" i="18"/>
  <c r="U13" i="18" s="1"/>
  <c r="R14" i="18"/>
  <c r="U14" i="18" s="1"/>
  <c r="R15" i="18"/>
  <c r="U15" i="18" s="1"/>
  <c r="R16" i="18"/>
  <c r="U16" i="18" s="1"/>
  <c r="R17" i="18"/>
  <c r="U17" i="18" s="1"/>
  <c r="G3" i="18"/>
  <c r="J3" i="18" s="1"/>
  <c r="G4" i="18"/>
  <c r="J4" i="18" s="1"/>
  <c r="G5" i="18"/>
  <c r="J5" i="18" s="1"/>
  <c r="G6" i="18"/>
  <c r="J6" i="18" s="1"/>
  <c r="G7" i="18"/>
  <c r="J7" i="18" s="1"/>
  <c r="G8" i="18"/>
  <c r="J8" i="18" s="1"/>
  <c r="G9" i="18"/>
  <c r="J9" i="18" s="1"/>
  <c r="G10" i="18"/>
  <c r="J10" i="18" s="1"/>
  <c r="G11" i="18"/>
  <c r="J11" i="18" s="1"/>
  <c r="G12" i="18"/>
  <c r="J12" i="18" s="1"/>
  <c r="G13" i="18"/>
  <c r="J13" i="18" s="1"/>
  <c r="G14" i="18"/>
  <c r="J14" i="18" s="1"/>
  <c r="G15" i="18"/>
  <c r="J15" i="18" s="1"/>
  <c r="G16" i="18"/>
  <c r="J16" i="18" s="1"/>
  <c r="G17" i="18"/>
  <c r="J17" i="18" s="1"/>
  <c r="G6" i="17"/>
  <c r="J6" i="17" s="1"/>
  <c r="G10" i="17"/>
  <c r="J10" i="17" s="1"/>
  <c r="G14" i="17"/>
  <c r="J14" i="17" s="1"/>
  <c r="R8" i="16"/>
  <c r="U8" i="16" s="1"/>
  <c r="R9" i="16"/>
  <c r="U9" i="16" s="1"/>
  <c r="R10" i="16"/>
  <c r="U10" i="16" s="1"/>
  <c r="R11" i="16"/>
  <c r="U11" i="16" s="1"/>
  <c r="R12" i="16"/>
  <c r="U12" i="16" s="1"/>
  <c r="R13" i="16"/>
  <c r="U13" i="16" s="1"/>
  <c r="R14" i="16"/>
  <c r="U14" i="16" s="1"/>
  <c r="R15" i="16"/>
  <c r="U15" i="16" s="1"/>
  <c r="G9" i="16"/>
  <c r="J9" i="16" s="1"/>
  <c r="G10" i="16"/>
  <c r="J10" i="16" s="1"/>
  <c r="G17" i="16"/>
  <c r="J17" i="16" s="1"/>
  <c r="G5" i="15"/>
  <c r="J5" i="15" s="1"/>
  <c r="G9" i="15"/>
  <c r="J9" i="15" s="1"/>
  <c r="G13" i="15"/>
  <c r="J13" i="15" s="1"/>
  <c r="G17" i="15"/>
  <c r="J17" i="15" s="1"/>
  <c r="R13" i="14"/>
  <c r="U13" i="14" s="1"/>
  <c r="R14" i="14"/>
  <c r="U14" i="14" s="1"/>
  <c r="R15" i="14"/>
  <c r="U15" i="14" s="1"/>
  <c r="R16" i="14"/>
  <c r="U16" i="14" s="1"/>
  <c r="R17" i="14"/>
  <c r="U17" i="14" s="1"/>
  <c r="R12" i="14"/>
  <c r="U12" i="14" s="1"/>
  <c r="G3" i="4"/>
  <c r="J3" i="4" s="1"/>
  <c r="R5" i="13"/>
  <c r="U5" i="13" s="1"/>
  <c r="R9" i="13"/>
  <c r="U9" i="13" s="1"/>
  <c r="R13" i="13"/>
  <c r="U13" i="13" s="1"/>
  <c r="R17" i="13"/>
  <c r="U17" i="13" s="1"/>
  <c r="G8" i="13"/>
  <c r="J8" i="13" s="1"/>
  <c r="G3" i="13"/>
  <c r="J3" i="13" s="1"/>
  <c r="G4" i="13"/>
  <c r="J4" i="13" s="1"/>
  <c r="G5" i="13"/>
  <c r="J5" i="13" s="1"/>
  <c r="G6" i="13"/>
  <c r="J6" i="13" s="1"/>
  <c r="G7" i="13"/>
  <c r="J7" i="13" s="1"/>
  <c r="G9" i="13"/>
  <c r="J9" i="13" s="1"/>
  <c r="G10" i="13"/>
  <c r="J10" i="13" s="1"/>
  <c r="G11" i="13"/>
  <c r="J11" i="13" s="1"/>
  <c r="G12" i="13"/>
  <c r="J12" i="13" s="1"/>
  <c r="G13" i="13"/>
  <c r="J13" i="13" s="1"/>
  <c r="G14" i="13"/>
  <c r="J14" i="13" s="1"/>
  <c r="G15" i="13"/>
  <c r="J15" i="13" s="1"/>
  <c r="G16" i="13"/>
  <c r="J16" i="13" s="1"/>
  <c r="G17" i="13"/>
  <c r="J17" i="13" s="1"/>
  <c r="R5" i="12"/>
  <c r="U5" i="12" s="1"/>
  <c r="R9" i="12"/>
  <c r="U9" i="12" s="1"/>
  <c r="R13" i="12"/>
  <c r="U13" i="12" s="1"/>
  <c r="R17" i="12"/>
  <c r="U17" i="12" s="1"/>
  <c r="R4" i="12"/>
  <c r="U4" i="12" s="1"/>
  <c r="R8" i="12"/>
  <c r="U8" i="12" s="1"/>
  <c r="R12" i="12"/>
  <c r="U12" i="12" s="1"/>
  <c r="R16" i="12"/>
  <c r="U16" i="12" s="1"/>
  <c r="G3" i="12"/>
  <c r="J3" i="12" s="1"/>
  <c r="G7" i="12"/>
  <c r="J7" i="12" s="1"/>
  <c r="G11" i="12"/>
  <c r="J11" i="12" s="1"/>
  <c r="G15" i="12"/>
  <c r="J15" i="12" s="1"/>
  <c r="R3" i="11"/>
  <c r="U3" i="11" s="1"/>
  <c r="R4" i="11"/>
  <c r="U4" i="11" s="1"/>
  <c r="R5" i="11"/>
  <c r="U5" i="11" s="1"/>
  <c r="R6" i="11"/>
  <c r="U6" i="11" s="1"/>
  <c r="R7" i="11"/>
  <c r="U7" i="11" s="1"/>
  <c r="R8" i="11"/>
  <c r="U8" i="11" s="1"/>
  <c r="R9" i="11"/>
  <c r="U9" i="11" s="1"/>
  <c r="R10" i="11"/>
  <c r="U10" i="11" s="1"/>
  <c r="R11" i="11"/>
  <c r="U11" i="11" s="1"/>
  <c r="R12" i="11"/>
  <c r="U12" i="11" s="1"/>
  <c r="R13" i="11"/>
  <c r="U13" i="11" s="1"/>
  <c r="R14" i="11"/>
  <c r="U14" i="11" s="1"/>
  <c r="R15" i="11"/>
  <c r="U15" i="11" s="1"/>
  <c r="R16" i="11"/>
  <c r="U16" i="11" s="1"/>
  <c r="R17" i="11"/>
  <c r="U17" i="11" s="1"/>
  <c r="R6" i="10"/>
  <c r="U6" i="10" s="1"/>
  <c r="R10" i="10"/>
  <c r="U10" i="10" s="1"/>
  <c r="R14" i="10"/>
  <c r="U14" i="10" s="1"/>
  <c r="G3" i="10"/>
  <c r="J3" i="10" s="1"/>
  <c r="G4" i="10"/>
  <c r="J4" i="10" s="1"/>
  <c r="G5" i="10"/>
  <c r="J5" i="10" s="1"/>
  <c r="G6" i="10"/>
  <c r="J6" i="10" s="1"/>
  <c r="G7" i="10"/>
  <c r="J7" i="10" s="1"/>
  <c r="G8" i="10"/>
  <c r="J8" i="10" s="1"/>
  <c r="G9" i="10"/>
  <c r="J9" i="10" s="1"/>
  <c r="G10" i="10"/>
  <c r="J10" i="10" s="1"/>
  <c r="G11" i="10"/>
  <c r="J11" i="10" s="1"/>
  <c r="G12" i="10"/>
  <c r="J12" i="10" s="1"/>
  <c r="G13" i="10"/>
  <c r="J13" i="10" s="1"/>
  <c r="G14" i="10"/>
  <c r="J14" i="10" s="1"/>
  <c r="G15" i="10"/>
  <c r="J15" i="10" s="1"/>
  <c r="G16" i="10"/>
  <c r="J16" i="10" s="1"/>
  <c r="G17" i="10"/>
  <c r="J17" i="10" s="1"/>
  <c r="R12" i="9"/>
  <c r="U12" i="9" s="1"/>
  <c r="R9" i="9"/>
  <c r="U9" i="9" s="1"/>
  <c r="R17" i="9"/>
  <c r="U17" i="9" s="1"/>
  <c r="R5" i="9"/>
  <c r="U5" i="9" s="1"/>
  <c r="R3" i="8"/>
  <c r="U3" i="8" s="1"/>
  <c r="R4" i="8"/>
  <c r="U4" i="8" s="1"/>
  <c r="R5" i="8"/>
  <c r="U5" i="8" s="1"/>
  <c r="R6" i="8"/>
  <c r="U6" i="8" s="1"/>
  <c r="R7" i="8"/>
  <c r="U7" i="8" s="1"/>
  <c r="R8" i="8"/>
  <c r="U8" i="8" s="1"/>
  <c r="R9" i="8"/>
  <c r="U9" i="8" s="1"/>
  <c r="R10" i="8"/>
  <c r="U10" i="8" s="1"/>
  <c r="R11" i="8"/>
  <c r="U11" i="8" s="1"/>
  <c r="R12" i="8"/>
  <c r="U12" i="8" s="1"/>
  <c r="R13" i="8"/>
  <c r="U13" i="8" s="1"/>
  <c r="R14" i="8"/>
  <c r="U14" i="8" s="1"/>
  <c r="R15" i="8"/>
  <c r="U15" i="8" s="1"/>
  <c r="R16" i="8"/>
  <c r="U16" i="8" s="1"/>
  <c r="R17" i="8"/>
  <c r="U17" i="8" s="1"/>
  <c r="R6" i="7"/>
  <c r="U6" i="7" s="1"/>
  <c r="R10" i="7"/>
  <c r="U10" i="7" s="1"/>
  <c r="R14" i="7"/>
  <c r="U14" i="7" s="1"/>
  <c r="G3" i="7"/>
  <c r="J3" i="7" s="1"/>
  <c r="G4" i="7"/>
  <c r="J4" i="7" s="1"/>
  <c r="G5" i="7"/>
  <c r="J5" i="7" s="1"/>
  <c r="G6" i="7"/>
  <c r="J6" i="7" s="1"/>
  <c r="G7" i="7"/>
  <c r="J7" i="7" s="1"/>
  <c r="G8" i="7"/>
  <c r="J8" i="7" s="1"/>
  <c r="G9" i="7"/>
  <c r="J9" i="7" s="1"/>
  <c r="G10" i="7"/>
  <c r="J10" i="7" s="1"/>
  <c r="G11" i="7"/>
  <c r="J11" i="7" s="1"/>
  <c r="G12" i="7"/>
  <c r="J12" i="7" s="1"/>
  <c r="G13" i="7"/>
  <c r="J13" i="7" s="1"/>
  <c r="G14" i="7"/>
  <c r="J14" i="7" s="1"/>
  <c r="G15" i="7"/>
  <c r="J15" i="7" s="1"/>
  <c r="G16" i="7"/>
  <c r="J16" i="7" s="1"/>
  <c r="G5" i="6"/>
  <c r="J5" i="6" s="1"/>
  <c r="G10" i="6"/>
  <c r="J10" i="6" s="1"/>
  <c r="G13" i="6"/>
  <c r="J13" i="6" s="1"/>
  <c r="R13" i="6"/>
  <c r="U13" i="6" s="1"/>
  <c r="R5" i="6"/>
  <c r="U5" i="6" s="1"/>
  <c r="R4" i="6"/>
  <c r="U4" i="6" s="1"/>
  <c r="R11" i="6"/>
  <c r="U11" i="6" s="1"/>
  <c r="R17" i="6"/>
  <c r="U17" i="6" s="1"/>
  <c r="R8" i="6"/>
  <c r="U8" i="6" s="1"/>
  <c r="R14" i="6"/>
  <c r="U14" i="6" s="1"/>
  <c r="R6" i="6"/>
  <c r="U6" i="6" s="1"/>
  <c r="R16" i="6"/>
  <c r="U16" i="6" s="1"/>
  <c r="G4" i="6"/>
  <c r="J4" i="6" s="1"/>
  <c r="G8" i="6"/>
  <c r="J8" i="6" s="1"/>
  <c r="G16" i="6"/>
  <c r="J16" i="6" s="1"/>
  <c r="G3" i="6"/>
  <c r="J3" i="6" s="1"/>
  <c r="G7" i="6"/>
  <c r="J7" i="6" s="1"/>
  <c r="G11" i="6"/>
  <c r="J11" i="6" s="1"/>
  <c r="G15" i="6"/>
  <c r="J15" i="6" s="1"/>
  <c r="G12" i="6"/>
  <c r="J12" i="6" s="1"/>
  <c r="R4" i="5"/>
  <c r="U4" i="5" s="1"/>
  <c r="R8" i="5"/>
  <c r="U8" i="5" s="1"/>
  <c r="R12" i="5"/>
  <c r="U12" i="5" s="1"/>
  <c r="R16" i="5"/>
  <c r="U16" i="5" s="1"/>
  <c r="R6" i="5"/>
  <c r="U6" i="5" s="1"/>
  <c r="R10" i="5"/>
  <c r="U10" i="5" s="1"/>
  <c r="R14" i="5"/>
  <c r="U14" i="5" s="1"/>
  <c r="G5" i="5"/>
  <c r="J5" i="5" s="1"/>
  <c r="G13" i="5"/>
  <c r="J13" i="5" s="1"/>
  <c r="G3" i="5"/>
  <c r="J3" i="5" s="1"/>
  <c r="G7" i="5"/>
  <c r="J7" i="5" s="1"/>
  <c r="G11" i="5"/>
  <c r="J11" i="5" s="1"/>
  <c r="G15" i="5"/>
  <c r="J15" i="5" s="1"/>
  <c r="G9" i="5"/>
  <c r="J9" i="5" s="1"/>
  <c r="G4" i="5"/>
  <c r="J4" i="5" s="1"/>
  <c r="G16" i="5"/>
  <c r="J16" i="5" s="1"/>
  <c r="G6" i="5"/>
  <c r="J6" i="5" s="1"/>
  <c r="G8" i="5"/>
  <c r="J8" i="5" s="1"/>
  <c r="G10" i="5"/>
  <c r="J10" i="5" s="1"/>
  <c r="G12" i="5"/>
  <c r="J12" i="5" s="1"/>
  <c r="G14" i="5"/>
  <c r="J14" i="5" s="1"/>
  <c r="G17" i="5"/>
  <c r="J17" i="5" s="1"/>
  <c r="R4" i="4"/>
  <c r="U4" i="4" s="1"/>
  <c r="R8" i="4"/>
  <c r="U8" i="4" s="1"/>
  <c r="R12" i="4"/>
  <c r="U12" i="4" s="1"/>
  <c r="R16" i="4"/>
  <c r="U16" i="4" s="1"/>
  <c r="R6" i="4"/>
  <c r="U6" i="4" s="1"/>
  <c r="R10" i="4"/>
  <c r="U10" i="4" s="1"/>
  <c r="R14" i="4"/>
  <c r="U14" i="4" s="1"/>
  <c r="G6" i="4"/>
  <c r="J6" i="4" s="1"/>
  <c r="G10" i="4"/>
  <c r="J10" i="4" s="1"/>
  <c r="G14" i="4"/>
  <c r="J14" i="4" s="1"/>
  <c r="G4" i="4"/>
  <c r="J4" i="4" s="1"/>
  <c r="G8" i="4"/>
  <c r="J8" i="4" s="1"/>
  <c r="G12" i="4"/>
  <c r="J12" i="4" s="1"/>
  <c r="G16" i="4"/>
  <c r="J16" i="4" s="1"/>
  <c r="G5" i="4"/>
  <c r="J5" i="4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3" i="1"/>
  <c r="R5" i="1"/>
  <c r="R9" i="1"/>
  <c r="R13" i="1"/>
  <c r="R17" i="1"/>
  <c r="Q4" i="1"/>
  <c r="Q5" i="1"/>
  <c r="Q6" i="1"/>
  <c r="Q7" i="1"/>
  <c r="Q8" i="1"/>
  <c r="R8" i="1" s="1"/>
  <c r="Q9" i="1"/>
  <c r="Q10" i="1"/>
  <c r="Q11" i="1"/>
  <c r="Q12" i="1"/>
  <c r="R12" i="1" s="1"/>
  <c r="Q13" i="1"/>
  <c r="Q14" i="1"/>
  <c r="Q15" i="1"/>
  <c r="Q16" i="1"/>
  <c r="R16" i="1" s="1"/>
  <c r="Q17" i="1"/>
  <c r="Q3" i="1"/>
  <c r="P4" i="1"/>
  <c r="R4" i="1" s="1"/>
  <c r="P5" i="1"/>
  <c r="P6" i="1"/>
  <c r="R6" i="1" s="1"/>
  <c r="P7" i="1"/>
  <c r="R7" i="1" s="1"/>
  <c r="P8" i="1"/>
  <c r="P9" i="1"/>
  <c r="P10" i="1"/>
  <c r="R10" i="1" s="1"/>
  <c r="P11" i="1"/>
  <c r="R11" i="1" s="1"/>
  <c r="P12" i="1"/>
  <c r="P13" i="1"/>
  <c r="P14" i="1"/>
  <c r="R14" i="1" s="1"/>
  <c r="P15" i="1"/>
  <c r="R15" i="1" s="1"/>
  <c r="P16" i="1"/>
  <c r="P17" i="1"/>
  <c r="P3" i="1"/>
  <c r="R3" i="1" s="1"/>
</calcChain>
</file>

<file path=xl/sharedStrings.xml><?xml version="1.0" encoding="utf-8"?>
<sst xmlns="http://schemas.openxmlformats.org/spreadsheetml/2006/main" count="5980" uniqueCount="41">
  <si>
    <t xml:space="preserve">      Sigma1s</t>
  </si>
  <si>
    <t xml:space="preserve">      Sigma1d</t>
  </si>
  <si>
    <t xml:space="preserve">          kPa</t>
  </si>
  <si>
    <t xml:space="preserve">      Sigma3s</t>
  </si>
  <si>
    <t xml:space="preserve">      Sigma3d</t>
  </si>
  <si>
    <t xml:space="preserve">      Sigma1</t>
  </si>
  <si>
    <t xml:space="preserve">      Sigma3</t>
  </si>
  <si>
    <t>Theta</t>
  </si>
  <si>
    <t>kPa</t>
  </si>
  <si>
    <t>Rad Mod</t>
  </si>
  <si>
    <t>log(Rad Mod)</t>
  </si>
  <si>
    <t>log(Theta)</t>
  </si>
  <si>
    <t>log(Sigma3d)</t>
  </si>
  <si>
    <t>Vert Mod</t>
  </si>
  <si>
    <t>log(Vert Mod)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</si>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</sst>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 applyAlignment="1"/>
    <xf numFmtId="0" fontId="0" fillId="0" borderId="13" xfId="0" applyFill="1" applyBorder="1" applyAlignment="1"/>
    <xf numFmtId="0" fontId="1" fillId="0" borderId="14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Continuous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0" xfId="0"/>
    <xf numFmtId="0" fontId="0" fillId="0" borderId="0" xfId="0"/>
    <xf numFmtId="0" fontId="0" fillId="2" borderId="3" xfId="0" applyFill="1" applyBorder="1"/>
    <xf numFmtId="0" fontId="0" fillId="2" borderId="1" xfId="0" applyFill="1" applyBorder="1"/>
    <xf numFmtId="0" fontId="0" fillId="2" borderId="8" xfId="0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8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activeCell="Q20" sqref="Q20"/>
    </sheetView>
  </sheetViews>
  <sheetFormatPr defaultRowHeight="15" x14ac:dyDescent="0.25"/>
  <cols>
    <col min="2" max="2" width="10.85546875" customWidth="1"/>
    <col min="6" max="11" width="8.85546875" style="3"/>
    <col min="14" max="14" width="11.85546875" customWidth="1"/>
    <col min="15" max="15" width="10" customWidth="1"/>
    <col min="16" max="16" width="8.85546875" style="2"/>
    <col min="17" max="17" width="10" style="2" customWidth="1"/>
    <col min="18" max="18" width="8.85546875" style="2"/>
  </cols>
  <sheetData>
    <row r="1" spans="1:22" ht="14.45" x14ac:dyDescent="0.3">
      <c r="A1" s="4" t="s">
        <v>0</v>
      </c>
      <c r="B1" s="2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25" t="s">
        <v>7</v>
      </c>
      <c r="H1" s="25" t="s">
        <v>13</v>
      </c>
      <c r="I1" s="5" t="s">
        <v>14</v>
      </c>
      <c r="J1" s="5" t="s">
        <v>11</v>
      </c>
      <c r="K1" s="6" t="s">
        <v>12</v>
      </c>
      <c r="L1" s="12" t="s">
        <v>0</v>
      </c>
      <c r="M1" s="5" t="s">
        <v>1</v>
      </c>
      <c r="N1" s="5" t="s">
        <v>3</v>
      </c>
      <c r="O1" s="28" t="s">
        <v>4</v>
      </c>
      <c r="P1" s="5" t="s">
        <v>5</v>
      </c>
      <c r="Q1" s="5" t="s">
        <v>6</v>
      </c>
      <c r="R1" s="28" t="s">
        <v>7</v>
      </c>
      <c r="S1" s="28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26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26" t="s">
        <v>8</v>
      </c>
      <c r="H2" s="26" t="s">
        <v>8</v>
      </c>
      <c r="I2" s="1"/>
      <c r="J2" s="1"/>
      <c r="K2" s="8"/>
      <c r="L2" s="13" t="s">
        <v>2</v>
      </c>
      <c r="M2" s="1" t="s">
        <v>2</v>
      </c>
      <c r="N2" s="1" t="s">
        <v>2</v>
      </c>
      <c r="O2" s="29" t="s">
        <v>2</v>
      </c>
      <c r="P2" s="1" t="s">
        <v>2</v>
      </c>
      <c r="Q2" s="1" t="s">
        <v>2</v>
      </c>
      <c r="R2" s="29" t="s">
        <v>8</v>
      </c>
      <c r="S2" s="29" t="s">
        <v>8</v>
      </c>
      <c r="T2" s="1"/>
      <c r="U2" s="1"/>
      <c r="V2" s="8"/>
    </row>
    <row r="3" spans="1:22" ht="14.45" x14ac:dyDescent="0.3">
      <c r="A3" s="7">
        <v>20.6</v>
      </c>
      <c r="B3" s="26">
        <v>20.9</v>
      </c>
      <c r="C3" s="1">
        <v>20.6</v>
      </c>
      <c r="D3" s="1">
        <v>0.4</v>
      </c>
      <c r="E3" s="1">
        <f>A3+B3</f>
        <v>41.5</v>
      </c>
      <c r="F3" s="1">
        <f>C3+D3</f>
        <v>21</v>
      </c>
      <c r="G3" s="26">
        <f>E3+2*F3</f>
        <v>83.5</v>
      </c>
      <c r="H3" s="26">
        <v>116111.11</v>
      </c>
      <c r="I3" s="1">
        <f>LOG(H3)</f>
        <v>5.0648737768518197</v>
      </c>
      <c r="J3" s="1">
        <f>LOG(G3)</f>
        <v>1.9216864754836021</v>
      </c>
      <c r="K3" s="8">
        <f>LOG(B3)</f>
        <v>1.320146286111054</v>
      </c>
      <c r="L3" s="13">
        <v>20.3</v>
      </c>
      <c r="M3" s="1">
        <v>5.2</v>
      </c>
      <c r="N3" s="1">
        <v>20.7</v>
      </c>
      <c r="O3" s="29">
        <v>20.8</v>
      </c>
      <c r="P3" s="1">
        <f>L3+M3</f>
        <v>25.5</v>
      </c>
      <c r="Q3" s="1">
        <f>N3+O3</f>
        <v>41.5</v>
      </c>
      <c r="R3" s="29">
        <f>P3+2*Q3</f>
        <v>108.5</v>
      </c>
      <c r="S3" s="29">
        <v>83486.960141147909</v>
      </c>
      <c r="T3" s="1">
        <f>LOG(S3)</f>
        <v>4.9216186481664153</v>
      </c>
      <c r="U3" s="1">
        <f>LOG(R3)</f>
        <v>2.0354297381845483</v>
      </c>
      <c r="V3" s="8">
        <f>LOG(O3)</f>
        <v>1.3180633349627615</v>
      </c>
    </row>
    <row r="4" spans="1:22" ht="14.45" x14ac:dyDescent="0.3">
      <c r="A4" s="7">
        <v>20.5</v>
      </c>
      <c r="B4" s="26">
        <v>41.9</v>
      </c>
      <c r="C4" s="1">
        <v>20.6</v>
      </c>
      <c r="D4" s="1">
        <v>0.6</v>
      </c>
      <c r="E4" s="1">
        <f t="shared" ref="E4:E17" si="0">A4+B4</f>
        <v>62.4</v>
      </c>
      <c r="F4" s="1">
        <f t="shared" ref="F4:F17" si="1">C4+D4</f>
        <v>21.200000000000003</v>
      </c>
      <c r="G4" s="26">
        <f t="shared" ref="G4:G17" si="2">E4+2*F4</f>
        <v>104.80000000000001</v>
      </c>
      <c r="H4" s="26">
        <v>127098.08</v>
      </c>
      <c r="I4" s="1">
        <f t="shared" ref="I4:I17" si="3">LOG(H4)</f>
        <v>5.1041389899583871</v>
      </c>
      <c r="J4" s="1">
        <f t="shared" ref="J4:J17" si="4">LOG(G4)</f>
        <v>2.0203612826477078</v>
      </c>
      <c r="K4" s="8">
        <f t="shared" ref="K4:K17" si="5">LOG(B4)</f>
        <v>1.6222140229662954</v>
      </c>
      <c r="L4" s="13">
        <v>20.3</v>
      </c>
      <c r="M4" s="1">
        <v>7.2</v>
      </c>
      <c r="N4" s="1">
        <v>20.7</v>
      </c>
      <c r="O4" s="29">
        <v>41.5</v>
      </c>
      <c r="P4" s="1">
        <f t="shared" ref="P4:P17" si="6">L4+M4</f>
        <v>27.5</v>
      </c>
      <c r="Q4" s="1">
        <f t="shared" ref="Q4:Q17" si="7">N4+O4</f>
        <v>62.2</v>
      </c>
      <c r="R4" s="29">
        <f t="shared" ref="R4:R17" si="8">P4+2*Q4</f>
        <v>151.9</v>
      </c>
      <c r="S4" s="29">
        <v>75961.976047312608</v>
      </c>
      <c r="T4" s="1">
        <f t="shared" ref="T4:T17" si="9">LOG(S4)</f>
        <v>4.8805962537911709</v>
      </c>
      <c r="U4" s="1">
        <f t="shared" ref="U4:U17" si="10">LOG(R4)</f>
        <v>2.1815577738627865</v>
      </c>
      <c r="V4" s="8">
        <f t="shared" ref="V4:V17" si="11">LOG(O4)</f>
        <v>1.6180480967120927</v>
      </c>
    </row>
    <row r="5" spans="1:22" ht="14.45" x14ac:dyDescent="0.3">
      <c r="A5" s="7">
        <v>20.5</v>
      </c>
      <c r="B5" s="26">
        <v>61.7</v>
      </c>
      <c r="C5" s="1">
        <v>20.5</v>
      </c>
      <c r="D5" s="1">
        <v>1</v>
      </c>
      <c r="E5" s="1">
        <f t="shared" si="0"/>
        <v>82.2</v>
      </c>
      <c r="F5" s="1">
        <f t="shared" si="1"/>
        <v>21.5</v>
      </c>
      <c r="G5" s="26">
        <f t="shared" si="2"/>
        <v>125.2</v>
      </c>
      <c r="H5" s="26">
        <v>130443.97</v>
      </c>
      <c r="I5" s="1">
        <f t="shared" si="3"/>
        <v>5.1154240078804394</v>
      </c>
      <c r="J5" s="1">
        <f t="shared" si="4"/>
        <v>2.0976043288744108</v>
      </c>
      <c r="K5" s="8">
        <f t="shared" si="5"/>
        <v>1.7902851640332418</v>
      </c>
      <c r="L5" s="13">
        <v>20.3</v>
      </c>
      <c r="M5" s="1">
        <v>8.6</v>
      </c>
      <c r="N5" s="1">
        <v>20.6</v>
      </c>
      <c r="O5" s="29">
        <v>61.4</v>
      </c>
      <c r="P5" s="1">
        <f t="shared" si="6"/>
        <v>28.9</v>
      </c>
      <c r="Q5" s="1">
        <f t="shared" si="7"/>
        <v>82</v>
      </c>
      <c r="R5" s="29">
        <f t="shared" si="8"/>
        <v>192.9</v>
      </c>
      <c r="S5" s="29">
        <v>72177.730556003793</v>
      </c>
      <c r="T5" s="1">
        <f t="shared" si="9"/>
        <v>4.858403222659768</v>
      </c>
      <c r="U5" s="1">
        <f t="shared" si="10"/>
        <v>2.2853322276438846</v>
      </c>
      <c r="V5" s="8">
        <f t="shared" si="11"/>
        <v>1.7881683711411678</v>
      </c>
    </row>
    <row r="6" spans="1:22" ht="14.45" x14ac:dyDescent="0.3">
      <c r="A6" s="7">
        <v>34.700000000000003</v>
      </c>
      <c r="B6" s="26">
        <v>34.700000000000003</v>
      </c>
      <c r="C6" s="1">
        <v>34.6</v>
      </c>
      <c r="D6" s="1">
        <v>0.4</v>
      </c>
      <c r="E6" s="1">
        <f t="shared" si="0"/>
        <v>69.400000000000006</v>
      </c>
      <c r="F6" s="1">
        <f t="shared" si="1"/>
        <v>35</v>
      </c>
      <c r="G6" s="26">
        <f t="shared" si="2"/>
        <v>139.4</v>
      </c>
      <c r="H6" s="26">
        <v>162149.53</v>
      </c>
      <c r="I6" s="1">
        <f t="shared" si="3"/>
        <v>5.2099156941825822</v>
      </c>
      <c r="J6" s="1">
        <f t="shared" si="4"/>
        <v>2.1442627737619908</v>
      </c>
      <c r="K6" s="8">
        <f t="shared" si="5"/>
        <v>1.5403294747908738</v>
      </c>
      <c r="L6" s="13">
        <v>34.299999999999997</v>
      </c>
      <c r="M6" s="1">
        <v>6.5</v>
      </c>
      <c r="N6" s="1">
        <v>34.700000000000003</v>
      </c>
      <c r="O6" s="29">
        <v>34.6</v>
      </c>
      <c r="P6" s="1">
        <f t="shared" si="6"/>
        <v>40.799999999999997</v>
      </c>
      <c r="Q6" s="1">
        <f t="shared" si="7"/>
        <v>69.300000000000011</v>
      </c>
      <c r="R6" s="29">
        <f t="shared" si="8"/>
        <v>179.40000000000003</v>
      </c>
      <c r="S6" s="29">
        <v>110424.92459342501</v>
      </c>
      <c r="T6" s="1">
        <f t="shared" si="9"/>
        <v>5.0430671113610774</v>
      </c>
      <c r="U6" s="1">
        <f t="shared" si="10"/>
        <v>2.2538224387080734</v>
      </c>
      <c r="V6" s="8">
        <f t="shared" si="11"/>
        <v>1.5390760987927767</v>
      </c>
    </row>
    <row r="7" spans="1:22" ht="14.45" x14ac:dyDescent="0.3">
      <c r="A7" s="7">
        <v>34.799999999999997</v>
      </c>
      <c r="B7" s="26">
        <v>68.3</v>
      </c>
      <c r="C7" s="1">
        <v>34.6</v>
      </c>
      <c r="D7" s="1">
        <v>1.1000000000000001</v>
      </c>
      <c r="E7" s="1">
        <f t="shared" si="0"/>
        <v>103.1</v>
      </c>
      <c r="F7" s="1">
        <f t="shared" si="1"/>
        <v>35.700000000000003</v>
      </c>
      <c r="G7" s="26">
        <f t="shared" si="2"/>
        <v>174.5</v>
      </c>
      <c r="H7" s="26">
        <v>171177.94</v>
      </c>
      <c r="I7" s="1">
        <f t="shared" si="3"/>
        <v>5.2334477956590408</v>
      </c>
      <c r="J7" s="1">
        <f t="shared" si="4"/>
        <v>2.2417954312951989</v>
      </c>
      <c r="K7" s="8">
        <f t="shared" si="5"/>
        <v>1.8344207036815325</v>
      </c>
      <c r="L7" s="13">
        <v>34.299999999999997</v>
      </c>
      <c r="M7" s="1">
        <v>8.6</v>
      </c>
      <c r="N7" s="1">
        <v>34.6</v>
      </c>
      <c r="O7" s="29">
        <v>68.3</v>
      </c>
      <c r="P7" s="1">
        <f t="shared" si="6"/>
        <v>42.9</v>
      </c>
      <c r="Q7" s="1">
        <f t="shared" si="7"/>
        <v>102.9</v>
      </c>
      <c r="R7" s="29">
        <f t="shared" si="8"/>
        <v>248.70000000000002</v>
      </c>
      <c r="S7" s="29">
        <v>107792.36976486299</v>
      </c>
      <c r="T7" s="1">
        <f t="shared" si="9"/>
        <v>5.0325880197904436</v>
      </c>
      <c r="U7" s="1">
        <f t="shared" si="10"/>
        <v>2.395675785269936</v>
      </c>
      <c r="V7" s="8">
        <f t="shared" si="11"/>
        <v>1.8344207036815325</v>
      </c>
    </row>
    <row r="8" spans="1:22" ht="14.45" x14ac:dyDescent="0.3">
      <c r="A8" s="7">
        <v>34.6</v>
      </c>
      <c r="B8" s="26">
        <v>102.7</v>
      </c>
      <c r="C8" s="1">
        <v>34.6</v>
      </c>
      <c r="D8" s="1">
        <v>1.4</v>
      </c>
      <c r="E8" s="1">
        <f t="shared" si="0"/>
        <v>137.30000000000001</v>
      </c>
      <c r="F8" s="1">
        <f t="shared" si="1"/>
        <v>36</v>
      </c>
      <c r="G8" s="26">
        <f t="shared" si="2"/>
        <v>209.3</v>
      </c>
      <c r="H8" s="26">
        <v>176764.2</v>
      </c>
      <c r="I8" s="1">
        <f t="shared" si="3"/>
        <v>5.2473943120527009</v>
      </c>
      <c r="J8" s="1">
        <f t="shared" si="4"/>
        <v>2.3207692283386865</v>
      </c>
      <c r="K8" s="8">
        <f t="shared" si="5"/>
        <v>2.0115704435972783</v>
      </c>
      <c r="L8" s="13">
        <v>34.299999999999997</v>
      </c>
      <c r="M8" s="1">
        <v>9.8000000000000007</v>
      </c>
      <c r="N8" s="1">
        <v>34.700000000000003</v>
      </c>
      <c r="O8" s="29">
        <v>102.3</v>
      </c>
      <c r="P8" s="1">
        <f t="shared" si="6"/>
        <v>44.099999999999994</v>
      </c>
      <c r="Q8" s="1">
        <f t="shared" si="7"/>
        <v>137</v>
      </c>
      <c r="R8" s="29">
        <f t="shared" si="8"/>
        <v>318.10000000000002</v>
      </c>
      <c r="S8" s="29">
        <v>110685.888746996</v>
      </c>
      <c r="T8" s="1">
        <f t="shared" si="9"/>
        <v>5.0440922565611928</v>
      </c>
      <c r="U8" s="1">
        <f t="shared" si="10"/>
        <v>2.5025636691073636</v>
      </c>
      <c r="V8" s="8">
        <f t="shared" si="11"/>
        <v>2.0098756337121602</v>
      </c>
    </row>
    <row r="9" spans="1:22" ht="14.45" x14ac:dyDescent="0.3">
      <c r="A9" s="7">
        <v>68.8</v>
      </c>
      <c r="B9" s="26">
        <v>68.3</v>
      </c>
      <c r="C9" s="1">
        <v>68.599999999999994</v>
      </c>
      <c r="D9" s="1">
        <v>0.9</v>
      </c>
      <c r="E9" s="1">
        <f t="shared" si="0"/>
        <v>137.1</v>
      </c>
      <c r="F9" s="1">
        <f t="shared" si="1"/>
        <v>69.5</v>
      </c>
      <c r="G9" s="26">
        <f t="shared" si="2"/>
        <v>276.10000000000002</v>
      </c>
      <c r="H9" s="26">
        <v>248967.19</v>
      </c>
      <c r="I9" s="1">
        <f t="shared" si="3"/>
        <v>5.3961421176145254</v>
      </c>
      <c r="J9" s="1">
        <f t="shared" si="4"/>
        <v>2.4410664066392633</v>
      </c>
      <c r="K9" s="8">
        <f t="shared" si="5"/>
        <v>1.8344207036815325</v>
      </c>
      <c r="L9" s="13">
        <v>68.2</v>
      </c>
      <c r="M9" s="1">
        <v>7.8</v>
      </c>
      <c r="N9" s="1">
        <v>68.599999999999994</v>
      </c>
      <c r="O9" s="29">
        <v>68.2</v>
      </c>
      <c r="P9" s="1">
        <f t="shared" si="6"/>
        <v>76</v>
      </c>
      <c r="Q9" s="1">
        <f t="shared" si="7"/>
        <v>136.80000000000001</v>
      </c>
      <c r="R9" s="29">
        <f t="shared" si="8"/>
        <v>349.6</v>
      </c>
      <c r="S9" s="29">
        <v>189492.44015302</v>
      </c>
      <c r="T9" s="1">
        <f t="shared" si="9"/>
        <v>5.277591888365734</v>
      </c>
      <c r="U9" s="1">
        <f t="shared" si="10"/>
        <v>2.5435714239623652</v>
      </c>
      <c r="V9" s="8">
        <f t="shared" si="11"/>
        <v>1.833784374656479</v>
      </c>
    </row>
    <row r="10" spans="1:22" ht="14.45" x14ac:dyDescent="0.3">
      <c r="A10" s="7">
        <v>68.5</v>
      </c>
      <c r="B10" s="26">
        <v>137.5</v>
      </c>
      <c r="C10" s="1">
        <v>68.5</v>
      </c>
      <c r="D10" s="1">
        <v>1.8</v>
      </c>
      <c r="E10" s="1">
        <f t="shared" si="0"/>
        <v>206</v>
      </c>
      <c r="F10" s="1">
        <f t="shared" si="1"/>
        <v>70.3</v>
      </c>
      <c r="G10" s="26">
        <f t="shared" si="2"/>
        <v>346.6</v>
      </c>
      <c r="H10" s="26">
        <v>252139.36</v>
      </c>
      <c r="I10" s="1">
        <f t="shared" si="3"/>
        <v>5.4016406461386808</v>
      </c>
      <c r="J10" s="1">
        <f t="shared" si="4"/>
        <v>2.5398285583778981</v>
      </c>
      <c r="K10" s="8">
        <f t="shared" si="5"/>
        <v>2.1383026981662816</v>
      </c>
      <c r="L10" s="13">
        <v>68.400000000000006</v>
      </c>
      <c r="M10" s="1">
        <v>10.6</v>
      </c>
      <c r="N10" s="1">
        <v>68.599999999999994</v>
      </c>
      <c r="O10" s="29">
        <v>137.19999999999999</v>
      </c>
      <c r="P10" s="1">
        <f t="shared" si="6"/>
        <v>79</v>
      </c>
      <c r="Q10" s="1">
        <f t="shared" si="7"/>
        <v>205.79999999999998</v>
      </c>
      <c r="R10" s="29">
        <f t="shared" si="8"/>
        <v>490.59999999999997</v>
      </c>
      <c r="S10" s="29">
        <v>185507.733539607</v>
      </c>
      <c r="T10" s="1">
        <f t="shared" si="9"/>
        <v>5.2683620194150418</v>
      </c>
      <c r="U10" s="1">
        <f t="shared" si="10"/>
        <v>2.6907275438703668</v>
      </c>
      <c r="V10" s="8">
        <f t="shared" si="11"/>
        <v>2.1373541113707328</v>
      </c>
    </row>
    <row r="11" spans="1:22" ht="14.45" x14ac:dyDescent="0.3">
      <c r="A11" s="7">
        <v>68.5</v>
      </c>
      <c r="B11" s="26">
        <v>206.5</v>
      </c>
      <c r="C11" s="1">
        <v>68.599999999999994</v>
      </c>
      <c r="D11" s="1">
        <v>2.8</v>
      </c>
      <c r="E11" s="1">
        <f t="shared" si="0"/>
        <v>275</v>
      </c>
      <c r="F11" s="1">
        <f t="shared" si="1"/>
        <v>71.399999999999991</v>
      </c>
      <c r="G11" s="26">
        <f t="shared" si="2"/>
        <v>417.79999999999995</v>
      </c>
      <c r="H11" s="26">
        <v>252650.9</v>
      </c>
      <c r="I11" s="1">
        <f t="shared" si="3"/>
        <v>5.4025208496327792</v>
      </c>
      <c r="J11" s="1">
        <f t="shared" si="4"/>
        <v>2.6209684356442899</v>
      </c>
      <c r="K11" s="8">
        <f t="shared" si="5"/>
        <v>2.3149200559924199</v>
      </c>
      <c r="L11" s="13">
        <v>68.2</v>
      </c>
      <c r="M11" s="1">
        <v>11.3</v>
      </c>
      <c r="N11" s="1">
        <v>68.599999999999994</v>
      </c>
      <c r="O11" s="29">
        <v>205.5</v>
      </c>
      <c r="P11" s="1">
        <f t="shared" si="6"/>
        <v>79.5</v>
      </c>
      <c r="Q11" s="1">
        <f t="shared" si="7"/>
        <v>274.10000000000002</v>
      </c>
      <c r="R11" s="29">
        <f t="shared" si="8"/>
        <v>627.70000000000005</v>
      </c>
      <c r="S11" s="29">
        <v>179117.48609580702</v>
      </c>
      <c r="T11" s="1">
        <f t="shared" si="9"/>
        <v>5.2531379853142717</v>
      </c>
      <c r="U11" s="1">
        <f t="shared" si="10"/>
        <v>2.7977521286507105</v>
      </c>
      <c r="V11" s="8">
        <f t="shared" si="11"/>
        <v>2.312811826212088</v>
      </c>
    </row>
    <row r="12" spans="1:22" ht="14.45" x14ac:dyDescent="0.3">
      <c r="A12" s="7">
        <v>102.5</v>
      </c>
      <c r="B12" s="26">
        <v>68.900000000000006</v>
      </c>
      <c r="C12" s="1">
        <v>102.6</v>
      </c>
      <c r="D12" s="1">
        <v>1.1000000000000001</v>
      </c>
      <c r="E12" s="1">
        <f t="shared" si="0"/>
        <v>171.4</v>
      </c>
      <c r="F12" s="1">
        <f t="shared" si="1"/>
        <v>103.69999999999999</v>
      </c>
      <c r="G12" s="26">
        <f t="shared" si="2"/>
        <v>378.79999999999995</v>
      </c>
      <c r="H12" s="26">
        <v>287883.01</v>
      </c>
      <c r="I12" s="1">
        <f t="shared" si="3"/>
        <v>5.4592160348642693</v>
      </c>
      <c r="J12" s="1">
        <f t="shared" si="4"/>
        <v>2.578409970331236</v>
      </c>
      <c r="K12" s="8">
        <f t="shared" si="5"/>
        <v>1.8382192219076259</v>
      </c>
      <c r="L12" s="13">
        <v>102.3</v>
      </c>
      <c r="M12" s="1">
        <v>7.3</v>
      </c>
      <c r="N12" s="1">
        <v>102.6</v>
      </c>
      <c r="O12" s="29">
        <v>68.3</v>
      </c>
      <c r="P12" s="1">
        <f t="shared" si="6"/>
        <v>109.6</v>
      </c>
      <c r="Q12" s="1">
        <f t="shared" si="7"/>
        <v>170.89999999999998</v>
      </c>
      <c r="R12" s="29">
        <f t="shared" si="8"/>
        <v>451.4</v>
      </c>
      <c r="S12" s="29">
        <v>251857.343702176</v>
      </c>
      <c r="T12" s="1">
        <f t="shared" si="9"/>
        <v>5.4011546186157426</v>
      </c>
      <c r="U12" s="1">
        <f t="shared" si="10"/>
        <v>2.6545615547417434</v>
      </c>
      <c r="V12" s="8">
        <f t="shared" si="11"/>
        <v>1.8344207036815325</v>
      </c>
    </row>
    <row r="13" spans="1:22" ht="14.45" x14ac:dyDescent="0.3">
      <c r="A13" s="7">
        <v>102.7</v>
      </c>
      <c r="B13" s="26">
        <v>102.5</v>
      </c>
      <c r="C13" s="1">
        <v>102.6</v>
      </c>
      <c r="D13" s="1">
        <v>1.4</v>
      </c>
      <c r="E13" s="1">
        <f t="shared" si="0"/>
        <v>205.2</v>
      </c>
      <c r="F13" s="1">
        <f t="shared" si="1"/>
        <v>104</v>
      </c>
      <c r="G13" s="26">
        <f t="shared" si="2"/>
        <v>413.2</v>
      </c>
      <c r="H13" s="26">
        <v>288191.19</v>
      </c>
      <c r="I13" s="1">
        <f t="shared" si="3"/>
        <v>5.4596807003056336</v>
      </c>
      <c r="J13" s="1">
        <f t="shared" si="4"/>
        <v>2.6161603128475828</v>
      </c>
      <c r="K13" s="8">
        <f t="shared" si="5"/>
        <v>2.0107238653917729</v>
      </c>
      <c r="L13" s="13">
        <v>102.3</v>
      </c>
      <c r="M13" s="1">
        <v>8.5</v>
      </c>
      <c r="N13" s="1">
        <v>102.6</v>
      </c>
      <c r="O13" s="29">
        <v>101.5</v>
      </c>
      <c r="P13" s="1">
        <f t="shared" si="6"/>
        <v>110.8</v>
      </c>
      <c r="Q13" s="1">
        <f t="shared" si="7"/>
        <v>204.1</v>
      </c>
      <c r="R13" s="29">
        <f t="shared" si="8"/>
        <v>519</v>
      </c>
      <c r="S13" s="29">
        <v>246324.18143580499</v>
      </c>
      <c r="T13" s="1">
        <f t="shared" si="9"/>
        <v>5.3915070482525751</v>
      </c>
      <c r="U13" s="1">
        <f t="shared" si="10"/>
        <v>2.7151673578484576</v>
      </c>
      <c r="V13" s="8">
        <f t="shared" si="11"/>
        <v>2.0064660422492318</v>
      </c>
    </row>
    <row r="14" spans="1:22" ht="14.45" x14ac:dyDescent="0.3">
      <c r="A14" s="7">
        <v>102.3</v>
      </c>
      <c r="B14" s="26">
        <v>206.7</v>
      </c>
      <c r="C14" s="1">
        <v>102.6</v>
      </c>
      <c r="D14" s="1">
        <v>3</v>
      </c>
      <c r="E14" s="1">
        <f t="shared" si="0"/>
        <v>309</v>
      </c>
      <c r="F14" s="1">
        <f t="shared" si="1"/>
        <v>105.6</v>
      </c>
      <c r="G14" s="26">
        <f t="shared" si="2"/>
        <v>520.20000000000005</v>
      </c>
      <c r="H14" s="26">
        <v>303672.87</v>
      </c>
      <c r="I14" s="1">
        <f t="shared" si="3"/>
        <v>5.4824059939742549</v>
      </c>
      <c r="J14" s="1">
        <f t="shared" si="4"/>
        <v>2.7161703478598538</v>
      </c>
      <c r="K14" s="8">
        <f t="shared" si="5"/>
        <v>2.3153404766272883</v>
      </c>
      <c r="L14" s="13">
        <v>102.3</v>
      </c>
      <c r="M14" s="1">
        <v>10.8</v>
      </c>
      <c r="N14" s="1">
        <v>102.6</v>
      </c>
      <c r="O14" s="29">
        <v>205</v>
      </c>
      <c r="P14" s="1">
        <f t="shared" si="6"/>
        <v>113.1</v>
      </c>
      <c r="Q14" s="1">
        <f t="shared" si="7"/>
        <v>307.60000000000002</v>
      </c>
      <c r="R14" s="29">
        <f t="shared" si="8"/>
        <v>728.30000000000007</v>
      </c>
      <c r="S14" s="29">
        <v>234754.168381022</v>
      </c>
      <c r="T14" s="1">
        <f t="shared" si="9"/>
        <v>5.3706133124985493</v>
      </c>
      <c r="U14" s="1">
        <f t="shared" si="10"/>
        <v>2.8623103099542706</v>
      </c>
      <c r="V14" s="8">
        <f t="shared" si="11"/>
        <v>2.3117538610557542</v>
      </c>
    </row>
    <row r="15" spans="1:22" ht="14.45" x14ac:dyDescent="0.3">
      <c r="A15" s="7">
        <v>137.6</v>
      </c>
      <c r="B15" s="26">
        <v>102.6</v>
      </c>
      <c r="C15" s="1">
        <v>137.6</v>
      </c>
      <c r="D15" s="1">
        <v>1.5</v>
      </c>
      <c r="E15" s="1">
        <f t="shared" si="0"/>
        <v>240.2</v>
      </c>
      <c r="F15" s="1">
        <f t="shared" si="1"/>
        <v>139.1</v>
      </c>
      <c r="G15" s="26">
        <f t="shared" si="2"/>
        <v>518.4</v>
      </c>
      <c r="H15" s="26">
        <v>337870.47</v>
      </c>
      <c r="I15" s="1">
        <f t="shared" si="3"/>
        <v>5.5287502359403993</v>
      </c>
      <c r="J15" s="1">
        <f t="shared" si="4"/>
        <v>2.714664992862537</v>
      </c>
      <c r="K15" s="8">
        <f t="shared" si="5"/>
        <v>2.0111473607757975</v>
      </c>
      <c r="L15" s="13">
        <v>137.19999999999999</v>
      </c>
      <c r="M15" s="1">
        <v>5</v>
      </c>
      <c r="N15" s="1">
        <v>137.6</v>
      </c>
      <c r="O15" s="29">
        <v>101.7</v>
      </c>
      <c r="P15" s="1">
        <f t="shared" si="6"/>
        <v>142.19999999999999</v>
      </c>
      <c r="Q15" s="1">
        <f t="shared" si="7"/>
        <v>239.3</v>
      </c>
      <c r="R15" s="29">
        <f t="shared" si="8"/>
        <v>620.79999999999995</v>
      </c>
      <c r="S15" s="29">
        <v>291555.90161030303</v>
      </c>
      <c r="T15" s="1">
        <f t="shared" si="9"/>
        <v>5.4647218367392227</v>
      </c>
      <c r="U15" s="1">
        <f t="shared" si="10"/>
        <v>2.7929517082501318</v>
      </c>
      <c r="V15" s="8">
        <f t="shared" si="11"/>
        <v>2.0073209529227447</v>
      </c>
    </row>
    <row r="16" spans="1:22" ht="14.45" x14ac:dyDescent="0.3">
      <c r="A16" s="7">
        <v>137.6</v>
      </c>
      <c r="B16" s="26">
        <v>137.6</v>
      </c>
      <c r="C16" s="1">
        <v>137.5</v>
      </c>
      <c r="D16" s="1">
        <v>2</v>
      </c>
      <c r="E16" s="1">
        <f t="shared" si="0"/>
        <v>275.2</v>
      </c>
      <c r="F16" s="1">
        <f t="shared" si="1"/>
        <v>139.5</v>
      </c>
      <c r="G16" s="26">
        <f t="shared" si="2"/>
        <v>554.20000000000005</v>
      </c>
      <c r="H16" s="26">
        <v>343427.62</v>
      </c>
      <c r="I16" s="1">
        <f t="shared" si="3"/>
        <v>5.5358352201528609</v>
      </c>
      <c r="J16" s="1">
        <f t="shared" si="4"/>
        <v>2.743666521446213</v>
      </c>
      <c r="K16" s="8">
        <f t="shared" si="5"/>
        <v>2.1386184338994925</v>
      </c>
      <c r="L16" s="13">
        <v>137.5</v>
      </c>
      <c r="M16" s="1">
        <v>1.7</v>
      </c>
      <c r="N16" s="1">
        <v>137.69999999999999</v>
      </c>
      <c r="O16" s="29">
        <v>136.30000000000001</v>
      </c>
      <c r="P16" s="1">
        <f t="shared" si="6"/>
        <v>139.19999999999999</v>
      </c>
      <c r="Q16" s="1">
        <f t="shared" si="7"/>
        <v>274</v>
      </c>
      <c r="R16" s="29">
        <f t="shared" si="8"/>
        <v>687.2</v>
      </c>
      <c r="S16" s="29">
        <v>297237.19555773999</v>
      </c>
      <c r="T16" s="1">
        <f t="shared" si="9"/>
        <v>5.4731031550707376</v>
      </c>
      <c r="U16" s="1">
        <f t="shared" si="10"/>
        <v>2.8370831508231857</v>
      </c>
      <c r="V16" s="8">
        <f t="shared" si="11"/>
        <v>2.1344958558346736</v>
      </c>
    </row>
    <row r="17" spans="1:22" thickBot="1" x14ac:dyDescent="0.35">
      <c r="A17" s="9">
        <v>137.6</v>
      </c>
      <c r="B17" s="27">
        <v>275.10000000000002</v>
      </c>
      <c r="C17" s="10">
        <v>137.69999999999999</v>
      </c>
      <c r="D17" s="10">
        <v>3.9</v>
      </c>
      <c r="E17" s="10">
        <f t="shared" si="0"/>
        <v>412.70000000000005</v>
      </c>
      <c r="F17" s="10">
        <f t="shared" si="1"/>
        <v>141.6</v>
      </c>
      <c r="G17" s="27">
        <f t="shared" si="2"/>
        <v>695.90000000000009</v>
      </c>
      <c r="H17" s="27">
        <v>354662.66</v>
      </c>
      <c r="I17" s="10">
        <f t="shared" si="3"/>
        <v>5.5498154669901574</v>
      </c>
      <c r="J17" s="10">
        <f t="shared" si="4"/>
        <v>2.8425468364950151</v>
      </c>
      <c r="K17" s="11">
        <f t="shared" si="5"/>
        <v>2.4394905903896835</v>
      </c>
      <c r="L17" s="14">
        <v>137.19999999999999</v>
      </c>
      <c r="M17" s="10">
        <v>-8.1</v>
      </c>
      <c r="N17" s="10">
        <v>137.6</v>
      </c>
      <c r="O17" s="30">
        <v>288.10000000000002</v>
      </c>
      <c r="P17" s="10">
        <f t="shared" si="6"/>
        <v>129.1</v>
      </c>
      <c r="Q17" s="10">
        <f t="shared" si="7"/>
        <v>425.70000000000005</v>
      </c>
      <c r="R17" s="30">
        <f t="shared" si="8"/>
        <v>980.50000000000011</v>
      </c>
      <c r="S17" s="30">
        <v>291034.779816858</v>
      </c>
      <c r="T17" s="10">
        <f t="shared" si="9"/>
        <v>5.4639448920098665</v>
      </c>
      <c r="U17" s="10">
        <f t="shared" si="10"/>
        <v>2.9914475980038029</v>
      </c>
      <c r="V17" s="11">
        <f t="shared" si="11"/>
        <v>2.4595432582804131</v>
      </c>
    </row>
    <row r="20" spans="1:22" ht="14.45" x14ac:dyDescent="0.3">
      <c r="A20" t="s">
        <v>15</v>
      </c>
      <c r="F20"/>
      <c r="G20"/>
      <c r="H20"/>
      <c r="I20"/>
      <c r="L20" t="s">
        <v>15</v>
      </c>
      <c r="P20"/>
      <c r="Q20"/>
      <c r="R20"/>
    </row>
    <row r="21" spans="1:22" thickBot="1" x14ac:dyDescent="0.35">
      <c r="F21"/>
      <c r="G21"/>
      <c r="H21"/>
      <c r="I21"/>
      <c r="P21"/>
      <c r="Q21"/>
      <c r="R21" s="31">
        <v>0.145037738</v>
      </c>
    </row>
    <row r="22" spans="1:22" ht="14.45" x14ac:dyDescent="0.3">
      <c r="A22" s="18" t="s">
        <v>16</v>
      </c>
      <c r="B22" s="18"/>
      <c r="F22"/>
      <c r="G22"/>
      <c r="H22"/>
      <c r="I22"/>
      <c r="L22" s="18" t="s">
        <v>16</v>
      </c>
      <c r="M22" s="18"/>
      <c r="P22"/>
      <c r="Q22"/>
      <c r="R22"/>
    </row>
    <row r="23" spans="1:22" ht="14.45" x14ac:dyDescent="0.3">
      <c r="A23" s="15" t="s">
        <v>17</v>
      </c>
      <c r="B23" s="15">
        <v>0.99765960092812089</v>
      </c>
      <c r="F23"/>
      <c r="G23"/>
      <c r="H23"/>
      <c r="I23"/>
      <c r="L23" s="15" t="s">
        <v>17</v>
      </c>
      <c r="M23" s="15">
        <v>0.9953719297739041</v>
      </c>
      <c r="P23"/>
      <c r="Q23"/>
      <c r="R23"/>
    </row>
    <row r="24" spans="1:22" ht="14.45" x14ac:dyDescent="0.3">
      <c r="A24" s="15" t="s">
        <v>18</v>
      </c>
      <c r="B24" s="15">
        <v>0.99532467932405755</v>
      </c>
      <c r="F24"/>
      <c r="G24"/>
      <c r="H24"/>
      <c r="I24"/>
      <c r="L24" s="15" t="s">
        <v>18</v>
      </c>
      <c r="M24" s="15">
        <v>0.99076527858182584</v>
      </c>
      <c r="P24"/>
      <c r="Q24"/>
      <c r="R24"/>
    </row>
    <row r="25" spans="1:22" ht="14.45" x14ac:dyDescent="0.3">
      <c r="A25" s="15" t="s">
        <v>19</v>
      </c>
      <c r="B25" s="15">
        <v>0.99454545921140047</v>
      </c>
      <c r="F25"/>
      <c r="G25"/>
      <c r="H25"/>
      <c r="I25"/>
      <c r="L25" s="15" t="s">
        <v>19</v>
      </c>
      <c r="M25" s="15">
        <v>0.98922615834546346</v>
      </c>
      <c r="P25"/>
      <c r="Q25"/>
      <c r="R25"/>
    </row>
    <row r="26" spans="1:22" ht="14.45" x14ac:dyDescent="0.3">
      <c r="A26" s="15" t="s">
        <v>20</v>
      </c>
      <c r="B26" s="15">
        <v>1.2416974111231587E-2</v>
      </c>
      <c r="F26"/>
      <c r="G26"/>
      <c r="H26"/>
      <c r="I26"/>
      <c r="L26" s="15" t="s">
        <v>20</v>
      </c>
      <c r="M26" s="15">
        <v>2.3306813298437964E-2</v>
      </c>
      <c r="P26"/>
      <c r="Q26"/>
      <c r="R26"/>
    </row>
    <row r="27" spans="1:22" thickBot="1" x14ac:dyDescent="0.35">
      <c r="A27" s="16" t="s">
        <v>21</v>
      </c>
      <c r="B27" s="16">
        <v>15</v>
      </c>
      <c r="F27"/>
      <c r="G27"/>
      <c r="H27"/>
      <c r="I27"/>
      <c r="L27" s="16" t="s">
        <v>21</v>
      </c>
      <c r="M27" s="16">
        <v>15</v>
      </c>
      <c r="P27"/>
      <c r="Q27"/>
      <c r="R27"/>
    </row>
    <row r="28" spans="1:22" ht="14.45" x14ac:dyDescent="0.3">
      <c r="F28"/>
      <c r="G28"/>
      <c r="H28"/>
      <c r="I28"/>
      <c r="P28"/>
      <c r="Q28"/>
      <c r="R28"/>
    </row>
    <row r="29" spans="1:22" ht="15.75" thickBot="1" x14ac:dyDescent="0.3">
      <c r="A29" t="s">
        <v>22</v>
      </c>
      <c r="F29"/>
      <c r="G29"/>
      <c r="H29"/>
      <c r="I29"/>
      <c r="L29" t="s">
        <v>22</v>
      </c>
      <c r="P29"/>
      <c r="Q29"/>
      <c r="R29"/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G30"/>
      <c r="H30"/>
      <c r="I30"/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  <c r="R30"/>
    </row>
    <row r="31" spans="1:22" x14ac:dyDescent="0.25">
      <c r="A31" s="15" t="s">
        <v>23</v>
      </c>
      <c r="B31" s="15">
        <v>2</v>
      </c>
      <c r="C31" s="15">
        <v>0.39388202850173487</v>
      </c>
      <c r="D31" s="15">
        <v>0.19694101425086744</v>
      </c>
      <c r="E31" s="15">
        <v>1277.3344311276601</v>
      </c>
      <c r="F31" s="15">
        <v>1.0444037548514903E-14</v>
      </c>
      <c r="G31"/>
      <c r="H31"/>
      <c r="I31"/>
      <c r="L31" s="15" t="s">
        <v>23</v>
      </c>
      <c r="M31" s="15">
        <v>2</v>
      </c>
      <c r="N31" s="15">
        <v>0.69934909963823499</v>
      </c>
      <c r="O31" s="15">
        <v>0.3496745498191175</v>
      </c>
      <c r="P31" s="15">
        <v>643.72181924100812</v>
      </c>
      <c r="Q31" s="15">
        <v>6.2021575222450498E-13</v>
      </c>
      <c r="R31"/>
    </row>
    <row r="32" spans="1:22" x14ac:dyDescent="0.25">
      <c r="A32" s="15" t="s">
        <v>24</v>
      </c>
      <c r="B32" s="15">
        <v>12</v>
      </c>
      <c r="C32" s="15">
        <v>1.8501749529479456E-3</v>
      </c>
      <c r="D32" s="15">
        <v>1.5418124607899546E-4</v>
      </c>
      <c r="E32" s="15"/>
      <c r="F32" s="15"/>
      <c r="G32"/>
      <c r="H32"/>
      <c r="I32"/>
      <c r="L32" s="15" t="s">
        <v>24</v>
      </c>
      <c r="M32" s="15">
        <v>12</v>
      </c>
      <c r="N32" s="15">
        <v>6.518490553538937E-3</v>
      </c>
      <c r="O32" s="15">
        <v>5.4320754612824471E-4</v>
      </c>
      <c r="P32" s="15"/>
      <c r="Q32" s="15"/>
      <c r="R32"/>
    </row>
    <row r="33" spans="1:20" ht="15.75" thickBot="1" x14ac:dyDescent="0.3">
      <c r="A33" s="16" t="s">
        <v>25</v>
      </c>
      <c r="B33" s="16">
        <v>14</v>
      </c>
      <c r="C33" s="16">
        <v>0.3957322034546828</v>
      </c>
      <c r="D33" s="16"/>
      <c r="E33" s="16"/>
      <c r="F33" s="16"/>
      <c r="G33"/>
      <c r="H33"/>
      <c r="I33"/>
      <c r="L33" s="16" t="s">
        <v>25</v>
      </c>
      <c r="M33" s="16">
        <v>14</v>
      </c>
      <c r="N33" s="16">
        <v>0.70586759019177392</v>
      </c>
      <c r="O33" s="16"/>
      <c r="P33" s="16"/>
      <c r="Q33" s="16"/>
      <c r="R33"/>
    </row>
    <row r="34" spans="1:20" ht="15.75" thickBot="1" x14ac:dyDescent="0.3">
      <c r="F34"/>
      <c r="G34"/>
      <c r="H34"/>
      <c r="I34"/>
      <c r="P34"/>
      <c r="Q34"/>
      <c r="R34"/>
    </row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3.9142779055899029</v>
      </c>
      <c r="C36" s="15">
        <v>2.8608846690432337E-2</v>
      </c>
      <c r="D36" s="15">
        <v>136.82054183956166</v>
      </c>
      <c r="E36" s="15">
        <v>1.5596719327732976E-20</v>
      </c>
      <c r="F36" s="15">
        <v>3.8519445833788062</v>
      </c>
      <c r="G36" s="15">
        <v>3.9766112278009995</v>
      </c>
      <c r="H36" s="15">
        <v>3.8519445833788062</v>
      </c>
      <c r="I36" s="15">
        <v>3.9766112278009995</v>
      </c>
      <c r="L36" s="15" t="s">
        <v>26</v>
      </c>
      <c r="M36" s="15">
        <v>2.8381249445945702</v>
      </c>
      <c r="N36" s="15">
        <v>6.7239292189372954E-2</v>
      </c>
      <c r="O36" s="15">
        <v>42.209322141602357</v>
      </c>
      <c r="P36" s="15">
        <v>2.0288775206625565E-14</v>
      </c>
      <c r="Q36" s="15">
        <v>2.691623112114621</v>
      </c>
      <c r="R36" s="15">
        <v>2.9846267770745194</v>
      </c>
      <c r="S36" s="15">
        <v>2.691623112114621</v>
      </c>
      <c r="T36" s="15">
        <v>2.9846267770745194</v>
      </c>
    </row>
    <row r="37" spans="1:20" x14ac:dyDescent="0.25">
      <c r="A37" s="15" t="s">
        <v>39</v>
      </c>
      <c r="B37" s="15">
        <v>0.72900058955309832</v>
      </c>
      <c r="C37" s="15">
        <v>2.3618694488351768E-2</v>
      </c>
      <c r="D37" s="15">
        <v>30.865405787463221</v>
      </c>
      <c r="E37" s="15">
        <v>8.4032280583977214E-13</v>
      </c>
      <c r="F37" s="15">
        <v>0.67753987498188684</v>
      </c>
      <c r="G37" s="15">
        <v>0.78046130412430981</v>
      </c>
      <c r="H37" s="15">
        <v>0.67753987498188684</v>
      </c>
      <c r="I37" s="15">
        <v>0.78046130412430981</v>
      </c>
      <c r="L37" s="15" t="s">
        <v>39</v>
      </c>
      <c r="M37" s="15">
        <v>1.5165939542502493</v>
      </c>
      <c r="N37" s="15">
        <v>5.9709184353285427E-2</v>
      </c>
      <c r="O37" s="15">
        <v>25.39967629229222</v>
      </c>
      <c r="P37" s="15">
        <v>8.4307175229124385E-12</v>
      </c>
      <c r="Q37" s="15">
        <v>1.3864988173323454</v>
      </c>
      <c r="R37" s="15">
        <v>1.6466890911681533</v>
      </c>
      <c r="S37" s="15">
        <v>1.3864988173323454</v>
      </c>
      <c r="T37" s="15">
        <v>1.6466890911681533</v>
      </c>
    </row>
    <row r="38" spans="1:20" ht="15.75" thickBot="1" x14ac:dyDescent="0.3">
      <c r="A38" s="16" t="s">
        <v>40</v>
      </c>
      <c r="B38" s="16">
        <v>-0.17747510253847745</v>
      </c>
      <c r="C38" s="16">
        <v>2.2495856044037491E-2</v>
      </c>
      <c r="D38" s="16">
        <v>-7.8892353414360104</v>
      </c>
      <c r="E38" s="16">
        <v>4.3355118895880819E-6</v>
      </c>
      <c r="F38" s="16">
        <v>-0.2264893623015734</v>
      </c>
      <c r="G38" s="16">
        <v>-0.1284608427753815</v>
      </c>
      <c r="H38" s="16">
        <v>-0.2264893623015734</v>
      </c>
      <c r="I38" s="16">
        <v>-0.1284608427753815</v>
      </c>
      <c r="L38" s="16" t="s">
        <v>40</v>
      </c>
      <c r="M38" s="16">
        <v>-0.78491543225514926</v>
      </c>
      <c r="N38" s="16">
        <v>5.4770669367908552E-2</v>
      </c>
      <c r="O38" s="16">
        <v>-14.330944670087417</v>
      </c>
      <c r="P38" s="16">
        <v>6.5413062345055932E-9</v>
      </c>
      <c r="Q38" s="16">
        <v>-0.90425046936341025</v>
      </c>
      <c r="R38" s="16">
        <v>-0.66558039514688827</v>
      </c>
      <c r="S38" s="16">
        <v>-0.90425046936341025</v>
      </c>
      <c r="T38" s="16">
        <v>-0.66558039514688827</v>
      </c>
    </row>
    <row r="39" spans="1:20" x14ac:dyDescent="0.25">
      <c r="F39"/>
      <c r="G39"/>
      <c r="H39"/>
      <c r="I39"/>
      <c r="P39"/>
      <c r="Q39"/>
      <c r="R39"/>
    </row>
    <row r="40" spans="1:20" x14ac:dyDescent="0.25">
      <c r="B40">
        <f>10^B36</f>
        <v>8208.7665631570417</v>
      </c>
      <c r="F40"/>
      <c r="G40"/>
      <c r="H40"/>
      <c r="I40"/>
      <c r="P40"/>
      <c r="Q40"/>
      <c r="R40"/>
    </row>
    <row r="41" spans="1:20" x14ac:dyDescent="0.25">
      <c r="B41" s="15">
        <v>0.72900058955309832</v>
      </c>
      <c r="F41"/>
      <c r="G41"/>
      <c r="H41"/>
      <c r="I41"/>
      <c r="P41"/>
      <c r="Q41"/>
      <c r="R41"/>
    </row>
    <row r="42" spans="1:20" ht="15.75" thickBot="1" x14ac:dyDescent="0.3">
      <c r="B42" s="16">
        <v>-0.17747510253847745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22" zoomScale="80" zoomScaleNormal="80" workbookViewId="0">
      <selection activeCell="D41" sqref="D41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21</v>
      </c>
      <c r="C3" s="1">
        <v>20.5</v>
      </c>
      <c r="D3" s="1">
        <v>0.7</v>
      </c>
      <c r="E3" s="1">
        <f>A3+B3</f>
        <v>41.5</v>
      </c>
      <c r="F3" s="1">
        <f>C3+D3</f>
        <v>21.2</v>
      </c>
      <c r="G3" s="1">
        <f>E3+2*F3</f>
        <v>83.9</v>
      </c>
      <c r="H3" s="1">
        <v>81395.350000000006</v>
      </c>
      <c r="I3" s="1">
        <f>LOG(H3)</f>
        <v>4.9105995949748964</v>
      </c>
      <c r="J3" s="1">
        <f>LOG(G3)</f>
        <v>1.9237619608287002</v>
      </c>
      <c r="K3" s="8">
        <f>LOG(B3)</f>
        <v>1.3222192947339193</v>
      </c>
      <c r="L3" s="7">
        <v>20.100000000000001</v>
      </c>
      <c r="M3" s="1">
        <v>5</v>
      </c>
      <c r="N3" s="1">
        <v>20.8</v>
      </c>
      <c r="O3" s="1">
        <v>20.8</v>
      </c>
      <c r="P3" s="1">
        <f>L3+M3</f>
        <v>25.1</v>
      </c>
      <c r="Q3" s="1">
        <f>N3+O3</f>
        <v>41.6</v>
      </c>
      <c r="R3" s="1">
        <f>P3+2*Q3</f>
        <v>108.30000000000001</v>
      </c>
      <c r="S3" s="1">
        <v>105248.04416726601</v>
      </c>
      <c r="T3" s="1">
        <f>LOG(S3)</f>
        <v>5.0222140340539658</v>
      </c>
      <c r="U3" s="1">
        <f>LOG(R3)</f>
        <v>2.0346284566253203</v>
      </c>
      <c r="V3" s="8">
        <f>LOG(O3)</f>
        <v>1.3180633349627615</v>
      </c>
    </row>
    <row r="4" spans="1:22" ht="14.45" x14ac:dyDescent="0.3">
      <c r="A4" s="7">
        <v>20.7</v>
      </c>
      <c r="B4" s="1">
        <v>41.3</v>
      </c>
      <c r="C4" s="1">
        <v>20.5</v>
      </c>
      <c r="D4" s="1">
        <v>0.8</v>
      </c>
      <c r="E4" s="1">
        <f t="shared" ref="E4:E17" si="0">A4+B4</f>
        <v>62</v>
      </c>
      <c r="F4" s="1">
        <f t="shared" ref="F4:F17" si="1">C4+D4</f>
        <v>21.3</v>
      </c>
      <c r="G4" s="1">
        <f t="shared" ref="G4:G17" si="2">E4+2*F4</f>
        <v>104.6</v>
      </c>
      <c r="H4" s="1">
        <v>80454.55</v>
      </c>
      <c r="I4" s="1">
        <f t="shared" ref="I4:I17" si="3">LOG(H4)</f>
        <v>4.9055506100760109</v>
      </c>
      <c r="J4" s="1">
        <f t="shared" ref="J4:J17" si="4">LOG(G4)</f>
        <v>2.0195316845312554</v>
      </c>
      <c r="K4" s="8">
        <f t="shared" ref="K4:K17" si="5">LOG(B4)</f>
        <v>1.6159500516564009</v>
      </c>
      <c r="L4" s="7">
        <v>20.2</v>
      </c>
      <c r="M4" s="1">
        <v>6.4</v>
      </c>
      <c r="N4" s="1">
        <v>20.7</v>
      </c>
      <c r="O4" s="1">
        <v>41.5</v>
      </c>
      <c r="P4" s="1">
        <f t="shared" ref="P4:P17" si="6">L4+M4</f>
        <v>26.6</v>
      </c>
      <c r="Q4" s="1">
        <f t="shared" ref="Q4:Q17" si="7">N4+O4</f>
        <v>62.2</v>
      </c>
      <c r="R4" s="1">
        <f t="shared" ref="R4:R17" si="8">P4+2*Q4</f>
        <v>151</v>
      </c>
      <c r="S4" s="1">
        <v>81108.29936531969</v>
      </c>
      <c r="T4" s="1">
        <f t="shared" ref="T4:T17" si="9">LOG(S4)</f>
        <v>4.9090652954460232</v>
      </c>
      <c r="U4" s="1">
        <f t="shared" ref="U4:U17" si="10">LOG(R4)</f>
        <v>2.1789769472931693</v>
      </c>
      <c r="V4" s="8">
        <f t="shared" ref="V4:V17" si="11">LOG(O4)</f>
        <v>1.6180480967120927</v>
      </c>
    </row>
    <row r="5" spans="1:22" ht="14.45" x14ac:dyDescent="0.3">
      <c r="A5" s="7">
        <v>20.5</v>
      </c>
      <c r="B5" s="1">
        <v>61.8</v>
      </c>
      <c r="C5" s="1">
        <v>20.5</v>
      </c>
      <c r="D5" s="1">
        <v>1.2</v>
      </c>
      <c r="E5" s="1">
        <f t="shared" si="0"/>
        <v>82.3</v>
      </c>
      <c r="F5" s="1">
        <f t="shared" si="1"/>
        <v>21.7</v>
      </c>
      <c r="G5" s="1">
        <f t="shared" si="2"/>
        <v>125.69999999999999</v>
      </c>
      <c r="H5" s="1">
        <v>86473.88</v>
      </c>
      <c r="I5" s="1">
        <f t="shared" si="3"/>
        <v>4.9368849457893802</v>
      </c>
      <c r="J5" s="1">
        <f t="shared" si="4"/>
        <v>2.0993352776859577</v>
      </c>
      <c r="K5" s="8">
        <f t="shared" si="5"/>
        <v>1.7909884750888159</v>
      </c>
      <c r="L5" s="7">
        <v>20.3</v>
      </c>
      <c r="M5" s="1">
        <v>7.3</v>
      </c>
      <c r="N5" s="1">
        <v>20.8</v>
      </c>
      <c r="O5" s="1">
        <v>61.3</v>
      </c>
      <c r="P5" s="1">
        <f t="shared" si="6"/>
        <v>27.6</v>
      </c>
      <c r="Q5" s="1">
        <f t="shared" si="7"/>
        <v>82.1</v>
      </c>
      <c r="R5" s="1">
        <f t="shared" si="8"/>
        <v>191.79999999999998</v>
      </c>
      <c r="S5" s="1">
        <v>84038.519612990596</v>
      </c>
      <c r="T5" s="1">
        <f t="shared" si="9"/>
        <v>4.9244783934534295</v>
      </c>
      <c r="U5" s="1">
        <f t="shared" si="10"/>
        <v>2.2828486028346449</v>
      </c>
      <c r="V5" s="8">
        <f t="shared" si="11"/>
        <v>1.7874604745184151</v>
      </c>
    </row>
    <row r="6" spans="1:22" ht="14.45" x14ac:dyDescent="0.3">
      <c r="A6" s="7">
        <v>34.700000000000003</v>
      </c>
      <c r="B6" s="1">
        <v>34.5</v>
      </c>
      <c r="C6" s="1">
        <v>34.700000000000003</v>
      </c>
      <c r="D6" s="1">
        <v>0.6</v>
      </c>
      <c r="E6" s="1">
        <f t="shared" si="0"/>
        <v>69.2</v>
      </c>
      <c r="F6" s="1">
        <f t="shared" si="1"/>
        <v>35.300000000000004</v>
      </c>
      <c r="G6" s="1">
        <f t="shared" si="2"/>
        <v>139.80000000000001</v>
      </c>
      <c r="H6" s="1">
        <v>119102.42</v>
      </c>
      <c r="I6" s="1">
        <f t="shared" si="3"/>
        <v>5.0759205858485945</v>
      </c>
      <c r="J6" s="1">
        <f t="shared" si="4"/>
        <v>2.1455071714096627</v>
      </c>
      <c r="K6" s="8">
        <f t="shared" si="5"/>
        <v>1.5378190950732742</v>
      </c>
      <c r="L6" s="7">
        <v>34.299999999999997</v>
      </c>
      <c r="M6" s="1">
        <v>6.3</v>
      </c>
      <c r="N6" s="1">
        <v>34.6</v>
      </c>
      <c r="O6" s="1">
        <v>34.6</v>
      </c>
      <c r="P6" s="1">
        <f t="shared" si="6"/>
        <v>40.599999999999994</v>
      </c>
      <c r="Q6" s="1">
        <f t="shared" si="7"/>
        <v>69.2</v>
      </c>
      <c r="R6" s="1">
        <f t="shared" si="8"/>
        <v>179</v>
      </c>
      <c r="S6" s="1">
        <v>130295.57849925001</v>
      </c>
      <c r="T6" s="1">
        <f t="shared" si="9"/>
        <v>5.1149296784450629</v>
      </c>
      <c r="U6" s="1">
        <f t="shared" si="10"/>
        <v>2.2528530309798933</v>
      </c>
      <c r="V6" s="8">
        <f t="shared" si="11"/>
        <v>1.5390760987927767</v>
      </c>
    </row>
    <row r="7" spans="1:22" ht="14.45" x14ac:dyDescent="0.3">
      <c r="A7" s="7">
        <v>34.6</v>
      </c>
      <c r="B7" s="1">
        <v>68.900000000000006</v>
      </c>
      <c r="C7" s="1">
        <v>34.6</v>
      </c>
      <c r="D7" s="1">
        <v>1.2</v>
      </c>
      <c r="E7" s="1">
        <f t="shared" si="0"/>
        <v>103.5</v>
      </c>
      <c r="F7" s="1">
        <f t="shared" si="1"/>
        <v>35.800000000000004</v>
      </c>
      <c r="G7" s="1">
        <f t="shared" si="2"/>
        <v>175.10000000000002</v>
      </c>
      <c r="H7" s="1">
        <v>128225.81</v>
      </c>
      <c r="I7" s="1">
        <f t="shared" si="3"/>
        <v>5.1079754511764284</v>
      </c>
      <c r="J7" s="1">
        <f t="shared" si="4"/>
        <v>2.2432861460834461</v>
      </c>
      <c r="K7" s="8">
        <f t="shared" si="5"/>
        <v>1.8382192219076259</v>
      </c>
      <c r="L7" s="7">
        <v>34.299999999999997</v>
      </c>
      <c r="M7" s="1">
        <v>7.5</v>
      </c>
      <c r="N7" s="1">
        <v>34.799999999999997</v>
      </c>
      <c r="O7" s="1">
        <v>68.3</v>
      </c>
      <c r="P7" s="1">
        <f t="shared" si="6"/>
        <v>41.8</v>
      </c>
      <c r="Q7" s="1">
        <f t="shared" si="7"/>
        <v>103.1</v>
      </c>
      <c r="R7" s="1">
        <f t="shared" si="8"/>
        <v>248</v>
      </c>
      <c r="S7" s="1">
        <v>113923.980341388</v>
      </c>
      <c r="T7" s="1">
        <f t="shared" si="9"/>
        <v>5.0566151501876409</v>
      </c>
      <c r="U7" s="1">
        <f t="shared" si="10"/>
        <v>2.3944516808262164</v>
      </c>
      <c r="V7" s="8">
        <f t="shared" si="11"/>
        <v>1.8344207036815325</v>
      </c>
    </row>
    <row r="8" spans="1:22" ht="14.45" x14ac:dyDescent="0.3">
      <c r="A8" s="7">
        <v>34.6</v>
      </c>
      <c r="B8" s="1">
        <v>102.7</v>
      </c>
      <c r="C8" s="1">
        <v>34.6</v>
      </c>
      <c r="D8" s="1">
        <v>1.7</v>
      </c>
      <c r="E8" s="1">
        <f t="shared" si="0"/>
        <v>137.30000000000001</v>
      </c>
      <c r="F8" s="1">
        <f t="shared" si="1"/>
        <v>36.300000000000004</v>
      </c>
      <c r="G8" s="1">
        <f t="shared" si="2"/>
        <v>209.90000000000003</v>
      </c>
      <c r="H8" s="1">
        <v>130606.19</v>
      </c>
      <c r="I8" s="1">
        <f t="shared" si="3"/>
        <v>5.1159637605465376</v>
      </c>
      <c r="J8" s="1">
        <f t="shared" si="4"/>
        <v>2.3220124385824006</v>
      </c>
      <c r="K8" s="8">
        <f t="shared" si="5"/>
        <v>2.0115704435972783</v>
      </c>
      <c r="L8" s="7">
        <v>34.4</v>
      </c>
      <c r="M8" s="1">
        <v>8.4</v>
      </c>
      <c r="N8" s="1">
        <v>34.799999999999997</v>
      </c>
      <c r="O8" s="1">
        <v>102.3</v>
      </c>
      <c r="P8" s="1">
        <f t="shared" si="6"/>
        <v>42.8</v>
      </c>
      <c r="Q8" s="1">
        <f t="shared" si="7"/>
        <v>137.1</v>
      </c>
      <c r="R8" s="1">
        <f t="shared" si="8"/>
        <v>317</v>
      </c>
      <c r="S8" s="1">
        <v>103947.946804119</v>
      </c>
      <c r="T8" s="1">
        <f t="shared" si="9"/>
        <v>5.0168159155006027</v>
      </c>
      <c r="U8" s="1">
        <f t="shared" si="10"/>
        <v>2.5010592622177517</v>
      </c>
      <c r="V8" s="8">
        <f t="shared" si="11"/>
        <v>2.0098756337121602</v>
      </c>
    </row>
    <row r="9" spans="1:22" ht="14.45" x14ac:dyDescent="0.3">
      <c r="A9" s="7">
        <v>68.400000000000006</v>
      </c>
      <c r="B9" s="1">
        <v>68.900000000000006</v>
      </c>
      <c r="C9" s="1">
        <v>68.599999999999994</v>
      </c>
      <c r="D9" s="1">
        <v>1.1000000000000001</v>
      </c>
      <c r="E9" s="1">
        <f t="shared" si="0"/>
        <v>137.30000000000001</v>
      </c>
      <c r="F9" s="1">
        <f t="shared" si="1"/>
        <v>69.699999999999989</v>
      </c>
      <c r="G9" s="1">
        <f t="shared" si="2"/>
        <v>276.7</v>
      </c>
      <c r="H9" s="1">
        <v>197232.82</v>
      </c>
      <c r="I9" s="1">
        <f t="shared" si="3"/>
        <v>5.2949791842305407</v>
      </c>
      <c r="J9" s="1">
        <f t="shared" si="4"/>
        <v>2.4420091591409521</v>
      </c>
      <c r="K9" s="8">
        <f t="shared" si="5"/>
        <v>1.8382192219076259</v>
      </c>
      <c r="L9" s="7">
        <v>68.3</v>
      </c>
      <c r="M9" s="1">
        <v>6.7</v>
      </c>
      <c r="N9" s="1">
        <v>68.599999999999994</v>
      </c>
      <c r="O9" s="1">
        <v>68.3</v>
      </c>
      <c r="P9" s="1">
        <f t="shared" si="6"/>
        <v>75</v>
      </c>
      <c r="Q9" s="1">
        <f t="shared" si="7"/>
        <v>136.89999999999998</v>
      </c>
      <c r="R9" s="1">
        <f t="shared" si="8"/>
        <v>348.79999999999995</v>
      </c>
      <c r="S9" s="1">
        <v>181007.33058023499</v>
      </c>
      <c r="T9" s="1">
        <f t="shared" si="9"/>
        <v>5.257696163632045</v>
      </c>
      <c r="U9" s="1">
        <f t="shared" si="10"/>
        <v>2.5425764762605296</v>
      </c>
      <c r="V9" s="8">
        <f t="shared" si="11"/>
        <v>1.8344207036815325</v>
      </c>
    </row>
    <row r="10" spans="1:22" ht="14.45" x14ac:dyDescent="0.3">
      <c r="A10" s="7">
        <v>68.5</v>
      </c>
      <c r="B10" s="1">
        <v>137.69999999999999</v>
      </c>
      <c r="C10" s="1">
        <v>68.5</v>
      </c>
      <c r="D10" s="1">
        <v>1.9</v>
      </c>
      <c r="E10" s="1">
        <f t="shared" si="0"/>
        <v>206.2</v>
      </c>
      <c r="F10" s="1">
        <f t="shared" si="1"/>
        <v>70.400000000000006</v>
      </c>
      <c r="G10" s="1">
        <f t="shared" si="2"/>
        <v>347</v>
      </c>
      <c r="H10" s="1">
        <v>202798.23</v>
      </c>
      <c r="I10" s="1">
        <f t="shared" si="3"/>
        <v>5.3070641602047521</v>
      </c>
      <c r="J10" s="1">
        <f t="shared" si="4"/>
        <v>2.5403294747908736</v>
      </c>
      <c r="K10" s="8">
        <f t="shared" si="5"/>
        <v>2.1389339402569236</v>
      </c>
      <c r="L10" s="7">
        <v>68.400000000000006</v>
      </c>
      <c r="M10" s="1">
        <v>8.5</v>
      </c>
      <c r="N10" s="1">
        <v>68.8</v>
      </c>
      <c r="O10" s="1">
        <v>137.5</v>
      </c>
      <c r="P10" s="1">
        <f t="shared" si="6"/>
        <v>76.900000000000006</v>
      </c>
      <c r="Q10" s="1">
        <f t="shared" si="7"/>
        <v>206.3</v>
      </c>
      <c r="R10" s="1">
        <f t="shared" si="8"/>
        <v>489.5</v>
      </c>
      <c r="S10" s="1">
        <v>167200.95810461501</v>
      </c>
      <c r="T10" s="1">
        <f t="shared" si="9"/>
        <v>5.2232387617295242</v>
      </c>
      <c r="U10" s="1">
        <f t="shared" si="10"/>
        <v>2.6897526961391565</v>
      </c>
      <c r="V10" s="8">
        <f t="shared" si="11"/>
        <v>2.1383026981662816</v>
      </c>
    </row>
    <row r="11" spans="1:22" ht="14.45" x14ac:dyDescent="0.3">
      <c r="A11" s="7">
        <v>68.5</v>
      </c>
      <c r="B11" s="1">
        <v>206.6</v>
      </c>
      <c r="C11" s="1">
        <v>68.5</v>
      </c>
      <c r="D11" s="1">
        <v>3.1</v>
      </c>
      <c r="E11" s="1">
        <f t="shared" si="0"/>
        <v>275.10000000000002</v>
      </c>
      <c r="F11" s="1">
        <f t="shared" si="1"/>
        <v>71.599999999999994</v>
      </c>
      <c r="G11" s="1">
        <f t="shared" si="2"/>
        <v>418.3</v>
      </c>
      <c r="H11" s="1">
        <v>203747.53</v>
      </c>
      <c r="I11" s="1">
        <f t="shared" si="3"/>
        <v>5.3090923525586531</v>
      </c>
      <c r="J11" s="1">
        <f t="shared" si="4"/>
        <v>2.6214878645806303</v>
      </c>
      <c r="K11" s="8">
        <f t="shared" si="5"/>
        <v>2.315130317183602</v>
      </c>
      <c r="L11" s="7">
        <v>68.3</v>
      </c>
      <c r="M11" s="1">
        <v>9.5</v>
      </c>
      <c r="N11" s="1">
        <v>68.599999999999994</v>
      </c>
      <c r="O11" s="1">
        <v>205.5</v>
      </c>
      <c r="P11" s="1">
        <f t="shared" si="6"/>
        <v>77.8</v>
      </c>
      <c r="Q11" s="1">
        <f t="shared" si="7"/>
        <v>274.10000000000002</v>
      </c>
      <c r="R11" s="1">
        <f t="shared" si="8"/>
        <v>626</v>
      </c>
      <c r="S11" s="1">
        <v>165838.61971999399</v>
      </c>
      <c r="T11" s="1">
        <f t="shared" si="9"/>
        <v>5.2196856744543245</v>
      </c>
      <c r="U11" s="1">
        <f t="shared" si="10"/>
        <v>2.7965743332104296</v>
      </c>
      <c r="V11" s="8">
        <f t="shared" si="11"/>
        <v>2.312811826212088</v>
      </c>
    </row>
    <row r="12" spans="1:22" ht="14.45" x14ac:dyDescent="0.3">
      <c r="A12" s="7">
        <v>102.3</v>
      </c>
      <c r="B12" s="1">
        <v>69.099999999999994</v>
      </c>
      <c r="C12" s="1">
        <v>102.5</v>
      </c>
      <c r="D12" s="1">
        <v>1.1000000000000001</v>
      </c>
      <c r="E12" s="1">
        <f t="shared" si="0"/>
        <v>171.39999999999998</v>
      </c>
      <c r="F12" s="1">
        <f t="shared" si="1"/>
        <v>103.6</v>
      </c>
      <c r="G12" s="1">
        <f t="shared" si="2"/>
        <v>378.59999999999997</v>
      </c>
      <c r="H12" s="1">
        <v>240487.24</v>
      </c>
      <c r="I12" s="1">
        <f t="shared" si="3"/>
        <v>5.3810920381127518</v>
      </c>
      <c r="J12" s="1">
        <f t="shared" si="4"/>
        <v>2.5781806096277777</v>
      </c>
      <c r="K12" s="8">
        <f t="shared" si="5"/>
        <v>1.8394780473741983</v>
      </c>
      <c r="L12" s="7">
        <v>102.4</v>
      </c>
      <c r="M12" s="1">
        <v>6.5</v>
      </c>
      <c r="N12" s="1">
        <v>102.7</v>
      </c>
      <c r="O12" s="1">
        <v>68.2</v>
      </c>
      <c r="P12" s="1">
        <f t="shared" si="6"/>
        <v>108.9</v>
      </c>
      <c r="Q12" s="1">
        <f t="shared" si="7"/>
        <v>170.9</v>
      </c>
      <c r="R12" s="1">
        <f t="shared" si="8"/>
        <v>450.70000000000005</v>
      </c>
      <c r="S12" s="1">
        <v>241038.31955754099</v>
      </c>
      <c r="T12" s="1">
        <f t="shared" si="9"/>
        <v>5.3820860909129316</v>
      </c>
      <c r="U12" s="1">
        <f t="shared" si="10"/>
        <v>2.6538875580709775</v>
      </c>
      <c r="V12" s="8">
        <f t="shared" si="11"/>
        <v>1.833784374656479</v>
      </c>
    </row>
    <row r="13" spans="1:22" ht="14.45" x14ac:dyDescent="0.3">
      <c r="A13" s="7">
        <v>102.6</v>
      </c>
      <c r="B13" s="1">
        <v>102.3</v>
      </c>
      <c r="C13" s="1">
        <v>102.6</v>
      </c>
      <c r="D13" s="1">
        <v>1.5</v>
      </c>
      <c r="E13" s="1">
        <f t="shared" si="0"/>
        <v>204.89999999999998</v>
      </c>
      <c r="F13" s="1">
        <f t="shared" si="1"/>
        <v>104.1</v>
      </c>
      <c r="G13" s="1">
        <f t="shared" si="2"/>
        <v>413.09999999999997</v>
      </c>
      <c r="H13" s="1">
        <v>237538.7</v>
      </c>
      <c r="I13" s="1">
        <f t="shared" si="3"/>
        <v>5.3757343753387978</v>
      </c>
      <c r="J13" s="1">
        <f t="shared" si="4"/>
        <v>2.6160551949765862</v>
      </c>
      <c r="K13" s="8">
        <f t="shared" si="5"/>
        <v>2.0098756337121602</v>
      </c>
      <c r="L13" s="7">
        <v>102.3</v>
      </c>
      <c r="M13" s="1">
        <v>-1.7</v>
      </c>
      <c r="N13" s="1">
        <v>102.6</v>
      </c>
      <c r="O13" s="1">
        <v>101.9</v>
      </c>
      <c r="P13" s="1">
        <f t="shared" si="6"/>
        <v>100.6</v>
      </c>
      <c r="Q13" s="1">
        <f t="shared" si="7"/>
        <v>204.5</v>
      </c>
      <c r="R13" s="1">
        <f t="shared" si="8"/>
        <v>509.6</v>
      </c>
      <c r="S13" s="1">
        <v>229115.17452850501</v>
      </c>
      <c r="T13" s="1">
        <f t="shared" si="9"/>
        <v>5.3600538539024143</v>
      </c>
      <c r="U13" s="1">
        <f t="shared" si="10"/>
        <v>2.7072294193272941</v>
      </c>
      <c r="V13" s="8">
        <f t="shared" si="11"/>
        <v>2.0081741840064264</v>
      </c>
    </row>
    <row r="14" spans="1:22" ht="14.45" x14ac:dyDescent="0.3">
      <c r="A14" s="7">
        <v>102.4</v>
      </c>
      <c r="B14" s="1">
        <v>206.8</v>
      </c>
      <c r="C14" s="1">
        <v>102.5</v>
      </c>
      <c r="D14" s="1">
        <v>3.2</v>
      </c>
      <c r="E14" s="1">
        <f t="shared" si="0"/>
        <v>309.20000000000005</v>
      </c>
      <c r="F14" s="1">
        <f t="shared" si="1"/>
        <v>105.7</v>
      </c>
      <c r="G14" s="1">
        <f t="shared" si="2"/>
        <v>520.6</v>
      </c>
      <c r="H14" s="1">
        <v>248856.8</v>
      </c>
      <c r="I14" s="1">
        <f t="shared" si="3"/>
        <v>5.3959495123178502</v>
      </c>
      <c r="J14" s="1">
        <f t="shared" si="4"/>
        <v>2.7165041637732168</v>
      </c>
      <c r="K14" s="8">
        <f t="shared" si="5"/>
        <v>2.3155505344219049</v>
      </c>
      <c r="L14" s="7">
        <v>102.3</v>
      </c>
      <c r="M14" s="1">
        <v>5.3</v>
      </c>
      <c r="N14" s="1">
        <v>102.6</v>
      </c>
      <c r="O14" s="1">
        <v>206</v>
      </c>
      <c r="P14" s="1">
        <f t="shared" si="6"/>
        <v>107.6</v>
      </c>
      <c r="Q14" s="1">
        <f t="shared" si="7"/>
        <v>308.60000000000002</v>
      </c>
      <c r="R14" s="1">
        <f t="shared" si="8"/>
        <v>724.80000000000007</v>
      </c>
      <c r="S14" s="1">
        <v>229953.770312965</v>
      </c>
      <c r="T14" s="1">
        <f t="shared" si="9"/>
        <v>5.3616405346436595</v>
      </c>
      <c r="U14" s="1">
        <f t="shared" si="10"/>
        <v>2.8602181846687569</v>
      </c>
      <c r="V14" s="8">
        <f t="shared" si="11"/>
        <v>2.3138672203691533</v>
      </c>
    </row>
    <row r="15" spans="1:22" ht="14.45" x14ac:dyDescent="0.3">
      <c r="A15" s="7">
        <v>137.6</v>
      </c>
      <c r="B15" s="1">
        <v>102.6</v>
      </c>
      <c r="C15" s="1">
        <v>137.4</v>
      </c>
      <c r="D15" s="1">
        <v>1.6</v>
      </c>
      <c r="E15" s="1">
        <f t="shared" si="0"/>
        <v>240.2</v>
      </c>
      <c r="F15" s="1">
        <f t="shared" si="1"/>
        <v>139</v>
      </c>
      <c r="G15" s="1">
        <f t="shared" si="2"/>
        <v>518.20000000000005</v>
      </c>
      <c r="H15" s="1">
        <v>286592.18</v>
      </c>
      <c r="I15" s="1">
        <f t="shared" si="3"/>
        <v>5.4572643359943944</v>
      </c>
      <c r="J15" s="1">
        <f t="shared" si="4"/>
        <v>2.7144974086498062</v>
      </c>
      <c r="K15" s="8">
        <f t="shared" si="5"/>
        <v>2.0111473607757975</v>
      </c>
      <c r="L15" s="7">
        <v>137.19999999999999</v>
      </c>
      <c r="M15" s="1">
        <v>1.5</v>
      </c>
      <c r="N15" s="1">
        <v>137.6</v>
      </c>
      <c r="O15" s="1">
        <v>102</v>
      </c>
      <c r="P15" s="1">
        <f t="shared" si="6"/>
        <v>138.69999999999999</v>
      </c>
      <c r="Q15" s="1">
        <f t="shared" si="7"/>
        <v>239.6</v>
      </c>
      <c r="R15" s="1">
        <f t="shared" si="8"/>
        <v>617.9</v>
      </c>
      <c r="S15" s="1">
        <v>285084.84327699104</v>
      </c>
      <c r="T15" s="1">
        <f t="shared" si="9"/>
        <v>5.4549741283717381</v>
      </c>
      <c r="U15" s="1">
        <f t="shared" si="10"/>
        <v>2.7909181952145783</v>
      </c>
      <c r="V15" s="8">
        <f t="shared" si="11"/>
        <v>2.0086001717619175</v>
      </c>
    </row>
    <row r="16" spans="1:22" ht="14.45" x14ac:dyDescent="0.3">
      <c r="A16" s="7">
        <v>137.69999999999999</v>
      </c>
      <c r="B16" s="1">
        <v>137.4</v>
      </c>
      <c r="C16" s="1">
        <v>137.5</v>
      </c>
      <c r="D16" s="1">
        <v>2.1</v>
      </c>
      <c r="E16" s="1">
        <f t="shared" si="0"/>
        <v>275.10000000000002</v>
      </c>
      <c r="F16" s="1">
        <f t="shared" si="1"/>
        <v>139.6</v>
      </c>
      <c r="G16" s="1">
        <f t="shared" si="2"/>
        <v>554.29999999999995</v>
      </c>
      <c r="H16" s="1">
        <v>286648.12</v>
      </c>
      <c r="I16" s="1">
        <f t="shared" si="3"/>
        <v>5.4573490977719414</v>
      </c>
      <c r="J16" s="1">
        <f t="shared" si="4"/>
        <v>2.7437448785924614</v>
      </c>
      <c r="K16" s="8">
        <f t="shared" si="5"/>
        <v>2.1379867327235318</v>
      </c>
      <c r="L16" s="7">
        <v>137.19999999999999</v>
      </c>
      <c r="M16" s="1">
        <v>-9.3000000000000007</v>
      </c>
      <c r="N16" s="1">
        <v>137.6</v>
      </c>
      <c r="O16" s="1">
        <v>136.19999999999999</v>
      </c>
      <c r="P16" s="1">
        <f t="shared" si="6"/>
        <v>127.89999999999999</v>
      </c>
      <c r="Q16" s="1">
        <f t="shared" si="7"/>
        <v>273.79999999999995</v>
      </c>
      <c r="R16" s="1">
        <f t="shared" si="8"/>
        <v>675.49999999999989</v>
      </c>
      <c r="S16" s="1">
        <v>289985.63009841199</v>
      </c>
      <c r="T16" s="1">
        <f t="shared" si="9"/>
        <v>5.4623764774727848</v>
      </c>
      <c r="U16" s="1">
        <f t="shared" si="10"/>
        <v>2.8296253533580495</v>
      </c>
      <c r="V16" s="8">
        <f t="shared" si="11"/>
        <v>2.1341771075767664</v>
      </c>
    </row>
    <row r="17" spans="1:22" thickBot="1" x14ac:dyDescent="0.35">
      <c r="A17" s="9">
        <v>137.5</v>
      </c>
      <c r="B17" s="10">
        <v>274.89999999999998</v>
      </c>
      <c r="C17" s="10">
        <v>137.4</v>
      </c>
      <c r="D17" s="10">
        <v>4.2</v>
      </c>
      <c r="E17" s="10">
        <f t="shared" si="0"/>
        <v>412.4</v>
      </c>
      <c r="F17" s="10">
        <f t="shared" si="1"/>
        <v>141.6</v>
      </c>
      <c r="G17" s="10">
        <f t="shared" si="2"/>
        <v>695.59999999999991</v>
      </c>
      <c r="H17" s="10">
        <v>300985.40000000002</v>
      </c>
      <c r="I17" s="10">
        <f t="shared" si="3"/>
        <v>5.4785454296363065</v>
      </c>
      <c r="J17" s="10">
        <f t="shared" si="4"/>
        <v>2.842359573330675</v>
      </c>
      <c r="K17" s="11">
        <f t="shared" si="5"/>
        <v>2.4391747398434682</v>
      </c>
      <c r="L17" s="9">
        <v>137.19999999999999</v>
      </c>
      <c r="M17" s="10">
        <v>-11.7</v>
      </c>
      <c r="N17" s="10">
        <v>137.69999999999999</v>
      </c>
      <c r="O17" s="10">
        <v>267.2</v>
      </c>
      <c r="P17" s="10">
        <f t="shared" si="6"/>
        <v>125.49999999999999</v>
      </c>
      <c r="Q17" s="10">
        <f t="shared" si="7"/>
        <v>404.9</v>
      </c>
      <c r="R17" s="10">
        <f t="shared" si="8"/>
        <v>935.3</v>
      </c>
      <c r="S17" s="10">
        <v>277607.15068210196</v>
      </c>
      <c r="T17" s="10">
        <f t="shared" si="9"/>
        <v>5.4434306486047994</v>
      </c>
      <c r="U17" s="10">
        <f t="shared" si="10"/>
        <v>2.9709509343454239</v>
      </c>
      <c r="V17" s="11">
        <f t="shared" si="11"/>
        <v>2.4268364538035079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0.99650514523601263</v>
      </c>
      <c r="L23" s="15" t="s">
        <v>17</v>
      </c>
      <c r="M23" s="15">
        <v>0.98692018753816801</v>
      </c>
    </row>
    <row r="24" spans="1:22" ht="14.45" x14ac:dyDescent="0.3">
      <c r="A24" s="15" t="s">
        <v>18</v>
      </c>
      <c r="B24" s="15">
        <v>0.99302250448184659</v>
      </c>
      <c r="L24" s="15" t="s">
        <v>18</v>
      </c>
      <c r="M24" s="15">
        <v>0.97401145657037269</v>
      </c>
    </row>
    <row r="25" spans="1:22" ht="14.45" x14ac:dyDescent="0.3">
      <c r="A25" s="15" t="s">
        <v>19</v>
      </c>
      <c r="B25" s="15">
        <v>0.99185958856215439</v>
      </c>
      <c r="L25" s="15" t="s">
        <v>19</v>
      </c>
      <c r="M25" s="15">
        <v>0.96968003266543479</v>
      </c>
    </row>
    <row r="26" spans="1:22" ht="14.45" x14ac:dyDescent="0.3">
      <c r="A26" s="15" t="s">
        <v>20</v>
      </c>
      <c r="B26" s="15">
        <v>1.8642828296755471E-2</v>
      </c>
      <c r="L26" s="15" t="s">
        <v>20</v>
      </c>
      <c r="M26" s="15">
        <v>3.3970999994139758E-2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0.59355964997293065</v>
      </c>
      <c r="D31" s="15">
        <v>0.29677982498646532</v>
      </c>
      <c r="E31" s="15">
        <v>853.90739576826377</v>
      </c>
      <c r="F31" s="15">
        <v>1.1539776490160124E-13</v>
      </c>
      <c r="L31" s="15" t="s">
        <v>23</v>
      </c>
      <c r="M31" s="15">
        <v>2</v>
      </c>
      <c r="N31" s="15">
        <v>0.51901514911869961</v>
      </c>
      <c r="O31" s="15">
        <v>0.25950757455934981</v>
      </c>
      <c r="P31" s="15">
        <v>224.87096113127697</v>
      </c>
      <c r="Q31" s="15">
        <v>3.0809995624207978E-10</v>
      </c>
    </row>
    <row r="32" spans="1:22" ht="14.45" x14ac:dyDescent="0.3">
      <c r="A32" s="15" t="s">
        <v>24</v>
      </c>
      <c r="B32" s="15">
        <v>12</v>
      </c>
      <c r="C32" s="15">
        <v>4.1706605628276782E-3</v>
      </c>
      <c r="D32" s="15">
        <v>3.4755504690230652E-4</v>
      </c>
      <c r="E32" s="15"/>
      <c r="F32" s="15"/>
      <c r="L32" s="15" t="s">
        <v>24</v>
      </c>
      <c r="M32" s="15">
        <v>12</v>
      </c>
      <c r="N32" s="15">
        <v>1.3848346087222123E-2</v>
      </c>
      <c r="O32" s="15">
        <v>1.1540288406018436E-3</v>
      </c>
      <c r="P32" s="15"/>
      <c r="Q32" s="15"/>
    </row>
    <row r="33" spans="1:20" thickBot="1" x14ac:dyDescent="0.35">
      <c r="A33" s="16" t="s">
        <v>25</v>
      </c>
      <c r="B33" s="16">
        <v>14</v>
      </c>
      <c r="C33" s="16">
        <v>0.59773031053575831</v>
      </c>
      <c r="D33" s="16"/>
      <c r="E33" s="16"/>
      <c r="F33" s="16"/>
      <c r="L33" s="16" t="s">
        <v>25</v>
      </c>
      <c r="M33" s="16">
        <v>14</v>
      </c>
      <c r="N33" s="16">
        <v>0.53286349520592169</v>
      </c>
      <c r="O33" s="16"/>
      <c r="P33" s="16"/>
      <c r="Q33" s="16"/>
    </row>
    <row r="34" spans="1:20" thickBot="1" x14ac:dyDescent="0.35"/>
    <row r="35" spans="1:20" ht="14.45" x14ac:dyDescent="0.3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ht="14.45" x14ac:dyDescent="0.3">
      <c r="A36" s="15" t="s">
        <v>26</v>
      </c>
      <c r="B36" s="15">
        <v>3.4687677138859998</v>
      </c>
      <c r="C36" s="15">
        <v>4.3092394773281022E-2</v>
      </c>
      <c r="D36" s="15">
        <v>80.496053471522828</v>
      </c>
      <c r="E36" s="15">
        <v>9.0079810227958077E-18</v>
      </c>
      <c r="F36" s="15">
        <v>3.3748774512928903</v>
      </c>
      <c r="G36" s="15">
        <v>3.5626579764791093</v>
      </c>
      <c r="H36" s="15">
        <v>3.3748774512928903</v>
      </c>
      <c r="I36" s="15">
        <v>3.5626579764791093</v>
      </c>
      <c r="L36" s="15" t="s">
        <v>26</v>
      </c>
      <c r="M36" s="15">
        <v>3.1379274259864802</v>
      </c>
      <c r="N36" s="15">
        <v>9.8497040400648925E-2</v>
      </c>
      <c r="O36" s="15">
        <v>31.858088458521916</v>
      </c>
      <c r="P36" s="15">
        <v>5.7719279133854989E-13</v>
      </c>
      <c r="Q36" s="15">
        <v>2.923320810677295</v>
      </c>
      <c r="R36" s="15">
        <v>3.3525340412956655</v>
      </c>
      <c r="S36" s="15">
        <v>2.923320810677295</v>
      </c>
      <c r="T36" s="15">
        <v>3.3525340412956655</v>
      </c>
    </row>
    <row r="37" spans="1:20" ht="14.45" x14ac:dyDescent="0.3">
      <c r="A37" s="15" t="s">
        <v>39</v>
      </c>
      <c r="B37" s="15">
        <v>0.91878330305141986</v>
      </c>
      <c r="C37" s="15">
        <v>3.561527479151818E-2</v>
      </c>
      <c r="D37" s="15">
        <v>25.797450909187685</v>
      </c>
      <c r="E37" s="15">
        <v>7.0183311600861387E-12</v>
      </c>
      <c r="F37" s="15">
        <v>0.84118428540353629</v>
      </c>
      <c r="G37" s="15">
        <v>0.99638232069930344</v>
      </c>
      <c r="H37" s="15">
        <v>0.84118428540353629</v>
      </c>
      <c r="I37" s="15">
        <v>0.99638232069930344</v>
      </c>
      <c r="L37" s="15" t="s">
        <v>39</v>
      </c>
      <c r="M37" s="15">
        <v>1.4323981172001838</v>
      </c>
      <c r="N37" s="15">
        <v>8.7735158276414746E-2</v>
      </c>
      <c r="O37" s="15">
        <v>16.32638665433679</v>
      </c>
      <c r="P37" s="15">
        <v>1.4694241610010722E-9</v>
      </c>
      <c r="Q37" s="15">
        <v>1.2412396287346465</v>
      </c>
      <c r="R37" s="15">
        <v>1.6235566056657211</v>
      </c>
      <c r="S37" s="15">
        <v>1.2412396287346465</v>
      </c>
      <c r="T37" s="15">
        <v>1.6235566056657211</v>
      </c>
    </row>
    <row r="38" spans="1:20" thickBot="1" x14ac:dyDescent="0.35">
      <c r="A38" s="16" t="s">
        <v>40</v>
      </c>
      <c r="B38" s="16">
        <v>-0.24415704999155735</v>
      </c>
      <c r="C38" s="16">
        <v>3.3848703779411703E-2</v>
      </c>
      <c r="D38" s="16">
        <v>-7.2131875885913423</v>
      </c>
      <c r="E38" s="16">
        <v>1.0671902962874902E-5</v>
      </c>
      <c r="F38" s="16">
        <v>-0.31790704005374515</v>
      </c>
      <c r="G38" s="16">
        <v>-0.17040705992936953</v>
      </c>
      <c r="H38" s="16">
        <v>-0.31790704005374515</v>
      </c>
      <c r="I38" s="16">
        <v>-0.17040705992936953</v>
      </c>
      <c r="L38" s="16" t="s">
        <v>40</v>
      </c>
      <c r="M38" s="16">
        <v>-0.82381140970390465</v>
      </c>
      <c r="N38" s="16">
        <v>8.0654321267724052E-2</v>
      </c>
      <c r="O38" s="16">
        <v>-10.214101324705766</v>
      </c>
      <c r="P38" s="16">
        <v>2.8472854800624095E-7</v>
      </c>
      <c r="Q38" s="16">
        <v>-0.9995420796501242</v>
      </c>
      <c r="R38" s="16">
        <v>-0.6480807397576851</v>
      </c>
      <c r="S38" s="16">
        <v>-0.9995420796501242</v>
      </c>
      <c r="T38" s="16">
        <v>-0.6480807397576851</v>
      </c>
    </row>
    <row r="40" spans="1:20" ht="14.45" x14ac:dyDescent="0.3">
      <c r="B40">
        <f>10^B36</f>
        <v>2942.8472058181978</v>
      </c>
      <c r="M40">
        <f>10^M36</f>
        <v>1373.8123810077225</v>
      </c>
    </row>
    <row r="41" spans="1:20" ht="14.45" x14ac:dyDescent="0.3">
      <c r="B41" s="15">
        <v>0.91878330305141986</v>
      </c>
      <c r="M41" s="15">
        <v>1.4323981172001838</v>
      </c>
    </row>
    <row r="42" spans="1:20" thickBot="1" x14ac:dyDescent="0.35">
      <c r="B42" s="16">
        <v>-0.24415704999155735</v>
      </c>
      <c r="M42" s="16">
        <v>-0.82381140970390465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13" zoomScale="80" zoomScaleNormal="80" workbookViewId="0">
      <selection activeCell="B40" sqref="B40:B42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20.3</v>
      </c>
      <c r="B3" s="1">
        <v>20.7</v>
      </c>
      <c r="C3" s="1">
        <v>20.399999999999999</v>
      </c>
      <c r="D3" s="1">
        <v>0.5</v>
      </c>
      <c r="E3" s="1">
        <f>A3+B3</f>
        <v>41</v>
      </c>
      <c r="F3" s="1">
        <f>C3+D3</f>
        <v>20.9</v>
      </c>
      <c r="G3" s="1">
        <f>E3+2*F3</f>
        <v>82.8</v>
      </c>
      <c r="H3" s="1">
        <v>125201.61</v>
      </c>
      <c r="I3" s="1">
        <f>LOG(H3)</f>
        <v>5.097609913615786</v>
      </c>
      <c r="J3" s="1">
        <f>LOG(G3)</f>
        <v>1.9180303367848801</v>
      </c>
      <c r="K3" s="8">
        <f>LOG(B3)</f>
        <v>1.3159703454569178</v>
      </c>
      <c r="L3" s="7">
        <v>20.100000000000001</v>
      </c>
      <c r="M3" s="1">
        <v>4.3</v>
      </c>
      <c r="N3" s="1">
        <v>20.7</v>
      </c>
      <c r="O3" s="1">
        <v>20.9</v>
      </c>
      <c r="P3" s="1">
        <f>L3+M3</f>
        <v>24.400000000000002</v>
      </c>
      <c r="Q3" s="1">
        <f>N3+O3</f>
        <v>41.599999999999994</v>
      </c>
      <c r="R3" s="1">
        <f>P3+2*Q3</f>
        <v>107.6</v>
      </c>
      <c r="S3" s="1">
        <v>85494.756534722997</v>
      </c>
      <c r="T3" s="1">
        <f>LOG(S3)</f>
        <v>4.9319394798993308</v>
      </c>
      <c r="U3" s="1">
        <f>LOG(R3)</f>
        <v>2.0318122713303706</v>
      </c>
      <c r="V3" s="8">
        <f>LOG(O3)</f>
        <v>1.320146286111054</v>
      </c>
    </row>
    <row r="4" spans="1:22" ht="14.45" x14ac:dyDescent="0.3">
      <c r="A4" s="7">
        <v>20.5</v>
      </c>
      <c r="B4" s="1">
        <v>41.8</v>
      </c>
      <c r="C4" s="1">
        <v>20.5</v>
      </c>
      <c r="D4" s="1">
        <v>0.6</v>
      </c>
      <c r="E4" s="1">
        <f t="shared" ref="E4:E17" si="0">A4+B4</f>
        <v>62.3</v>
      </c>
      <c r="F4" s="1">
        <f t="shared" ref="F4:F17" si="1">C4+D4</f>
        <v>21.1</v>
      </c>
      <c r="G4" s="1">
        <f t="shared" ref="G4:G17" si="2">E4+2*F4</f>
        <v>104.5</v>
      </c>
      <c r="H4" s="1">
        <v>130082.99</v>
      </c>
      <c r="I4" s="1">
        <f t="shared" ref="I4:I17" si="3">LOG(H4)</f>
        <v>5.1142205107651924</v>
      </c>
      <c r="J4" s="1">
        <f t="shared" ref="J4:J17" si="4">LOG(G4)</f>
        <v>2.019116290447073</v>
      </c>
      <c r="K4" s="8">
        <f t="shared" ref="K4:K17" si="5">LOG(B4)</f>
        <v>1.6211762817750353</v>
      </c>
      <c r="L4" s="7">
        <v>20.2</v>
      </c>
      <c r="M4" s="1">
        <v>2.9</v>
      </c>
      <c r="N4" s="1">
        <v>20.8</v>
      </c>
      <c r="O4" s="1">
        <v>41.4</v>
      </c>
      <c r="P4" s="1">
        <f t="shared" ref="P4:P17" si="6">L4+M4</f>
        <v>23.099999999999998</v>
      </c>
      <c r="Q4" s="1">
        <f t="shared" ref="Q4:Q17" si="7">N4+O4</f>
        <v>62.2</v>
      </c>
      <c r="R4" s="1">
        <f t="shared" ref="R4:R17" si="8">P4+2*Q4</f>
        <v>147.5</v>
      </c>
      <c r="S4" s="1">
        <v>77971.471273595802</v>
      </c>
      <c r="T4" s="1">
        <f t="shared" ref="T4:T17" si="9">LOG(S4)</f>
        <v>4.8919357291671357</v>
      </c>
      <c r="U4" s="1">
        <f t="shared" ref="U4:U17" si="10">LOG(R4)</f>
        <v>2.1687920203141817</v>
      </c>
      <c r="V4" s="8">
        <f t="shared" ref="V4:V17" si="11">LOG(O4)</f>
        <v>1.6170003411208989</v>
      </c>
    </row>
    <row r="5" spans="1:22" ht="14.45" x14ac:dyDescent="0.3">
      <c r="A5" s="7">
        <v>20.3</v>
      </c>
      <c r="B5" s="1">
        <v>61.9</v>
      </c>
      <c r="C5" s="1">
        <v>20.5</v>
      </c>
      <c r="D5" s="1">
        <v>0.9</v>
      </c>
      <c r="E5" s="1">
        <f t="shared" si="0"/>
        <v>82.2</v>
      </c>
      <c r="F5" s="1">
        <f t="shared" si="1"/>
        <v>21.4</v>
      </c>
      <c r="G5" s="1">
        <f t="shared" si="2"/>
        <v>125</v>
      </c>
      <c r="H5" s="1">
        <v>133118.28</v>
      </c>
      <c r="I5" s="1">
        <f t="shared" si="3"/>
        <v>5.1242376975333777</v>
      </c>
      <c r="J5" s="1">
        <f t="shared" si="4"/>
        <v>2.0969100130080562</v>
      </c>
      <c r="K5" s="8">
        <f t="shared" si="5"/>
        <v>1.7916906490201179</v>
      </c>
      <c r="L5" s="7">
        <v>20.2</v>
      </c>
      <c r="M5" s="1">
        <v>-1</v>
      </c>
      <c r="N5" s="1">
        <v>20.7</v>
      </c>
      <c r="O5" s="1">
        <v>61.4</v>
      </c>
      <c r="P5" s="1">
        <f t="shared" si="6"/>
        <v>19.2</v>
      </c>
      <c r="Q5" s="1">
        <f t="shared" si="7"/>
        <v>82.1</v>
      </c>
      <c r="R5" s="1">
        <f t="shared" si="8"/>
        <v>183.39999999999998</v>
      </c>
      <c r="S5" s="1">
        <v>73210.268079967311</v>
      </c>
      <c r="T5" s="1">
        <f t="shared" si="9"/>
        <v>4.8645719971476158</v>
      </c>
      <c r="U5" s="1">
        <f t="shared" si="10"/>
        <v>2.2633993313340022</v>
      </c>
      <c r="V5" s="8">
        <f t="shared" si="11"/>
        <v>1.7881683711411678</v>
      </c>
    </row>
    <row r="6" spans="1:22" ht="14.45" x14ac:dyDescent="0.3">
      <c r="A6" s="7">
        <v>34.5</v>
      </c>
      <c r="B6" s="1">
        <v>34.799999999999997</v>
      </c>
      <c r="C6" s="1">
        <v>34.5</v>
      </c>
      <c r="D6" s="1">
        <v>0.7</v>
      </c>
      <c r="E6" s="1">
        <f t="shared" si="0"/>
        <v>69.3</v>
      </c>
      <c r="F6" s="1">
        <f t="shared" si="1"/>
        <v>35.200000000000003</v>
      </c>
      <c r="G6" s="1">
        <f t="shared" si="2"/>
        <v>139.69999999999999</v>
      </c>
      <c r="H6" s="1">
        <v>155357.14000000001</v>
      </c>
      <c r="I6" s="1">
        <f t="shared" si="3"/>
        <v>5.1913312176253932</v>
      </c>
      <c r="J6" s="1">
        <f t="shared" si="4"/>
        <v>2.1451964061141817</v>
      </c>
      <c r="K6" s="8">
        <f t="shared" si="5"/>
        <v>1.541579243946581</v>
      </c>
      <c r="L6" s="7">
        <v>34.200000000000003</v>
      </c>
      <c r="M6" s="1">
        <v>3.5</v>
      </c>
      <c r="N6" s="1">
        <v>34.700000000000003</v>
      </c>
      <c r="O6" s="1">
        <v>34.6</v>
      </c>
      <c r="P6" s="1">
        <f t="shared" si="6"/>
        <v>37.700000000000003</v>
      </c>
      <c r="Q6" s="1">
        <f t="shared" si="7"/>
        <v>69.300000000000011</v>
      </c>
      <c r="R6" s="1">
        <f t="shared" si="8"/>
        <v>176.3</v>
      </c>
      <c r="S6" s="1">
        <v>113334.677321807</v>
      </c>
      <c r="T6" s="1">
        <f t="shared" si="9"/>
        <v>5.054362812469507</v>
      </c>
      <c r="U6" s="1">
        <f t="shared" si="10"/>
        <v>2.2462523122993221</v>
      </c>
      <c r="V6" s="8">
        <f t="shared" si="11"/>
        <v>1.5390760987927767</v>
      </c>
    </row>
    <row r="7" spans="1:22" ht="14.45" x14ac:dyDescent="0.3">
      <c r="A7" s="7">
        <v>34.4</v>
      </c>
      <c r="B7" s="1">
        <v>68.8</v>
      </c>
      <c r="C7" s="1">
        <v>34.6</v>
      </c>
      <c r="D7" s="1">
        <v>0.9</v>
      </c>
      <c r="E7" s="1">
        <f t="shared" si="0"/>
        <v>103.19999999999999</v>
      </c>
      <c r="F7" s="1">
        <f t="shared" si="1"/>
        <v>35.5</v>
      </c>
      <c r="G7" s="1">
        <f t="shared" si="2"/>
        <v>174.2</v>
      </c>
      <c r="H7" s="1">
        <v>169041.77</v>
      </c>
      <c r="I7" s="1">
        <f t="shared" si="3"/>
        <v>5.2279940314721349</v>
      </c>
      <c r="J7" s="1">
        <f t="shared" si="4"/>
        <v>2.2410481506716442</v>
      </c>
      <c r="K7" s="8">
        <f t="shared" si="5"/>
        <v>1.8375884382355112</v>
      </c>
      <c r="L7" s="7">
        <v>34.299999999999997</v>
      </c>
      <c r="M7" s="1">
        <v>2.7</v>
      </c>
      <c r="N7" s="1">
        <v>34.700000000000003</v>
      </c>
      <c r="O7" s="1">
        <v>68.5</v>
      </c>
      <c r="P7" s="1">
        <f t="shared" si="6"/>
        <v>37</v>
      </c>
      <c r="Q7" s="1">
        <f t="shared" si="7"/>
        <v>103.2</v>
      </c>
      <c r="R7" s="1">
        <f t="shared" si="8"/>
        <v>243.4</v>
      </c>
      <c r="S7" s="1">
        <v>109109.60145586</v>
      </c>
      <c r="T7" s="1">
        <f t="shared" si="9"/>
        <v>5.0378629694318127</v>
      </c>
      <c r="U7" s="1">
        <f t="shared" si="10"/>
        <v>2.3863205738940461</v>
      </c>
      <c r="V7" s="8">
        <f t="shared" si="11"/>
        <v>1.8356905714924256</v>
      </c>
    </row>
    <row r="8" spans="1:22" ht="14.45" x14ac:dyDescent="0.3">
      <c r="A8" s="7">
        <v>34.799999999999997</v>
      </c>
      <c r="B8" s="1">
        <v>102.3</v>
      </c>
      <c r="C8" s="1">
        <v>34.5</v>
      </c>
      <c r="D8" s="1">
        <v>1.4</v>
      </c>
      <c r="E8" s="1">
        <f t="shared" si="0"/>
        <v>137.1</v>
      </c>
      <c r="F8" s="1">
        <f t="shared" si="1"/>
        <v>35.9</v>
      </c>
      <c r="G8" s="1">
        <f t="shared" si="2"/>
        <v>208.89999999999998</v>
      </c>
      <c r="H8" s="1">
        <v>172901.41</v>
      </c>
      <c r="I8" s="1">
        <f t="shared" si="3"/>
        <v>5.2377985349322369</v>
      </c>
      <c r="J8" s="1">
        <f t="shared" si="4"/>
        <v>2.3199384399803087</v>
      </c>
      <c r="K8" s="8">
        <f t="shared" si="5"/>
        <v>2.0098756337121602</v>
      </c>
      <c r="L8" s="7">
        <v>34.299999999999997</v>
      </c>
      <c r="M8" s="1">
        <v>3.5</v>
      </c>
      <c r="N8" s="1">
        <v>34.799999999999997</v>
      </c>
      <c r="O8" s="1">
        <v>102.2</v>
      </c>
      <c r="P8" s="1">
        <f t="shared" si="6"/>
        <v>37.799999999999997</v>
      </c>
      <c r="Q8" s="1">
        <f t="shared" si="7"/>
        <v>137</v>
      </c>
      <c r="R8" s="1">
        <f t="shared" si="8"/>
        <v>311.8</v>
      </c>
      <c r="S8" s="1">
        <v>101287.50518916099</v>
      </c>
      <c r="T8" s="1">
        <f t="shared" si="9"/>
        <v>5.0055558741649433</v>
      </c>
      <c r="U8" s="1">
        <f t="shared" si="10"/>
        <v>2.4938761108528227</v>
      </c>
      <c r="V8" s="8">
        <f t="shared" si="11"/>
        <v>2.0094508957986941</v>
      </c>
    </row>
    <row r="9" spans="1:22" ht="14.45" x14ac:dyDescent="0.3">
      <c r="A9" s="7">
        <v>68.5</v>
      </c>
      <c r="B9" s="1">
        <v>68.7</v>
      </c>
      <c r="C9" s="1">
        <v>68.5</v>
      </c>
      <c r="D9" s="1">
        <v>1</v>
      </c>
      <c r="E9" s="1">
        <f t="shared" si="0"/>
        <v>137.19999999999999</v>
      </c>
      <c r="F9" s="1">
        <f t="shared" si="1"/>
        <v>69.5</v>
      </c>
      <c r="G9" s="1">
        <f t="shared" si="2"/>
        <v>276.2</v>
      </c>
      <c r="H9" s="1">
        <v>230536.91</v>
      </c>
      <c r="I9" s="1">
        <f t="shared" si="3"/>
        <v>5.3627404677995765</v>
      </c>
      <c r="J9" s="1">
        <f t="shared" si="4"/>
        <v>2.4412236742426123</v>
      </c>
      <c r="K9" s="8">
        <f t="shared" si="5"/>
        <v>1.8369567370595505</v>
      </c>
      <c r="L9" s="7">
        <v>68.2</v>
      </c>
      <c r="M9" s="1">
        <v>2.5</v>
      </c>
      <c r="N9" s="1">
        <v>68.7</v>
      </c>
      <c r="O9" s="1">
        <v>68.099999999999994</v>
      </c>
      <c r="P9" s="1">
        <f t="shared" si="6"/>
        <v>70.7</v>
      </c>
      <c r="Q9" s="1">
        <f t="shared" si="7"/>
        <v>136.80000000000001</v>
      </c>
      <c r="R9" s="1">
        <f t="shared" si="8"/>
        <v>344.3</v>
      </c>
      <c r="S9" s="1">
        <v>212228.12261407799</v>
      </c>
      <c r="T9" s="1">
        <f t="shared" si="9"/>
        <v>5.3268029322838055</v>
      </c>
      <c r="U9" s="1">
        <f t="shared" si="10"/>
        <v>2.5369370227046737</v>
      </c>
      <c r="V9" s="8">
        <f t="shared" si="11"/>
        <v>1.8331471119127851</v>
      </c>
    </row>
    <row r="10" spans="1:22" ht="14.45" x14ac:dyDescent="0.3">
      <c r="A10" s="7">
        <v>68.5</v>
      </c>
      <c r="B10" s="1">
        <v>137.6</v>
      </c>
      <c r="C10" s="1">
        <v>68.400000000000006</v>
      </c>
      <c r="D10" s="1">
        <v>1.8</v>
      </c>
      <c r="E10" s="1">
        <f t="shared" si="0"/>
        <v>206.1</v>
      </c>
      <c r="F10" s="1">
        <f t="shared" si="1"/>
        <v>70.2</v>
      </c>
      <c r="G10" s="1">
        <f t="shared" si="2"/>
        <v>346.5</v>
      </c>
      <c r="H10" s="1">
        <v>240139.62</v>
      </c>
      <c r="I10" s="1">
        <f t="shared" si="3"/>
        <v>5.3804638190651373</v>
      </c>
      <c r="J10" s="1">
        <f t="shared" si="4"/>
        <v>2.5397032389478253</v>
      </c>
      <c r="K10" s="8">
        <f t="shared" si="5"/>
        <v>2.1386184338994925</v>
      </c>
      <c r="L10" s="7">
        <v>68.2</v>
      </c>
      <c r="M10" s="1">
        <v>6.4</v>
      </c>
      <c r="N10" s="1">
        <v>68.599999999999994</v>
      </c>
      <c r="O10" s="1">
        <v>137.69999999999999</v>
      </c>
      <c r="P10" s="1">
        <f t="shared" si="6"/>
        <v>74.600000000000009</v>
      </c>
      <c r="Q10" s="1">
        <f t="shared" si="7"/>
        <v>206.29999999999998</v>
      </c>
      <c r="R10" s="1">
        <f t="shared" si="8"/>
        <v>487.2</v>
      </c>
      <c r="S10" s="1">
        <v>176397.506035247</v>
      </c>
      <c r="T10" s="1">
        <f t="shared" si="9"/>
        <v>5.246492440643947</v>
      </c>
      <c r="U10" s="1">
        <f t="shared" si="10"/>
        <v>2.6877072796248189</v>
      </c>
      <c r="V10" s="8">
        <f t="shared" si="11"/>
        <v>2.1389339402569236</v>
      </c>
    </row>
    <row r="11" spans="1:22" ht="14.45" x14ac:dyDescent="0.3">
      <c r="A11" s="7">
        <v>68.5</v>
      </c>
      <c r="B11" s="1">
        <v>206.1</v>
      </c>
      <c r="C11" s="1">
        <v>68.599999999999994</v>
      </c>
      <c r="D11" s="1">
        <v>2.6</v>
      </c>
      <c r="E11" s="1">
        <f t="shared" si="0"/>
        <v>274.60000000000002</v>
      </c>
      <c r="F11" s="1">
        <f t="shared" si="1"/>
        <v>71.199999999999989</v>
      </c>
      <c r="G11" s="1">
        <f t="shared" si="2"/>
        <v>417</v>
      </c>
      <c r="H11" s="1">
        <v>238910.36</v>
      </c>
      <c r="I11" s="1">
        <f t="shared" si="3"/>
        <v>5.378234982706255</v>
      </c>
      <c r="J11" s="1">
        <f t="shared" si="4"/>
        <v>2.6201360549737576</v>
      </c>
      <c r="K11" s="8">
        <f t="shared" si="5"/>
        <v>2.3140779917792127</v>
      </c>
      <c r="L11" s="7">
        <v>68.3</v>
      </c>
      <c r="M11" s="1">
        <v>6.4</v>
      </c>
      <c r="N11" s="1">
        <v>68.599999999999994</v>
      </c>
      <c r="O11" s="1">
        <v>205.5</v>
      </c>
      <c r="P11" s="1">
        <f t="shared" si="6"/>
        <v>74.7</v>
      </c>
      <c r="Q11" s="1">
        <f t="shared" si="7"/>
        <v>274.10000000000002</v>
      </c>
      <c r="R11" s="1">
        <f t="shared" si="8"/>
        <v>622.90000000000009</v>
      </c>
      <c r="S11" s="1">
        <v>164150.59901868098</v>
      </c>
      <c r="T11" s="1">
        <f t="shared" si="9"/>
        <v>5.2152424718965076</v>
      </c>
      <c r="U11" s="1">
        <f t="shared" si="10"/>
        <v>2.7944183308741413</v>
      </c>
      <c r="V11" s="8">
        <f t="shared" si="11"/>
        <v>2.312811826212088</v>
      </c>
    </row>
    <row r="12" spans="1:22" ht="14.45" x14ac:dyDescent="0.3">
      <c r="A12" s="7">
        <v>102.3</v>
      </c>
      <c r="B12" s="1">
        <v>69.099999999999994</v>
      </c>
      <c r="C12" s="1">
        <v>102.5</v>
      </c>
      <c r="D12" s="1">
        <v>1.1000000000000001</v>
      </c>
      <c r="E12" s="1">
        <f t="shared" si="0"/>
        <v>171.39999999999998</v>
      </c>
      <c r="F12" s="1">
        <f t="shared" si="1"/>
        <v>103.6</v>
      </c>
      <c r="G12" s="1">
        <f t="shared" si="2"/>
        <v>378.59999999999997</v>
      </c>
      <c r="H12" s="1">
        <v>264413.27</v>
      </c>
      <c r="I12" s="1">
        <f t="shared" si="3"/>
        <v>5.4222832471190401</v>
      </c>
      <c r="J12" s="1">
        <f t="shared" si="4"/>
        <v>2.5781806096277777</v>
      </c>
      <c r="K12" s="8">
        <f t="shared" si="5"/>
        <v>1.8394780473741983</v>
      </c>
      <c r="L12" s="7">
        <v>102.3</v>
      </c>
      <c r="M12" s="1">
        <v>3.8</v>
      </c>
      <c r="N12" s="1">
        <v>102.6</v>
      </c>
      <c r="O12" s="1">
        <v>68.400000000000006</v>
      </c>
      <c r="P12" s="1">
        <f t="shared" si="6"/>
        <v>106.1</v>
      </c>
      <c r="Q12" s="1">
        <f t="shared" si="7"/>
        <v>171</v>
      </c>
      <c r="R12" s="1">
        <f t="shared" si="8"/>
        <v>448.1</v>
      </c>
      <c r="S12" s="1">
        <v>264630.060268239</v>
      </c>
      <c r="T12" s="1">
        <f t="shared" si="9"/>
        <v>5.4226391757060179</v>
      </c>
      <c r="U12" s="1">
        <f t="shared" si="10"/>
        <v>2.6513749439130434</v>
      </c>
      <c r="V12" s="8">
        <f t="shared" si="11"/>
        <v>1.8350561017201164</v>
      </c>
    </row>
    <row r="13" spans="1:22" ht="14.45" x14ac:dyDescent="0.3">
      <c r="A13" s="7">
        <v>102.3</v>
      </c>
      <c r="B13" s="1">
        <v>103</v>
      </c>
      <c r="C13" s="1">
        <v>102.5</v>
      </c>
      <c r="D13" s="1">
        <v>1.5</v>
      </c>
      <c r="E13" s="1">
        <f t="shared" si="0"/>
        <v>205.3</v>
      </c>
      <c r="F13" s="1">
        <f t="shared" si="1"/>
        <v>104</v>
      </c>
      <c r="G13" s="1">
        <f t="shared" si="2"/>
        <v>413.3</v>
      </c>
      <c r="H13" s="1">
        <v>265692.18</v>
      </c>
      <c r="I13" s="1">
        <f t="shared" si="3"/>
        <v>5.4243787722016696</v>
      </c>
      <c r="J13" s="1">
        <f t="shared" si="4"/>
        <v>2.616265405281708</v>
      </c>
      <c r="K13" s="8">
        <f t="shared" si="5"/>
        <v>2.012837224705172</v>
      </c>
      <c r="L13" s="7">
        <v>102.3</v>
      </c>
      <c r="M13" s="1">
        <v>2.8</v>
      </c>
      <c r="N13" s="1">
        <v>102.6</v>
      </c>
      <c r="O13" s="1">
        <v>101.8</v>
      </c>
      <c r="P13" s="1">
        <f t="shared" si="6"/>
        <v>105.1</v>
      </c>
      <c r="Q13" s="1">
        <f t="shared" si="7"/>
        <v>204.39999999999998</v>
      </c>
      <c r="R13" s="1">
        <f t="shared" si="8"/>
        <v>513.9</v>
      </c>
      <c r="S13" s="1">
        <v>249242.22381903301</v>
      </c>
      <c r="T13" s="1">
        <f t="shared" si="9"/>
        <v>5.3966216175146222</v>
      </c>
      <c r="U13" s="1">
        <f t="shared" si="10"/>
        <v>2.7108786176851729</v>
      </c>
      <c r="V13" s="8">
        <f t="shared" si="11"/>
        <v>2.00774777800074</v>
      </c>
    </row>
    <row r="14" spans="1:22" ht="14.45" x14ac:dyDescent="0.3">
      <c r="A14" s="7">
        <v>102.5</v>
      </c>
      <c r="B14" s="1">
        <v>206.8</v>
      </c>
      <c r="C14" s="1">
        <v>102.5</v>
      </c>
      <c r="D14" s="1">
        <v>2.9</v>
      </c>
      <c r="E14" s="1">
        <f t="shared" si="0"/>
        <v>309.3</v>
      </c>
      <c r="F14" s="1">
        <f t="shared" si="1"/>
        <v>105.4</v>
      </c>
      <c r="G14" s="1">
        <f t="shared" si="2"/>
        <v>520.1</v>
      </c>
      <c r="H14" s="1">
        <v>279459.46000000002</v>
      </c>
      <c r="I14" s="1">
        <f t="shared" si="3"/>
        <v>5.4463188155309563</v>
      </c>
      <c r="J14" s="1">
        <f t="shared" si="4"/>
        <v>2.7160868537748319</v>
      </c>
      <c r="K14" s="8">
        <f t="shared" si="5"/>
        <v>2.3155505344219049</v>
      </c>
      <c r="L14" s="7">
        <v>102.3</v>
      </c>
      <c r="M14" s="1">
        <v>1.1000000000000001</v>
      </c>
      <c r="N14" s="1">
        <v>102.6</v>
      </c>
      <c r="O14" s="1">
        <v>206</v>
      </c>
      <c r="P14" s="1">
        <f t="shared" si="6"/>
        <v>103.39999999999999</v>
      </c>
      <c r="Q14" s="1">
        <f t="shared" si="7"/>
        <v>308.60000000000002</v>
      </c>
      <c r="R14" s="1">
        <f t="shared" si="8"/>
        <v>720.6</v>
      </c>
      <c r="S14" s="1">
        <v>246250.286985446</v>
      </c>
      <c r="T14" s="1">
        <f t="shared" si="9"/>
        <v>5.3913767453061894</v>
      </c>
      <c r="U14" s="1">
        <f t="shared" si="10"/>
        <v>2.8576942577865498</v>
      </c>
      <c r="V14" s="8">
        <f t="shared" si="11"/>
        <v>2.3138672203691533</v>
      </c>
    </row>
    <row r="15" spans="1:22" ht="14.45" x14ac:dyDescent="0.3">
      <c r="A15" s="7">
        <v>137.6</v>
      </c>
      <c r="B15" s="1">
        <v>102.6</v>
      </c>
      <c r="C15" s="1">
        <v>137.4</v>
      </c>
      <c r="D15" s="1">
        <v>1.5</v>
      </c>
      <c r="E15" s="1">
        <f t="shared" si="0"/>
        <v>240.2</v>
      </c>
      <c r="F15" s="1">
        <f t="shared" si="1"/>
        <v>138.9</v>
      </c>
      <c r="G15" s="1">
        <f t="shared" si="2"/>
        <v>518</v>
      </c>
      <c r="H15" s="1">
        <v>308108.11</v>
      </c>
      <c r="I15" s="1">
        <f t="shared" si="3"/>
        <v>5.4887031299361979</v>
      </c>
      <c r="J15" s="1">
        <f t="shared" si="4"/>
        <v>2.7143297597452332</v>
      </c>
      <c r="K15" s="8">
        <f t="shared" si="5"/>
        <v>2.0111473607757975</v>
      </c>
      <c r="L15" s="7">
        <v>137.4</v>
      </c>
      <c r="M15" s="1">
        <v>-5.3</v>
      </c>
      <c r="N15" s="1">
        <v>137.6</v>
      </c>
      <c r="O15" s="1">
        <v>102</v>
      </c>
      <c r="P15" s="1">
        <f t="shared" si="6"/>
        <v>132.1</v>
      </c>
      <c r="Q15" s="1">
        <f t="shared" si="7"/>
        <v>239.6</v>
      </c>
      <c r="R15" s="1">
        <f t="shared" si="8"/>
        <v>611.29999999999995</v>
      </c>
      <c r="S15" s="1">
        <v>306458.10280655796</v>
      </c>
      <c r="T15" s="1">
        <f t="shared" si="9"/>
        <v>5.4863711086630156</v>
      </c>
      <c r="U15" s="1">
        <f t="shared" si="10"/>
        <v>2.7862543957897801</v>
      </c>
      <c r="V15" s="8">
        <f t="shared" si="11"/>
        <v>2.0086001717619175</v>
      </c>
    </row>
    <row r="16" spans="1:22" ht="14.45" x14ac:dyDescent="0.3">
      <c r="A16" s="7">
        <v>137.6</v>
      </c>
      <c r="B16" s="1">
        <v>137.30000000000001</v>
      </c>
      <c r="C16" s="1">
        <v>137.4</v>
      </c>
      <c r="D16" s="1">
        <v>2</v>
      </c>
      <c r="E16" s="1">
        <f t="shared" si="0"/>
        <v>274.89999999999998</v>
      </c>
      <c r="F16" s="1">
        <f t="shared" si="1"/>
        <v>139.4</v>
      </c>
      <c r="G16" s="1">
        <f t="shared" si="2"/>
        <v>553.70000000000005</v>
      </c>
      <c r="H16" s="1">
        <v>314187.64</v>
      </c>
      <c r="I16" s="1">
        <f t="shared" si="3"/>
        <v>5.4971890960910335</v>
      </c>
      <c r="J16" s="1">
        <f t="shared" si="4"/>
        <v>2.7432745235119333</v>
      </c>
      <c r="K16" s="8">
        <f t="shared" si="5"/>
        <v>2.137670537236755</v>
      </c>
      <c r="L16" s="7">
        <v>137.5</v>
      </c>
      <c r="M16" s="1">
        <v>-7.1</v>
      </c>
      <c r="N16" s="1">
        <v>137.6</v>
      </c>
      <c r="O16" s="1">
        <v>136.69999999999999</v>
      </c>
      <c r="P16" s="1">
        <f t="shared" si="6"/>
        <v>130.4</v>
      </c>
      <c r="Q16" s="1">
        <f t="shared" si="7"/>
        <v>274.29999999999995</v>
      </c>
      <c r="R16" s="1">
        <f t="shared" si="8"/>
        <v>678.99999999999989</v>
      </c>
      <c r="S16" s="1">
        <v>299017.52181372402</v>
      </c>
      <c r="T16" s="1">
        <f t="shared" si="9"/>
        <v>5.4756966378363181</v>
      </c>
      <c r="U16" s="1">
        <f t="shared" si="10"/>
        <v>2.8318697742805017</v>
      </c>
      <c r="V16" s="8">
        <f t="shared" si="11"/>
        <v>2.1357685145678222</v>
      </c>
    </row>
    <row r="17" spans="1:22" thickBot="1" x14ac:dyDescent="0.35">
      <c r="A17" s="9">
        <v>137.5</v>
      </c>
      <c r="B17" s="10">
        <v>274.89999999999998</v>
      </c>
      <c r="C17" s="10">
        <v>137.6</v>
      </c>
      <c r="D17" s="10">
        <v>3.8</v>
      </c>
      <c r="E17" s="10">
        <f t="shared" si="0"/>
        <v>412.4</v>
      </c>
      <c r="F17" s="10">
        <f t="shared" si="1"/>
        <v>141.4</v>
      </c>
      <c r="G17" s="10">
        <f t="shared" si="2"/>
        <v>695.2</v>
      </c>
      <c r="H17" s="10">
        <v>332406.28999999998</v>
      </c>
      <c r="I17" s="10">
        <f t="shared" si="3"/>
        <v>5.5216692331820054</v>
      </c>
      <c r="J17" s="10">
        <f t="shared" si="4"/>
        <v>2.8421097634406101</v>
      </c>
      <c r="K17" s="11">
        <f t="shared" si="5"/>
        <v>2.4391747398434682</v>
      </c>
      <c r="L17" s="9">
        <v>137.19999999999999</v>
      </c>
      <c r="M17" s="10">
        <v>-8.6999999999999993</v>
      </c>
      <c r="N17" s="10">
        <v>137.6</v>
      </c>
      <c r="O17" s="10">
        <v>266.8</v>
      </c>
      <c r="P17" s="10">
        <f t="shared" si="6"/>
        <v>128.5</v>
      </c>
      <c r="Q17" s="10">
        <f t="shared" si="7"/>
        <v>404.4</v>
      </c>
      <c r="R17" s="10">
        <f t="shared" si="8"/>
        <v>937.3</v>
      </c>
      <c r="S17" s="10">
        <v>281971.54390471295</v>
      </c>
      <c r="T17" s="10">
        <f t="shared" si="9"/>
        <v>5.4502052822600371</v>
      </c>
      <c r="U17" s="10">
        <f t="shared" si="10"/>
        <v>2.9718786170262659</v>
      </c>
      <c r="V17" s="11">
        <f t="shared" si="11"/>
        <v>2.4261858252445112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0.99779106920981975</v>
      </c>
      <c r="L23" s="15" t="s">
        <v>17</v>
      </c>
      <c r="M23" s="15">
        <v>0.99299768193892413</v>
      </c>
    </row>
    <row r="24" spans="1:22" ht="14.45" x14ac:dyDescent="0.3">
      <c r="A24" s="15" t="s">
        <v>18</v>
      </c>
      <c r="B24" s="15">
        <v>0.99558701779487524</v>
      </c>
      <c r="L24" s="15" t="s">
        <v>18</v>
      </c>
      <c r="M24" s="15">
        <v>0.98604439633607677</v>
      </c>
    </row>
    <row r="25" spans="1:22" ht="14.45" x14ac:dyDescent="0.3">
      <c r="A25" s="15" t="s">
        <v>19</v>
      </c>
      <c r="B25" s="15">
        <v>0.99485152076068772</v>
      </c>
      <c r="L25" s="15" t="s">
        <v>19</v>
      </c>
      <c r="M25" s="15">
        <v>0.9837184623920896</v>
      </c>
    </row>
    <row r="26" spans="1:22" ht="14.45" x14ac:dyDescent="0.3">
      <c r="A26" s="15" t="s">
        <v>20</v>
      </c>
      <c r="B26" s="15">
        <v>1.0638066835614201E-2</v>
      </c>
      <c r="L26" s="15" t="s">
        <v>20</v>
      </c>
      <c r="M26" s="15">
        <v>2.9055479884094952E-2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0.30637528184414936</v>
      </c>
      <c r="D31" s="15">
        <v>0.15318764092207468</v>
      </c>
      <c r="E31" s="15">
        <v>1353.6247891125029</v>
      </c>
      <c r="F31" s="15">
        <v>7.3857237097333451E-15</v>
      </c>
      <c r="L31" s="15" t="s">
        <v>23</v>
      </c>
      <c r="M31" s="15">
        <v>2</v>
      </c>
      <c r="N31" s="15">
        <v>0.71578928628146221</v>
      </c>
      <c r="O31" s="15">
        <v>0.35789464314073111</v>
      </c>
      <c r="P31" s="15">
        <v>423.93482363723473</v>
      </c>
      <c r="Q31" s="15">
        <v>7.3874025077247356E-12</v>
      </c>
    </row>
    <row r="32" spans="1:22" ht="14.45" x14ac:dyDescent="0.3">
      <c r="A32" s="15" t="s">
        <v>24</v>
      </c>
      <c r="B32" s="15">
        <v>12</v>
      </c>
      <c r="C32" s="15">
        <v>1.3580215919879366E-3</v>
      </c>
      <c r="D32" s="15">
        <v>1.1316846599899472E-4</v>
      </c>
      <c r="E32" s="15"/>
      <c r="F32" s="15"/>
      <c r="L32" s="15" t="s">
        <v>24</v>
      </c>
      <c r="M32" s="15">
        <v>12</v>
      </c>
      <c r="N32" s="15">
        <v>1.0130650935540558E-2</v>
      </c>
      <c r="O32" s="15">
        <v>8.442209112950465E-4</v>
      </c>
      <c r="P32" s="15"/>
      <c r="Q32" s="15"/>
    </row>
    <row r="33" spans="1:20" thickBot="1" x14ac:dyDescent="0.35">
      <c r="A33" s="16" t="s">
        <v>25</v>
      </c>
      <c r="B33" s="16">
        <v>14</v>
      </c>
      <c r="C33" s="16">
        <v>0.30773330343613731</v>
      </c>
      <c r="D33" s="16"/>
      <c r="E33" s="16"/>
      <c r="F33" s="16"/>
      <c r="L33" s="16" t="s">
        <v>25</v>
      </c>
      <c r="M33" s="16">
        <v>14</v>
      </c>
      <c r="N33" s="16">
        <v>0.72591993721700276</v>
      </c>
      <c r="O33" s="16"/>
      <c r="P33" s="16"/>
      <c r="Q33" s="16"/>
    </row>
    <row r="34" spans="1:20" thickBot="1" x14ac:dyDescent="0.35"/>
    <row r="35" spans="1:20" ht="14.45" x14ac:dyDescent="0.3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ht="14.45" x14ac:dyDescent="0.3">
      <c r="A36" s="15" t="s">
        <v>26</v>
      </c>
      <c r="B36" s="15">
        <v>4.068799313298082</v>
      </c>
      <c r="C36" s="15">
        <v>2.4459357004165592E-2</v>
      </c>
      <c r="D36" s="15">
        <v>166.34939800768836</v>
      </c>
      <c r="E36" s="15">
        <v>1.496565214233652E-21</v>
      </c>
      <c r="F36" s="15">
        <v>4.0155069524519948</v>
      </c>
      <c r="G36" s="15">
        <v>4.1220916741441691</v>
      </c>
      <c r="H36" s="15">
        <v>4.0155069524519948</v>
      </c>
      <c r="I36" s="15">
        <v>4.1220916741441691</v>
      </c>
      <c r="L36" s="15" t="s">
        <v>26</v>
      </c>
      <c r="M36" s="15">
        <v>2.8582862521731953</v>
      </c>
      <c r="N36" s="15">
        <v>8.1380850757542492E-2</v>
      </c>
      <c r="O36" s="15">
        <v>35.122344207101882</v>
      </c>
      <c r="P36" s="15">
        <v>1.8112255516235425E-13</v>
      </c>
      <c r="Q36" s="15">
        <v>2.6809726104534279</v>
      </c>
      <c r="R36" s="15">
        <v>3.0355998938929627</v>
      </c>
      <c r="S36" s="15">
        <v>2.6809726104534279</v>
      </c>
      <c r="T36" s="15">
        <v>3.0355998938929627</v>
      </c>
    </row>
    <row r="37" spans="1:20" ht="14.45" x14ac:dyDescent="0.3">
      <c r="A37" s="15" t="s">
        <v>39</v>
      </c>
      <c r="B37" s="15">
        <v>0.63227824307516334</v>
      </c>
      <c r="C37" s="15">
        <v>2.0231283122814841E-2</v>
      </c>
      <c r="D37" s="15">
        <v>31.252503325512876</v>
      </c>
      <c r="E37" s="15">
        <v>7.2482559264244972E-13</v>
      </c>
      <c r="F37" s="15">
        <v>0.58819806384654427</v>
      </c>
      <c r="G37" s="15">
        <v>0.6763584223037824</v>
      </c>
      <c r="H37" s="15">
        <v>0.58819806384654427</v>
      </c>
      <c r="I37" s="15">
        <v>0.6763584223037824</v>
      </c>
      <c r="L37" s="15" t="s">
        <v>39</v>
      </c>
      <c r="M37" s="15">
        <v>1.5997470075765292</v>
      </c>
      <c r="N37" s="15">
        <v>7.2821242850239512E-2</v>
      </c>
      <c r="O37" s="15">
        <v>21.968136562383151</v>
      </c>
      <c r="P37" s="15">
        <v>4.6499139923299544E-11</v>
      </c>
      <c r="Q37" s="15">
        <v>1.4410831493821143</v>
      </c>
      <c r="R37" s="15">
        <v>1.7584108657709441</v>
      </c>
      <c r="S37" s="15">
        <v>1.4410831493821143</v>
      </c>
      <c r="T37" s="15">
        <v>1.7584108657709441</v>
      </c>
    </row>
    <row r="38" spans="1:20" thickBot="1" x14ac:dyDescent="0.35">
      <c r="A38" s="16" t="s">
        <v>40</v>
      </c>
      <c r="B38" s="16">
        <v>-0.1449613856146284</v>
      </c>
      <c r="C38" s="16">
        <v>1.9287405242193186E-2</v>
      </c>
      <c r="D38" s="16">
        <v>-7.5158573065862919</v>
      </c>
      <c r="E38" s="16">
        <v>7.0818840230574924E-6</v>
      </c>
      <c r="F38" s="16">
        <v>-0.18698503160730987</v>
      </c>
      <c r="G38" s="16">
        <v>-0.10293773962194694</v>
      </c>
      <c r="H38" s="16">
        <v>-0.18698503160730987</v>
      </c>
      <c r="I38" s="16">
        <v>-0.10293773962194694</v>
      </c>
      <c r="L38" s="16" t="s">
        <v>40</v>
      </c>
      <c r="M38" s="16">
        <v>-0.89754670849696139</v>
      </c>
      <c r="N38" s="16">
        <v>6.7836970478614478E-2</v>
      </c>
      <c r="O38" s="16">
        <v>-13.230937380670794</v>
      </c>
      <c r="P38" s="16">
        <v>1.6174779346037156E-8</v>
      </c>
      <c r="Q38" s="16">
        <v>-1.0453507701015237</v>
      </c>
      <c r="R38" s="16">
        <v>-0.74974264689239911</v>
      </c>
      <c r="S38" s="16">
        <v>-1.0453507701015237</v>
      </c>
      <c r="T38" s="16">
        <v>-0.74974264689239911</v>
      </c>
    </row>
    <row r="40" spans="1:20" x14ac:dyDescent="0.25">
      <c r="B40">
        <f>10^B36</f>
        <v>11716.538213030015</v>
      </c>
      <c r="M40">
        <f>10^M36</f>
        <v>721.58293220817018</v>
      </c>
    </row>
    <row r="41" spans="1:20" x14ac:dyDescent="0.25">
      <c r="B41" s="15">
        <v>0.63227824307516334</v>
      </c>
      <c r="M41" s="15">
        <v>1.5997470075765292</v>
      </c>
    </row>
    <row r="42" spans="1:20" ht="15.75" thickBot="1" x14ac:dyDescent="0.3">
      <c r="B42" s="16">
        <v>-0.1449613856146284</v>
      </c>
      <c r="M42" s="16">
        <v>-0.89754670849696139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activeCell="T3" sqref="T3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12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13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20.6</v>
      </c>
      <c r="B3" s="1">
        <v>20.6</v>
      </c>
      <c r="C3" s="1">
        <v>20.7</v>
      </c>
      <c r="D3" s="1">
        <v>0.4</v>
      </c>
      <c r="E3" s="1">
        <f>A3+B3</f>
        <v>41.2</v>
      </c>
      <c r="F3" s="1">
        <f>C3+D3</f>
        <v>21.099999999999998</v>
      </c>
      <c r="G3" s="1">
        <f>E3+2*F3</f>
        <v>83.4</v>
      </c>
      <c r="H3" s="1">
        <v>106368.33</v>
      </c>
      <c r="I3" s="1">
        <f>LOG(H3)</f>
        <v>5.0268123408010821</v>
      </c>
      <c r="J3" s="1">
        <f>LOG(G3)</f>
        <v>1.9211660506377388</v>
      </c>
      <c r="K3" s="8">
        <f>LOG(B3)</f>
        <v>1.3138672203691535</v>
      </c>
      <c r="L3" s="13">
        <v>20.3</v>
      </c>
      <c r="M3" s="1">
        <v>5.7</v>
      </c>
      <c r="N3" s="1">
        <v>20.7</v>
      </c>
      <c r="O3" s="1">
        <v>20.7</v>
      </c>
      <c r="P3" s="1">
        <f>L3+M3</f>
        <v>26</v>
      </c>
      <c r="Q3" s="1">
        <f>N3+O3</f>
        <v>41.4</v>
      </c>
      <c r="R3" s="1">
        <f>P3+2*Q3</f>
        <v>108.8</v>
      </c>
      <c r="S3" s="1">
        <v>86542.971213337907</v>
      </c>
      <c r="T3" s="1">
        <f>LOG(S3)</f>
        <v>4.9372318014174326</v>
      </c>
      <c r="U3" s="1">
        <f>LOG(R3)</f>
        <v>2.0366288953621612</v>
      </c>
      <c r="V3" s="8">
        <f>LOG(O3)</f>
        <v>1.3159703454569178</v>
      </c>
    </row>
    <row r="4" spans="1:22" ht="14.45" x14ac:dyDescent="0.3">
      <c r="A4" s="7">
        <v>20.6</v>
      </c>
      <c r="B4" s="1">
        <v>41.3</v>
      </c>
      <c r="C4" s="1">
        <v>20.6</v>
      </c>
      <c r="D4" s="1">
        <v>0.8</v>
      </c>
      <c r="E4" s="1">
        <f t="shared" ref="E4:E17" si="0">A4+B4</f>
        <v>61.9</v>
      </c>
      <c r="F4" s="1">
        <f t="shared" ref="F4:F17" si="1">C4+D4</f>
        <v>21.400000000000002</v>
      </c>
      <c r="G4" s="1">
        <f t="shared" ref="G4:G17" si="2">E4+2*F4</f>
        <v>104.7</v>
      </c>
      <c r="H4" s="1">
        <v>111021.51</v>
      </c>
      <c r="I4" s="1">
        <f t="shared" ref="I4:I17" si="3">LOG(H4)</f>
        <v>5.0454071298613439</v>
      </c>
      <c r="J4" s="1">
        <f t="shared" ref="J4:J17" si="4">LOG(G4)</f>
        <v>2.0199466816788423</v>
      </c>
      <c r="K4" s="8">
        <f t="shared" ref="K4:K17" si="5">LOG(B4)</f>
        <v>1.6159500516564009</v>
      </c>
      <c r="L4" s="13">
        <v>20.3</v>
      </c>
      <c r="M4" s="1">
        <v>6.9</v>
      </c>
      <c r="N4" s="1">
        <v>20.7</v>
      </c>
      <c r="O4" s="1">
        <v>41.6</v>
      </c>
      <c r="P4" s="1">
        <f t="shared" ref="P4:P17" si="6">L4+M4</f>
        <v>27.200000000000003</v>
      </c>
      <c r="Q4" s="1">
        <f t="shared" ref="Q4:Q17" si="7">N4+O4</f>
        <v>62.3</v>
      </c>
      <c r="R4" s="1">
        <f t="shared" ref="R4:R17" si="8">P4+2*Q4</f>
        <v>151.80000000000001</v>
      </c>
      <c r="S4" s="1">
        <v>78419.499436377388</v>
      </c>
      <c r="T4" s="1">
        <f t="shared" ref="T4:T17" si="9">LOG(S4)</f>
        <v>4.8944240658051346</v>
      </c>
      <c r="U4" s="1">
        <f t="shared" ref="U4:U17" si="10">LOG(R4)</f>
        <v>2.1812717715594614</v>
      </c>
      <c r="V4" s="8">
        <f t="shared" ref="V4:V17" si="11">LOG(O4)</f>
        <v>1.6190933306267428</v>
      </c>
    </row>
    <row r="5" spans="1:22" ht="14.45" x14ac:dyDescent="0.3">
      <c r="A5" s="7">
        <v>20.5</v>
      </c>
      <c r="B5" s="1">
        <v>61.7</v>
      </c>
      <c r="C5" s="1">
        <v>20.6</v>
      </c>
      <c r="D5" s="1">
        <v>0.9</v>
      </c>
      <c r="E5" s="1">
        <f t="shared" si="0"/>
        <v>82.2</v>
      </c>
      <c r="F5" s="1">
        <f t="shared" si="1"/>
        <v>21.5</v>
      </c>
      <c r="G5" s="1">
        <f t="shared" si="2"/>
        <v>125.2</v>
      </c>
      <c r="H5" s="1">
        <v>119342.36</v>
      </c>
      <c r="I5" s="1">
        <f t="shared" si="3"/>
        <v>5.0767946217839564</v>
      </c>
      <c r="J5" s="1">
        <f t="shared" si="4"/>
        <v>2.0976043288744108</v>
      </c>
      <c r="K5" s="8">
        <f t="shared" si="5"/>
        <v>1.7902851640332418</v>
      </c>
      <c r="L5" s="13">
        <v>20.2</v>
      </c>
      <c r="M5" s="1">
        <v>-1.1000000000000001</v>
      </c>
      <c r="N5" s="1">
        <v>20.7</v>
      </c>
      <c r="O5" s="1">
        <v>61.4</v>
      </c>
      <c r="P5" s="1">
        <f t="shared" si="6"/>
        <v>19.099999999999998</v>
      </c>
      <c r="Q5" s="1">
        <f t="shared" si="7"/>
        <v>82.1</v>
      </c>
      <c r="R5" s="1">
        <f t="shared" si="8"/>
        <v>183.29999999999998</v>
      </c>
      <c r="S5" s="1">
        <v>70115.573143392496</v>
      </c>
      <c r="T5" s="1">
        <f t="shared" si="9"/>
        <v>4.8458144884245034</v>
      </c>
      <c r="U5" s="1">
        <f t="shared" si="10"/>
        <v>2.2631624649622166</v>
      </c>
      <c r="V5" s="8">
        <f t="shared" si="11"/>
        <v>1.7881683711411678</v>
      </c>
    </row>
    <row r="6" spans="1:22" ht="14.45" x14ac:dyDescent="0.3">
      <c r="A6" s="7">
        <v>34.4</v>
      </c>
      <c r="B6" s="1">
        <v>34.9</v>
      </c>
      <c r="C6" s="1">
        <v>34.5</v>
      </c>
      <c r="D6" s="1">
        <v>0.6</v>
      </c>
      <c r="E6" s="1">
        <f t="shared" si="0"/>
        <v>69.3</v>
      </c>
      <c r="F6" s="1">
        <f t="shared" si="1"/>
        <v>35.1</v>
      </c>
      <c r="G6" s="1">
        <f t="shared" si="2"/>
        <v>139.5</v>
      </c>
      <c r="H6" s="1">
        <v>147881.35999999999</v>
      </c>
      <c r="I6" s="1">
        <f t="shared" si="3"/>
        <v>5.1699134359352827</v>
      </c>
      <c r="J6" s="1">
        <f t="shared" si="4"/>
        <v>2.1445742076096161</v>
      </c>
      <c r="K6" s="8">
        <f t="shared" si="5"/>
        <v>1.5428254269591799</v>
      </c>
      <c r="L6" s="13">
        <v>34.299999999999997</v>
      </c>
      <c r="M6" s="1">
        <v>5.9</v>
      </c>
      <c r="N6" s="1">
        <v>34.799999999999997</v>
      </c>
      <c r="O6" s="1">
        <v>34.4</v>
      </c>
      <c r="P6" s="1">
        <f t="shared" si="6"/>
        <v>40.199999999999996</v>
      </c>
      <c r="Q6" s="1">
        <f t="shared" si="7"/>
        <v>69.199999999999989</v>
      </c>
      <c r="R6" s="1">
        <f t="shared" si="8"/>
        <v>178.59999999999997</v>
      </c>
      <c r="S6" s="1">
        <v>112161.771415223</v>
      </c>
      <c r="T6" s="1">
        <f t="shared" si="9"/>
        <v>5.0498448596612908</v>
      </c>
      <c r="U6" s="1">
        <f t="shared" si="10"/>
        <v>2.2518814545525276</v>
      </c>
      <c r="V6" s="8">
        <f t="shared" si="11"/>
        <v>1.5365584425715302</v>
      </c>
    </row>
    <row r="7" spans="1:22" ht="14.45" x14ac:dyDescent="0.3">
      <c r="A7" s="7">
        <v>34.6</v>
      </c>
      <c r="B7" s="1">
        <v>68.5</v>
      </c>
      <c r="C7" s="1">
        <v>34.5</v>
      </c>
      <c r="D7" s="1">
        <v>1</v>
      </c>
      <c r="E7" s="1">
        <f t="shared" si="0"/>
        <v>103.1</v>
      </c>
      <c r="F7" s="1">
        <f t="shared" si="1"/>
        <v>35.5</v>
      </c>
      <c r="G7" s="1">
        <f t="shared" si="2"/>
        <v>174.1</v>
      </c>
      <c r="H7" s="1">
        <v>155563.97</v>
      </c>
      <c r="I7" s="1">
        <f t="shared" si="3"/>
        <v>5.1919090178329226</v>
      </c>
      <c r="J7" s="1">
        <f t="shared" si="4"/>
        <v>2.2407987711173312</v>
      </c>
      <c r="K7" s="8">
        <f t="shared" si="5"/>
        <v>1.8356905714924256</v>
      </c>
      <c r="L7" s="13">
        <v>34.299999999999997</v>
      </c>
      <c r="M7" s="1">
        <v>6.5</v>
      </c>
      <c r="N7" s="1">
        <v>34.700000000000003</v>
      </c>
      <c r="O7" s="1">
        <v>68.5</v>
      </c>
      <c r="P7" s="1">
        <f t="shared" si="6"/>
        <v>40.799999999999997</v>
      </c>
      <c r="Q7" s="1">
        <f t="shared" si="7"/>
        <v>103.2</v>
      </c>
      <c r="R7" s="1">
        <f t="shared" si="8"/>
        <v>247.2</v>
      </c>
      <c r="S7" s="1">
        <v>103636.952025078</v>
      </c>
      <c r="T7" s="1">
        <f t="shared" si="9"/>
        <v>5.015514631849924</v>
      </c>
      <c r="U7" s="1">
        <f t="shared" si="10"/>
        <v>2.3930484664167784</v>
      </c>
      <c r="V7" s="8">
        <f t="shared" si="11"/>
        <v>1.8356905714924256</v>
      </c>
    </row>
    <row r="8" spans="1:22" ht="14.45" x14ac:dyDescent="0.3">
      <c r="A8" s="7">
        <v>34.5</v>
      </c>
      <c r="B8" s="1">
        <v>102.7</v>
      </c>
      <c r="C8" s="1">
        <v>34.5</v>
      </c>
      <c r="D8" s="1">
        <v>1.5</v>
      </c>
      <c r="E8" s="1">
        <f t="shared" si="0"/>
        <v>137.19999999999999</v>
      </c>
      <c r="F8" s="1">
        <f t="shared" si="1"/>
        <v>36</v>
      </c>
      <c r="G8" s="1">
        <f t="shared" si="2"/>
        <v>209.2</v>
      </c>
      <c r="H8" s="1">
        <v>157354.44</v>
      </c>
      <c r="I8" s="1">
        <f t="shared" si="3"/>
        <v>5.1968790017156827</v>
      </c>
      <c r="J8" s="1">
        <f t="shared" si="4"/>
        <v>2.3205616801952367</v>
      </c>
      <c r="K8" s="8">
        <f t="shared" si="5"/>
        <v>2.0115704435972783</v>
      </c>
      <c r="L8" s="13">
        <v>34.299999999999997</v>
      </c>
      <c r="M8" s="1">
        <v>7</v>
      </c>
      <c r="N8" s="1">
        <v>34.9</v>
      </c>
      <c r="O8" s="1">
        <v>102.2</v>
      </c>
      <c r="P8" s="1">
        <f t="shared" si="6"/>
        <v>41.3</v>
      </c>
      <c r="Q8" s="1">
        <f t="shared" si="7"/>
        <v>137.1</v>
      </c>
      <c r="R8" s="1">
        <f t="shared" si="8"/>
        <v>315.5</v>
      </c>
      <c r="S8" s="1">
        <v>95445.464755382694</v>
      </c>
      <c r="T8" s="1">
        <f t="shared" si="9"/>
        <v>4.97975529701983</v>
      </c>
      <c r="U8" s="1">
        <f t="shared" si="10"/>
        <v>2.4989993635801531</v>
      </c>
      <c r="V8" s="8">
        <f t="shared" si="11"/>
        <v>2.0094508957986941</v>
      </c>
    </row>
    <row r="9" spans="1:22" ht="14.45" x14ac:dyDescent="0.3">
      <c r="A9" s="7">
        <v>68.5</v>
      </c>
      <c r="B9" s="1">
        <v>68.8</v>
      </c>
      <c r="C9" s="1">
        <v>68.5</v>
      </c>
      <c r="D9" s="1">
        <v>1</v>
      </c>
      <c r="E9" s="1">
        <f t="shared" si="0"/>
        <v>137.30000000000001</v>
      </c>
      <c r="F9" s="1">
        <f t="shared" si="1"/>
        <v>69.5</v>
      </c>
      <c r="G9" s="1">
        <f t="shared" si="2"/>
        <v>276.3</v>
      </c>
      <c r="H9" s="1">
        <v>216125.65</v>
      </c>
      <c r="I9" s="1">
        <f t="shared" si="3"/>
        <v>5.3347063124288328</v>
      </c>
      <c r="J9" s="1">
        <f t="shared" si="4"/>
        <v>2.4413808849165113</v>
      </c>
      <c r="K9" s="8">
        <f t="shared" si="5"/>
        <v>1.8375884382355112</v>
      </c>
      <c r="L9" s="13">
        <v>68.400000000000006</v>
      </c>
      <c r="M9" s="1">
        <v>5.3</v>
      </c>
      <c r="N9" s="1">
        <v>68.599999999999994</v>
      </c>
      <c r="O9" s="1">
        <v>68.400000000000006</v>
      </c>
      <c r="P9" s="1">
        <f t="shared" si="6"/>
        <v>73.7</v>
      </c>
      <c r="Q9" s="1">
        <f t="shared" si="7"/>
        <v>137</v>
      </c>
      <c r="R9" s="1">
        <f t="shared" si="8"/>
        <v>347.7</v>
      </c>
      <c r="S9" s="1">
        <v>185877.217395313</v>
      </c>
      <c r="T9" s="1">
        <f t="shared" si="9"/>
        <v>5.2692261624139629</v>
      </c>
      <c r="U9" s="1">
        <f t="shared" si="10"/>
        <v>2.5412046906832586</v>
      </c>
      <c r="V9" s="8">
        <f t="shared" si="11"/>
        <v>1.8350561017201164</v>
      </c>
    </row>
    <row r="10" spans="1:22" ht="14.45" x14ac:dyDescent="0.3">
      <c r="A10" s="7">
        <v>68.5</v>
      </c>
      <c r="B10" s="1">
        <v>137.69999999999999</v>
      </c>
      <c r="C10" s="1">
        <v>68.5</v>
      </c>
      <c r="D10" s="1">
        <v>1.8</v>
      </c>
      <c r="E10" s="1">
        <f t="shared" si="0"/>
        <v>206.2</v>
      </c>
      <c r="F10" s="1">
        <f t="shared" si="1"/>
        <v>70.3</v>
      </c>
      <c r="G10" s="1">
        <f t="shared" si="2"/>
        <v>346.79999999999995</v>
      </c>
      <c r="H10" s="1">
        <v>221739.13</v>
      </c>
      <c r="I10" s="1">
        <f t="shared" si="3"/>
        <v>5.3458423392287857</v>
      </c>
      <c r="J10" s="1">
        <f t="shared" si="4"/>
        <v>2.5400790888041724</v>
      </c>
      <c r="K10" s="8">
        <f t="shared" si="5"/>
        <v>2.1389339402569236</v>
      </c>
      <c r="L10" s="13">
        <v>68.2</v>
      </c>
      <c r="M10" s="1">
        <v>1.4</v>
      </c>
      <c r="N10" s="1">
        <v>68.599999999999994</v>
      </c>
      <c r="O10" s="1">
        <v>137.6</v>
      </c>
      <c r="P10" s="1">
        <f t="shared" si="6"/>
        <v>69.600000000000009</v>
      </c>
      <c r="Q10" s="1">
        <f t="shared" si="7"/>
        <v>206.2</v>
      </c>
      <c r="R10" s="1">
        <f t="shared" si="8"/>
        <v>482</v>
      </c>
      <c r="S10" s="1">
        <v>170840.96926035802</v>
      </c>
      <c r="T10" s="1">
        <f t="shared" si="9"/>
        <v>5.2325920267165689</v>
      </c>
      <c r="U10" s="1">
        <f t="shared" si="10"/>
        <v>2.6830470382388496</v>
      </c>
      <c r="V10" s="8">
        <f t="shared" si="11"/>
        <v>2.1386184338994925</v>
      </c>
    </row>
    <row r="11" spans="1:22" ht="14.45" x14ac:dyDescent="0.3">
      <c r="A11" s="7">
        <v>68.400000000000006</v>
      </c>
      <c r="B11" s="1">
        <v>206.6</v>
      </c>
      <c r="C11" s="1">
        <v>68.5</v>
      </c>
      <c r="D11" s="1">
        <v>2.8</v>
      </c>
      <c r="E11" s="1">
        <f t="shared" si="0"/>
        <v>275</v>
      </c>
      <c r="F11" s="1">
        <f t="shared" si="1"/>
        <v>71.3</v>
      </c>
      <c r="G11" s="1">
        <f t="shared" si="2"/>
        <v>417.6</v>
      </c>
      <c r="H11" s="1">
        <v>219787.23</v>
      </c>
      <c r="I11" s="1">
        <f t="shared" si="3"/>
        <v>5.342002455595912</v>
      </c>
      <c r="J11" s="1">
        <f t="shared" si="4"/>
        <v>2.6207604899942059</v>
      </c>
      <c r="K11" s="8">
        <f t="shared" si="5"/>
        <v>2.315130317183602</v>
      </c>
      <c r="L11" s="13">
        <v>68.400000000000006</v>
      </c>
      <c r="M11" s="1">
        <v>-1.7</v>
      </c>
      <c r="N11" s="1">
        <v>68.7</v>
      </c>
      <c r="O11" s="1">
        <v>205.3</v>
      </c>
      <c r="P11" s="1">
        <f t="shared" si="6"/>
        <v>66.7</v>
      </c>
      <c r="Q11" s="1">
        <f t="shared" si="7"/>
        <v>274</v>
      </c>
      <c r="R11" s="1">
        <f t="shared" si="8"/>
        <v>614.70000000000005</v>
      </c>
      <c r="S11" s="1">
        <v>153536.176302379</v>
      </c>
      <c r="T11" s="1">
        <f t="shared" si="9"/>
        <v>5.1862107206432713</v>
      </c>
      <c r="U11" s="1">
        <f t="shared" si="10"/>
        <v>2.7886632131208575</v>
      </c>
      <c r="V11" s="8">
        <f t="shared" si="11"/>
        <v>2.3123889493705918</v>
      </c>
    </row>
    <row r="12" spans="1:22" ht="14.45" x14ac:dyDescent="0.3">
      <c r="A12" s="7">
        <v>102.5</v>
      </c>
      <c r="B12" s="1">
        <v>68.8</v>
      </c>
      <c r="C12" s="1">
        <v>102.5</v>
      </c>
      <c r="D12" s="1">
        <v>1.1000000000000001</v>
      </c>
      <c r="E12" s="1">
        <f t="shared" si="0"/>
        <v>171.3</v>
      </c>
      <c r="F12" s="1">
        <f t="shared" si="1"/>
        <v>103.6</v>
      </c>
      <c r="G12" s="1">
        <f t="shared" si="2"/>
        <v>378.5</v>
      </c>
      <c r="H12" s="1">
        <v>251707.32</v>
      </c>
      <c r="I12" s="1">
        <f t="shared" si="3"/>
        <v>5.4008958456213927</v>
      </c>
      <c r="J12" s="1">
        <f t="shared" si="4"/>
        <v>2.5780658838360915</v>
      </c>
      <c r="K12" s="8">
        <f t="shared" si="5"/>
        <v>1.8375884382355112</v>
      </c>
      <c r="L12" s="13">
        <v>102.3</v>
      </c>
      <c r="M12" s="1">
        <v>5.3</v>
      </c>
      <c r="N12" s="1">
        <v>102.6</v>
      </c>
      <c r="O12" s="1">
        <v>68.2</v>
      </c>
      <c r="P12" s="1">
        <f t="shared" si="6"/>
        <v>107.6</v>
      </c>
      <c r="Q12" s="1">
        <f t="shared" si="7"/>
        <v>170.8</v>
      </c>
      <c r="R12" s="1">
        <f t="shared" si="8"/>
        <v>449.20000000000005</v>
      </c>
      <c r="S12" s="1">
        <v>243700.30277047498</v>
      </c>
      <c r="T12" s="1">
        <f t="shared" si="9"/>
        <v>5.3868560687475675</v>
      </c>
      <c r="U12" s="1">
        <f t="shared" si="10"/>
        <v>2.6524397475894204</v>
      </c>
      <c r="V12" s="8">
        <f t="shared" si="11"/>
        <v>1.833784374656479</v>
      </c>
    </row>
    <row r="13" spans="1:22" ht="14.45" x14ac:dyDescent="0.3">
      <c r="A13" s="7">
        <v>102.5</v>
      </c>
      <c r="B13" s="1">
        <v>102.6</v>
      </c>
      <c r="C13" s="1">
        <v>102.6</v>
      </c>
      <c r="D13" s="1">
        <v>1.5</v>
      </c>
      <c r="E13" s="1">
        <f t="shared" si="0"/>
        <v>205.1</v>
      </c>
      <c r="F13" s="1">
        <f t="shared" si="1"/>
        <v>104.1</v>
      </c>
      <c r="G13" s="1">
        <f t="shared" si="2"/>
        <v>413.29999999999995</v>
      </c>
      <c r="H13" s="1">
        <v>248025.79</v>
      </c>
      <c r="I13" s="1">
        <f t="shared" si="3"/>
        <v>5.3944968416018222</v>
      </c>
      <c r="J13" s="1">
        <f t="shared" si="4"/>
        <v>2.616265405281708</v>
      </c>
      <c r="K13" s="8">
        <f t="shared" si="5"/>
        <v>2.0111473607757975</v>
      </c>
      <c r="L13" s="13">
        <v>102.3</v>
      </c>
      <c r="M13" s="1">
        <v>-6.3</v>
      </c>
      <c r="N13" s="1">
        <v>102.7</v>
      </c>
      <c r="O13" s="1">
        <v>101.9</v>
      </c>
      <c r="P13" s="1">
        <f t="shared" si="6"/>
        <v>96</v>
      </c>
      <c r="Q13" s="1">
        <f t="shared" si="7"/>
        <v>204.60000000000002</v>
      </c>
      <c r="R13" s="1">
        <f t="shared" si="8"/>
        <v>505.20000000000005</v>
      </c>
      <c r="S13" s="1">
        <v>233101.169233216</v>
      </c>
      <c r="T13" s="1">
        <f t="shared" si="9"/>
        <v>5.3675444519429716</v>
      </c>
      <c r="U13" s="1">
        <f t="shared" si="10"/>
        <v>2.703463341883293</v>
      </c>
      <c r="V13" s="8">
        <f t="shared" si="11"/>
        <v>2.0081741840064264</v>
      </c>
    </row>
    <row r="14" spans="1:22" ht="14.45" x14ac:dyDescent="0.3">
      <c r="A14" s="7">
        <v>102.4</v>
      </c>
      <c r="B14" s="1">
        <v>206.6</v>
      </c>
      <c r="C14" s="1">
        <v>102.6</v>
      </c>
      <c r="D14" s="1">
        <v>2.9</v>
      </c>
      <c r="E14" s="1">
        <f t="shared" si="0"/>
        <v>309</v>
      </c>
      <c r="F14" s="1">
        <f t="shared" si="1"/>
        <v>105.5</v>
      </c>
      <c r="G14" s="1">
        <f t="shared" si="2"/>
        <v>520</v>
      </c>
      <c r="H14" s="1">
        <v>261078.35</v>
      </c>
      <c r="I14" s="1">
        <f t="shared" si="3"/>
        <v>5.416770859316725</v>
      </c>
      <c r="J14" s="1">
        <f t="shared" si="4"/>
        <v>2.716003343634799</v>
      </c>
      <c r="K14" s="8">
        <f t="shared" si="5"/>
        <v>2.315130317183602</v>
      </c>
      <c r="L14" s="13">
        <v>102.3</v>
      </c>
      <c r="M14" s="1">
        <v>7.7</v>
      </c>
      <c r="N14" s="1">
        <v>102.8</v>
      </c>
      <c r="O14" s="1">
        <v>205.5</v>
      </c>
      <c r="P14" s="1">
        <f t="shared" si="6"/>
        <v>110</v>
      </c>
      <c r="Q14" s="1">
        <f t="shared" si="7"/>
        <v>308.3</v>
      </c>
      <c r="R14" s="1">
        <f t="shared" si="8"/>
        <v>726.6</v>
      </c>
      <c r="S14" s="1">
        <v>222884.748708253</v>
      </c>
      <c r="T14" s="1">
        <f t="shared" si="9"/>
        <v>5.3480803521121052</v>
      </c>
      <c r="U14" s="1">
        <f t="shared" si="10"/>
        <v>2.8612953935266958</v>
      </c>
      <c r="V14" s="8">
        <f t="shared" si="11"/>
        <v>2.312811826212088</v>
      </c>
    </row>
    <row r="15" spans="1:22" ht="14.45" x14ac:dyDescent="0.3">
      <c r="A15" s="7">
        <v>137.6</v>
      </c>
      <c r="B15" s="1">
        <v>102.6</v>
      </c>
      <c r="C15" s="1">
        <v>137.4</v>
      </c>
      <c r="D15" s="1">
        <v>1.6</v>
      </c>
      <c r="E15" s="1">
        <f t="shared" si="0"/>
        <v>240.2</v>
      </c>
      <c r="F15" s="1">
        <f t="shared" si="1"/>
        <v>139</v>
      </c>
      <c r="G15" s="1">
        <f t="shared" si="2"/>
        <v>518.20000000000005</v>
      </c>
      <c r="H15" s="1">
        <v>290377.36</v>
      </c>
      <c r="I15" s="1">
        <f t="shared" si="3"/>
        <v>5.4629627524882309</v>
      </c>
      <c r="J15" s="1">
        <f t="shared" si="4"/>
        <v>2.7144974086498062</v>
      </c>
      <c r="K15" s="8">
        <f t="shared" si="5"/>
        <v>2.0111473607757975</v>
      </c>
      <c r="L15" s="13">
        <v>137.30000000000001</v>
      </c>
      <c r="M15" s="1">
        <v>-4.2</v>
      </c>
      <c r="N15" s="1">
        <v>137.6</v>
      </c>
      <c r="O15" s="1">
        <v>101.9</v>
      </c>
      <c r="P15" s="1">
        <f t="shared" si="6"/>
        <v>133.10000000000002</v>
      </c>
      <c r="Q15" s="1">
        <f t="shared" si="7"/>
        <v>239.5</v>
      </c>
      <c r="R15" s="1">
        <f t="shared" si="8"/>
        <v>612.1</v>
      </c>
      <c r="S15" s="1">
        <v>288928.025237414</v>
      </c>
      <c r="T15" s="1">
        <f t="shared" si="9"/>
        <v>5.4607896692781077</v>
      </c>
      <c r="U15" s="1">
        <f t="shared" si="10"/>
        <v>2.7868223794991875</v>
      </c>
      <c r="V15" s="8">
        <f t="shared" si="11"/>
        <v>2.0081741840064264</v>
      </c>
    </row>
    <row r="16" spans="1:22" ht="14.45" x14ac:dyDescent="0.3">
      <c r="A16" s="7">
        <v>137.6</v>
      </c>
      <c r="B16" s="1">
        <v>137.5</v>
      </c>
      <c r="C16" s="1">
        <v>137.5</v>
      </c>
      <c r="D16" s="1">
        <v>2</v>
      </c>
      <c r="E16" s="1">
        <f t="shared" si="0"/>
        <v>275.10000000000002</v>
      </c>
      <c r="F16" s="1">
        <f t="shared" si="1"/>
        <v>139.5</v>
      </c>
      <c r="G16" s="1">
        <f t="shared" si="2"/>
        <v>554.1</v>
      </c>
      <c r="H16" s="1">
        <v>299129.8</v>
      </c>
      <c r="I16" s="1">
        <f t="shared" si="3"/>
        <v>5.4758596806036506</v>
      </c>
      <c r="J16" s="1">
        <f t="shared" si="4"/>
        <v>2.743588150159904</v>
      </c>
      <c r="K16" s="8">
        <f t="shared" si="5"/>
        <v>2.1383026981662816</v>
      </c>
      <c r="L16" s="13">
        <v>137.4</v>
      </c>
      <c r="M16" s="1">
        <v>-8.6</v>
      </c>
      <c r="N16" s="1">
        <v>137.6</v>
      </c>
      <c r="O16" s="1">
        <v>137</v>
      </c>
      <c r="P16" s="1">
        <f t="shared" si="6"/>
        <v>128.80000000000001</v>
      </c>
      <c r="Q16" s="1">
        <f t="shared" si="7"/>
        <v>274.60000000000002</v>
      </c>
      <c r="R16" s="1">
        <f t="shared" si="8"/>
        <v>678</v>
      </c>
      <c r="S16" s="1">
        <v>286766.93384037702</v>
      </c>
      <c r="T16" s="1">
        <f t="shared" si="9"/>
        <v>5.4575290728027408</v>
      </c>
      <c r="U16" s="1">
        <f t="shared" si="10"/>
        <v>2.8312296938670634</v>
      </c>
      <c r="V16" s="8">
        <f t="shared" si="11"/>
        <v>2.1367205671564067</v>
      </c>
    </row>
    <row r="17" spans="1:22" thickBot="1" x14ac:dyDescent="0.35">
      <c r="A17" s="9">
        <v>137.5</v>
      </c>
      <c r="B17" s="10">
        <v>275.39999999999998</v>
      </c>
      <c r="C17" s="10">
        <v>137.5</v>
      </c>
      <c r="D17" s="10">
        <v>4</v>
      </c>
      <c r="E17" s="10">
        <f t="shared" si="0"/>
        <v>412.9</v>
      </c>
      <c r="F17" s="10">
        <f t="shared" si="1"/>
        <v>141.5</v>
      </c>
      <c r="G17" s="10">
        <f t="shared" si="2"/>
        <v>695.9</v>
      </c>
      <c r="H17" s="10">
        <v>308168.59000000003</v>
      </c>
      <c r="I17" s="10">
        <f t="shared" si="3"/>
        <v>5.488788371290771</v>
      </c>
      <c r="J17" s="10">
        <f t="shared" si="4"/>
        <v>2.8425468364950151</v>
      </c>
      <c r="K17" s="11">
        <f t="shared" si="5"/>
        <v>2.4399639359209049</v>
      </c>
      <c r="L17" s="14">
        <v>137.19999999999999</v>
      </c>
      <c r="M17" s="10">
        <v>-10.3</v>
      </c>
      <c r="N17" s="10">
        <v>137.5</v>
      </c>
      <c r="O17" s="10">
        <v>268.10000000000002</v>
      </c>
      <c r="P17" s="10">
        <f t="shared" si="6"/>
        <v>126.89999999999999</v>
      </c>
      <c r="Q17" s="10">
        <f t="shared" si="7"/>
        <v>405.6</v>
      </c>
      <c r="R17" s="10">
        <f t="shared" si="8"/>
        <v>938.1</v>
      </c>
      <c r="S17" s="10">
        <v>256047.17769762198</v>
      </c>
      <c r="T17" s="10">
        <f t="shared" si="9"/>
        <v>5.4083199931479413</v>
      </c>
      <c r="U17" s="10">
        <f t="shared" si="10"/>
        <v>2.9722491359625955</v>
      </c>
      <c r="V17" s="11">
        <f t="shared" si="11"/>
        <v>2.4282968139828798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0.99706378469180801</v>
      </c>
      <c r="L23" s="15" t="s">
        <v>17</v>
      </c>
      <c r="M23" s="15">
        <v>0.99360821369479535</v>
      </c>
    </row>
    <row r="24" spans="1:22" ht="14.45" x14ac:dyDescent="0.3">
      <c r="A24" s="15" t="s">
        <v>18</v>
      </c>
      <c r="B24" s="15">
        <v>0.9941361907439521</v>
      </c>
      <c r="L24" s="15" t="s">
        <v>18</v>
      </c>
      <c r="M24" s="15">
        <v>0.98725728232176202</v>
      </c>
    </row>
    <row r="25" spans="1:22" ht="14.45" x14ac:dyDescent="0.3">
      <c r="A25" s="15" t="s">
        <v>19</v>
      </c>
      <c r="B25" s="15">
        <v>0.99315888920127737</v>
      </c>
      <c r="L25" s="15" t="s">
        <v>19</v>
      </c>
      <c r="M25" s="15">
        <v>0.98513349604205569</v>
      </c>
    </row>
    <row r="26" spans="1:22" ht="14.45" x14ac:dyDescent="0.3">
      <c r="A26" s="15" t="s">
        <v>20</v>
      </c>
      <c r="B26" s="15">
        <v>1.3232352013872397E-2</v>
      </c>
      <c r="L26" s="15" t="s">
        <v>20</v>
      </c>
      <c r="M26" s="15">
        <v>2.6472286435839428E-2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0.35622253258925096</v>
      </c>
      <c r="D31" s="15">
        <v>0.17811126629462548</v>
      </c>
      <c r="E31" s="15">
        <v>1017.2256436055843</v>
      </c>
      <c r="F31" s="15">
        <v>4.065172772680965E-14</v>
      </c>
      <c r="L31" s="15" t="s">
        <v>23</v>
      </c>
      <c r="M31" s="15">
        <v>2</v>
      </c>
      <c r="N31" s="15">
        <v>0.65152702908023685</v>
      </c>
      <c r="O31" s="15">
        <v>0.32576351454011843</v>
      </c>
      <c r="P31" s="15">
        <v>464.85717124901856</v>
      </c>
      <c r="Q31" s="15">
        <v>4.2812675301899325E-12</v>
      </c>
    </row>
    <row r="32" spans="1:22" x14ac:dyDescent="0.25">
      <c r="A32" s="15" t="s">
        <v>24</v>
      </c>
      <c r="B32" s="15">
        <v>12</v>
      </c>
      <c r="C32" s="15">
        <v>2.1011416778283945E-3</v>
      </c>
      <c r="D32" s="15">
        <v>1.7509513981903287E-4</v>
      </c>
      <c r="E32" s="15"/>
      <c r="F32" s="15"/>
      <c r="L32" s="15" t="s">
        <v>24</v>
      </c>
      <c r="M32" s="15">
        <v>12</v>
      </c>
      <c r="N32" s="15">
        <v>8.4093833896935373E-3</v>
      </c>
      <c r="O32" s="15">
        <v>7.0078194914112814E-4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0.35832367426707934</v>
      </c>
      <c r="D33" s="16"/>
      <c r="E33" s="16"/>
      <c r="F33" s="16"/>
      <c r="L33" s="16" t="s">
        <v>25</v>
      </c>
      <c r="M33" s="16">
        <v>14</v>
      </c>
      <c r="N33" s="16">
        <v>0.6599364124699304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3.9283276226686965</v>
      </c>
      <c r="C36" s="15">
        <v>3.0528982315774389E-2</v>
      </c>
      <c r="D36" s="15">
        <v>128.67535452169074</v>
      </c>
      <c r="E36" s="15">
        <v>3.2561320086861631E-20</v>
      </c>
      <c r="F36" s="15">
        <v>3.8618106843224034</v>
      </c>
      <c r="G36" s="15">
        <v>3.9948445610149896</v>
      </c>
      <c r="H36" s="15">
        <v>3.8618106843224034</v>
      </c>
      <c r="I36" s="15">
        <v>3.9948445610149896</v>
      </c>
      <c r="L36" s="15" t="s">
        <v>26</v>
      </c>
      <c r="M36" s="15">
        <v>2.8897687848906286</v>
      </c>
      <c r="N36" s="15">
        <v>7.585280430023307E-2</v>
      </c>
      <c r="O36" s="15">
        <v>38.097059318369183</v>
      </c>
      <c r="P36" s="15">
        <v>6.8830048397107442E-14</v>
      </c>
      <c r="Q36" s="15">
        <v>2.7244997217150431</v>
      </c>
      <c r="R36" s="15">
        <v>3.0550378480662141</v>
      </c>
      <c r="S36" s="15">
        <v>2.7244997217150431</v>
      </c>
      <c r="T36" s="15">
        <v>3.0550378480662141</v>
      </c>
    </row>
    <row r="37" spans="1:20" x14ac:dyDescent="0.25">
      <c r="A37" s="15" t="s">
        <v>39</v>
      </c>
      <c r="B37" s="15">
        <v>0.6961554518563996</v>
      </c>
      <c r="C37" s="15">
        <v>2.5228302882255832E-2</v>
      </c>
      <c r="D37" s="15">
        <v>27.594224435367636</v>
      </c>
      <c r="E37" s="15">
        <v>3.1676950110539448E-12</v>
      </c>
      <c r="F37" s="15">
        <v>0.64118770186580987</v>
      </c>
      <c r="G37" s="15">
        <v>0.75112320184698933</v>
      </c>
      <c r="H37" s="15">
        <v>0.64118770186580987</v>
      </c>
      <c r="I37" s="15">
        <v>0.75112320184698933</v>
      </c>
      <c r="L37" s="15" t="s">
        <v>39</v>
      </c>
      <c r="M37" s="15">
        <v>1.5728660777680172</v>
      </c>
      <c r="N37" s="15">
        <v>6.6986085011973201E-2</v>
      </c>
      <c r="O37" s="15">
        <v>23.480489679115902</v>
      </c>
      <c r="P37" s="15">
        <v>2.1272040126623467E-11</v>
      </c>
      <c r="Q37" s="15">
        <v>1.4269159363347503</v>
      </c>
      <c r="R37" s="15">
        <v>1.7188162192012841</v>
      </c>
      <c r="S37" s="15">
        <v>1.4269159363347503</v>
      </c>
      <c r="T37" s="15">
        <v>1.7188162192012841</v>
      </c>
    </row>
    <row r="38" spans="1:20" ht="15.75" thickBot="1" x14ac:dyDescent="0.3">
      <c r="A38" s="16" t="s">
        <v>40</v>
      </c>
      <c r="B38" s="16">
        <v>-0.17166151674715369</v>
      </c>
      <c r="C38" s="16">
        <v>2.3949146864877917E-2</v>
      </c>
      <c r="D38" s="16">
        <v>-7.1677508061424948</v>
      </c>
      <c r="E38" s="16">
        <v>1.136062030365944E-5</v>
      </c>
      <c r="F38" s="16">
        <v>-0.22384222519593439</v>
      </c>
      <c r="G38" s="16">
        <v>-0.119480808298373</v>
      </c>
      <c r="H38" s="16">
        <v>-0.22384222519593439</v>
      </c>
      <c r="I38" s="16">
        <v>-0.119480808298373</v>
      </c>
      <c r="L38" s="16" t="s">
        <v>40</v>
      </c>
      <c r="M38" s="16">
        <v>-0.89207434036146738</v>
      </c>
      <c r="N38" s="16">
        <v>6.1557961463790056E-2</v>
      </c>
      <c r="O38" s="16">
        <v>-14.491616017632552</v>
      </c>
      <c r="P38" s="16">
        <v>5.7611512943832026E-9</v>
      </c>
      <c r="Q38" s="16">
        <v>-1.026197616566934</v>
      </c>
      <c r="R38" s="16">
        <v>-0.75795106415600078</v>
      </c>
      <c r="S38" s="16">
        <v>-1.026197616566934</v>
      </c>
      <c r="T38" s="16">
        <v>-0.75795106415600078</v>
      </c>
    </row>
    <row r="40" spans="1:20" x14ac:dyDescent="0.25">
      <c r="B40">
        <f>10^B36</f>
        <v>8478.6678590597257</v>
      </c>
      <c r="M40">
        <f>10^M36</f>
        <v>775.83395850440422</v>
      </c>
    </row>
    <row r="41" spans="1:20" x14ac:dyDescent="0.25">
      <c r="B41" s="15">
        <v>0.6961554518563996</v>
      </c>
      <c r="M41" s="15">
        <v>1.5728660777680172</v>
      </c>
    </row>
    <row r="42" spans="1:20" ht="15.75" thickBot="1" x14ac:dyDescent="0.3">
      <c r="B42" s="16">
        <v>-0.17166151674715369</v>
      </c>
      <c r="M42" s="16">
        <v>-0.89207434036146738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20.8</v>
      </c>
      <c r="C3" s="1">
        <v>20.6</v>
      </c>
      <c r="D3" s="1">
        <v>0.5</v>
      </c>
      <c r="E3" s="1">
        <f>A3+B3</f>
        <v>41.3</v>
      </c>
      <c r="F3" s="1">
        <f>C3+D3</f>
        <v>21.1</v>
      </c>
      <c r="G3" s="1">
        <f>E3+2*F3</f>
        <v>83.5</v>
      </c>
      <c r="H3" s="1">
        <v>125301.2</v>
      </c>
      <c r="I3" s="1">
        <f>LOG(H3)</f>
        <v>5.097955230219072</v>
      </c>
      <c r="J3" s="1">
        <f>LOG(G3)</f>
        <v>1.9216864754836021</v>
      </c>
      <c r="K3" s="8">
        <f>LOG(B3)</f>
        <v>1.3180633349627615</v>
      </c>
      <c r="L3" s="7">
        <v>20.3</v>
      </c>
      <c r="M3" s="1">
        <v>4.0999999999999996</v>
      </c>
      <c r="N3" s="1">
        <v>20.6</v>
      </c>
      <c r="O3" s="1">
        <v>20.7</v>
      </c>
      <c r="P3" s="1">
        <f>L3+M3</f>
        <v>24.4</v>
      </c>
      <c r="Q3" s="1">
        <f>N3+O3</f>
        <v>41.3</v>
      </c>
      <c r="R3" s="1">
        <f>P3+2*Q3</f>
        <v>107</v>
      </c>
      <c r="S3" s="1">
        <v>114015.278539356</v>
      </c>
      <c r="T3" s="1">
        <f>LOG(S3)</f>
        <v>5.0569630525709366</v>
      </c>
      <c r="U3" s="1">
        <f>LOG(R3)</f>
        <v>2.0293837776852097</v>
      </c>
      <c r="V3" s="8">
        <f>LOG(O3)</f>
        <v>1.3159703454569178</v>
      </c>
    </row>
    <row r="4" spans="1:22" ht="14.45" x14ac:dyDescent="0.3">
      <c r="A4" s="7">
        <v>20.5</v>
      </c>
      <c r="B4" s="1">
        <v>41.8</v>
      </c>
      <c r="C4" s="1">
        <v>20.6</v>
      </c>
      <c r="D4" s="1">
        <v>0.8</v>
      </c>
      <c r="E4" s="1">
        <f t="shared" ref="E4:E17" si="0">A4+B4</f>
        <v>62.3</v>
      </c>
      <c r="F4" s="1">
        <f t="shared" ref="F4:F17" si="1">C4+D4</f>
        <v>21.400000000000002</v>
      </c>
      <c r="G4" s="1">
        <f t="shared" ref="G4:G17" si="2">E4+2*F4</f>
        <v>105.1</v>
      </c>
      <c r="H4" s="1">
        <v>129679.42</v>
      </c>
      <c r="I4" s="1">
        <f t="shared" ref="I4:I17" si="3">LOG(H4)</f>
        <v>5.1128710594332807</v>
      </c>
      <c r="J4" s="1">
        <f t="shared" ref="J4:J17" si="4">LOG(G4)</f>
        <v>2.0216027160282422</v>
      </c>
      <c r="K4" s="8">
        <f t="shared" ref="K4:K17" si="5">LOG(B4)</f>
        <v>1.6211762817750353</v>
      </c>
      <c r="L4" s="7">
        <v>20.3</v>
      </c>
      <c r="M4" s="1">
        <v>4.5999999999999996</v>
      </c>
      <c r="N4" s="1">
        <v>20.6</v>
      </c>
      <c r="O4" s="1">
        <v>41.7</v>
      </c>
      <c r="P4" s="1">
        <f t="shared" ref="P4:P17" si="6">L4+M4</f>
        <v>24.9</v>
      </c>
      <c r="Q4" s="1">
        <f t="shared" ref="Q4:Q17" si="7">N4+O4</f>
        <v>62.300000000000004</v>
      </c>
      <c r="R4" s="1">
        <f t="shared" ref="R4:R17" si="8">P4+2*Q4</f>
        <v>149.5</v>
      </c>
      <c r="S4" s="1">
        <v>89470.485887497998</v>
      </c>
      <c r="T4" s="1">
        <f t="shared" ref="T4:T17" si="9">LOG(S4)</f>
        <v>4.95167979587338</v>
      </c>
      <c r="U4" s="1">
        <f t="shared" ref="U4:U17" si="10">LOG(R4)</f>
        <v>2.1746411926604483</v>
      </c>
      <c r="V4" s="8">
        <f t="shared" ref="V4:V17" si="11">LOG(O4)</f>
        <v>1.6201360549737576</v>
      </c>
    </row>
    <row r="5" spans="1:22" ht="14.45" x14ac:dyDescent="0.3">
      <c r="A5" s="7">
        <v>20.6</v>
      </c>
      <c r="B5" s="1">
        <v>61.8</v>
      </c>
      <c r="C5" s="1">
        <v>20.6</v>
      </c>
      <c r="D5" s="1">
        <v>1.2</v>
      </c>
      <c r="E5" s="1">
        <f t="shared" si="0"/>
        <v>82.4</v>
      </c>
      <c r="F5" s="1">
        <f t="shared" si="1"/>
        <v>21.8</v>
      </c>
      <c r="G5" s="1">
        <f t="shared" si="2"/>
        <v>126</v>
      </c>
      <c r="H5" s="1">
        <v>129108.64</v>
      </c>
      <c r="I5" s="1">
        <f t="shared" si="3"/>
        <v>5.1109553063932056</v>
      </c>
      <c r="J5" s="1">
        <f t="shared" si="4"/>
        <v>2.1003705451175629</v>
      </c>
      <c r="K5" s="8">
        <f t="shared" si="5"/>
        <v>1.7909884750888159</v>
      </c>
      <c r="L5" s="7">
        <v>20.100000000000001</v>
      </c>
      <c r="M5" s="1">
        <v>1</v>
      </c>
      <c r="N5" s="1">
        <v>20.6</v>
      </c>
      <c r="O5" s="1">
        <v>61.5</v>
      </c>
      <c r="P5" s="1">
        <f t="shared" si="6"/>
        <v>21.1</v>
      </c>
      <c r="Q5" s="1">
        <f t="shared" si="7"/>
        <v>82.1</v>
      </c>
      <c r="R5" s="1">
        <f t="shared" si="8"/>
        <v>185.29999999999998</v>
      </c>
      <c r="S5" s="1">
        <v>77576.777042558504</v>
      </c>
      <c r="T5" s="1">
        <f t="shared" si="9"/>
        <v>4.8897317327052896</v>
      </c>
      <c r="U5" s="1">
        <f t="shared" si="10"/>
        <v>2.2678754193188975</v>
      </c>
      <c r="V5" s="8">
        <f t="shared" si="11"/>
        <v>1.7888751157754168</v>
      </c>
    </row>
    <row r="6" spans="1:22" ht="14.45" x14ac:dyDescent="0.3">
      <c r="A6" s="7">
        <v>34.4</v>
      </c>
      <c r="B6" s="1">
        <v>34.9</v>
      </c>
      <c r="C6" s="1">
        <v>34.6</v>
      </c>
      <c r="D6" s="1">
        <v>0.8</v>
      </c>
      <c r="E6" s="1">
        <f t="shared" si="0"/>
        <v>69.3</v>
      </c>
      <c r="F6" s="1">
        <f t="shared" si="1"/>
        <v>35.4</v>
      </c>
      <c r="G6" s="1">
        <f t="shared" si="2"/>
        <v>140.1</v>
      </c>
      <c r="H6" s="1">
        <v>150431.03</v>
      </c>
      <c r="I6" s="1">
        <f t="shared" si="3"/>
        <v>5.1773374291265535</v>
      </c>
      <c r="J6" s="1">
        <f t="shared" si="4"/>
        <v>2.1464381352857744</v>
      </c>
      <c r="K6" s="8">
        <f t="shared" si="5"/>
        <v>1.5428254269591799</v>
      </c>
      <c r="L6" s="7">
        <v>34.299999999999997</v>
      </c>
      <c r="M6" s="1">
        <v>3.6</v>
      </c>
      <c r="N6" s="1">
        <v>34.6</v>
      </c>
      <c r="O6" s="1">
        <v>34.700000000000003</v>
      </c>
      <c r="P6" s="1">
        <f t="shared" si="6"/>
        <v>37.9</v>
      </c>
      <c r="Q6" s="1">
        <f t="shared" si="7"/>
        <v>69.300000000000011</v>
      </c>
      <c r="R6" s="1">
        <f t="shared" si="8"/>
        <v>176.50000000000003</v>
      </c>
      <c r="S6" s="1">
        <v>134272.214600092</v>
      </c>
      <c r="T6" s="1">
        <f t="shared" si="9"/>
        <v>5.1279861519516006</v>
      </c>
      <c r="U6" s="1">
        <f t="shared" si="10"/>
        <v>2.2467447097238415</v>
      </c>
      <c r="V6" s="8">
        <f t="shared" si="11"/>
        <v>1.5403294747908738</v>
      </c>
    </row>
    <row r="7" spans="1:22" ht="14.45" x14ac:dyDescent="0.3">
      <c r="A7" s="7">
        <v>34.700000000000003</v>
      </c>
      <c r="B7" s="1">
        <v>68.3</v>
      </c>
      <c r="C7" s="1">
        <v>34.6</v>
      </c>
      <c r="D7" s="1">
        <v>1.3</v>
      </c>
      <c r="E7" s="1">
        <f t="shared" si="0"/>
        <v>103</v>
      </c>
      <c r="F7" s="1">
        <f t="shared" si="1"/>
        <v>35.9</v>
      </c>
      <c r="G7" s="1">
        <f t="shared" si="2"/>
        <v>174.8</v>
      </c>
      <c r="H7" s="1">
        <v>159828.39000000001</v>
      </c>
      <c r="I7" s="1">
        <f t="shared" si="3"/>
        <v>5.2036539246978313</v>
      </c>
      <c r="J7" s="1">
        <f t="shared" si="4"/>
        <v>2.2425414282983844</v>
      </c>
      <c r="K7" s="8">
        <f t="shared" si="5"/>
        <v>1.8344207036815325</v>
      </c>
      <c r="L7" s="7">
        <v>34.299999999999997</v>
      </c>
      <c r="M7" s="1">
        <v>-4.4000000000000004</v>
      </c>
      <c r="N7" s="1">
        <v>34.6</v>
      </c>
      <c r="O7" s="1">
        <v>68.3</v>
      </c>
      <c r="P7" s="1">
        <f t="shared" si="6"/>
        <v>29.9</v>
      </c>
      <c r="Q7" s="1">
        <f t="shared" si="7"/>
        <v>102.9</v>
      </c>
      <c r="R7" s="1">
        <f t="shared" si="8"/>
        <v>235.70000000000002</v>
      </c>
      <c r="S7" s="1">
        <v>111898.826688776</v>
      </c>
      <c r="T7" s="1">
        <f t="shared" si="9"/>
        <v>5.0488255327726606</v>
      </c>
      <c r="U7" s="1">
        <f t="shared" si="10"/>
        <v>2.3723595825243238</v>
      </c>
      <c r="V7" s="8">
        <f t="shared" si="11"/>
        <v>1.8344207036815325</v>
      </c>
    </row>
    <row r="8" spans="1:22" ht="14.45" x14ac:dyDescent="0.3">
      <c r="A8" s="7">
        <v>34.5</v>
      </c>
      <c r="B8" s="1">
        <v>102.8</v>
      </c>
      <c r="C8" s="1">
        <v>34.6</v>
      </c>
      <c r="D8" s="1">
        <v>1.8</v>
      </c>
      <c r="E8" s="1">
        <f t="shared" si="0"/>
        <v>137.30000000000001</v>
      </c>
      <c r="F8" s="1">
        <f t="shared" si="1"/>
        <v>36.4</v>
      </c>
      <c r="G8" s="1">
        <f t="shared" si="2"/>
        <v>210.10000000000002</v>
      </c>
      <c r="H8" s="1">
        <v>161889.76</v>
      </c>
      <c r="I8" s="1">
        <f t="shared" si="3"/>
        <v>5.2092193792281103</v>
      </c>
      <c r="J8" s="1">
        <f t="shared" si="4"/>
        <v>2.3224260524059526</v>
      </c>
      <c r="K8" s="8">
        <f t="shared" si="5"/>
        <v>2.0119931146592571</v>
      </c>
      <c r="L8" s="7">
        <v>34.299999999999997</v>
      </c>
      <c r="M8" s="1">
        <v>6.6</v>
      </c>
      <c r="N8" s="1">
        <v>34.6</v>
      </c>
      <c r="O8" s="1">
        <v>102.2</v>
      </c>
      <c r="P8" s="1">
        <f t="shared" si="6"/>
        <v>40.9</v>
      </c>
      <c r="Q8" s="1">
        <f t="shared" si="7"/>
        <v>136.80000000000001</v>
      </c>
      <c r="R8" s="1">
        <f t="shared" si="8"/>
        <v>314.5</v>
      </c>
      <c r="S8" s="1">
        <v>107625.19133589701</v>
      </c>
      <c r="T8" s="1">
        <f t="shared" si="9"/>
        <v>5.0319139365504491</v>
      </c>
      <c r="U8" s="1">
        <f t="shared" si="10"/>
        <v>2.4976206497812878</v>
      </c>
      <c r="V8" s="8">
        <f t="shared" si="11"/>
        <v>2.0094508957986941</v>
      </c>
    </row>
    <row r="9" spans="1:22" ht="14.45" x14ac:dyDescent="0.3">
      <c r="A9" s="7">
        <v>68.5</v>
      </c>
      <c r="B9" s="1">
        <v>68.7</v>
      </c>
      <c r="C9" s="1">
        <v>68.599999999999994</v>
      </c>
      <c r="D9" s="1">
        <v>1.2</v>
      </c>
      <c r="E9" s="1">
        <f t="shared" si="0"/>
        <v>137.19999999999999</v>
      </c>
      <c r="F9" s="1">
        <f t="shared" si="1"/>
        <v>69.8</v>
      </c>
      <c r="G9" s="1">
        <f t="shared" si="2"/>
        <v>276.79999999999995</v>
      </c>
      <c r="H9" s="1">
        <v>218095.24</v>
      </c>
      <c r="I9" s="1">
        <f t="shared" si="3"/>
        <v>5.3386461870629152</v>
      </c>
      <c r="J9" s="1">
        <f t="shared" si="4"/>
        <v>2.4421660857847201</v>
      </c>
      <c r="K9" s="8">
        <f t="shared" si="5"/>
        <v>1.8369567370595505</v>
      </c>
      <c r="L9" s="7">
        <v>68.099999999999994</v>
      </c>
      <c r="M9" s="1">
        <v>4.4000000000000004</v>
      </c>
      <c r="N9" s="1">
        <v>68.599999999999994</v>
      </c>
      <c r="O9" s="1">
        <v>68.2</v>
      </c>
      <c r="P9" s="1">
        <f t="shared" si="6"/>
        <v>72.5</v>
      </c>
      <c r="Q9" s="1">
        <f t="shared" si="7"/>
        <v>136.80000000000001</v>
      </c>
      <c r="R9" s="1">
        <f t="shared" si="8"/>
        <v>346.1</v>
      </c>
      <c r="S9" s="1">
        <v>189045.86036470599</v>
      </c>
      <c r="T9" s="1">
        <f t="shared" si="9"/>
        <v>5.2765671718310641</v>
      </c>
      <c r="U9" s="1">
        <f t="shared" si="10"/>
        <v>2.5392015992941279</v>
      </c>
      <c r="V9" s="8">
        <f t="shared" si="11"/>
        <v>1.833784374656479</v>
      </c>
    </row>
    <row r="10" spans="1:22" ht="14.45" x14ac:dyDescent="0.3">
      <c r="A10" s="7">
        <v>68.5</v>
      </c>
      <c r="B10" s="1">
        <v>137.69999999999999</v>
      </c>
      <c r="C10" s="1">
        <v>68.5</v>
      </c>
      <c r="D10" s="1">
        <v>2.4</v>
      </c>
      <c r="E10" s="1">
        <f t="shared" si="0"/>
        <v>206.2</v>
      </c>
      <c r="F10" s="1">
        <f t="shared" si="1"/>
        <v>70.900000000000006</v>
      </c>
      <c r="G10" s="1">
        <f t="shared" si="2"/>
        <v>348</v>
      </c>
      <c r="H10" s="1">
        <v>223418.06</v>
      </c>
      <c r="I10" s="1">
        <f t="shared" si="3"/>
        <v>5.3491182763951928</v>
      </c>
      <c r="J10" s="1">
        <f t="shared" si="4"/>
        <v>2.5415792439465807</v>
      </c>
      <c r="K10" s="8">
        <f t="shared" si="5"/>
        <v>2.1389339402569236</v>
      </c>
      <c r="L10" s="7">
        <v>68.3</v>
      </c>
      <c r="M10" s="1">
        <v>8</v>
      </c>
      <c r="N10" s="1">
        <v>68.599999999999994</v>
      </c>
      <c r="O10" s="1">
        <v>137.6</v>
      </c>
      <c r="P10" s="1">
        <f t="shared" si="6"/>
        <v>76.3</v>
      </c>
      <c r="Q10" s="1">
        <f t="shared" si="7"/>
        <v>206.2</v>
      </c>
      <c r="R10" s="1">
        <f t="shared" si="8"/>
        <v>488.7</v>
      </c>
      <c r="S10" s="1">
        <v>165131.490344811</v>
      </c>
      <c r="T10" s="1">
        <f t="shared" si="9"/>
        <v>5.2178299005123199</v>
      </c>
      <c r="U10" s="1">
        <f t="shared" si="10"/>
        <v>2.6890423390281719</v>
      </c>
      <c r="V10" s="8">
        <f t="shared" si="11"/>
        <v>2.1386184338994925</v>
      </c>
    </row>
    <row r="11" spans="1:22" ht="14.45" x14ac:dyDescent="0.3">
      <c r="A11" s="7">
        <v>68.5</v>
      </c>
      <c r="B11" s="1">
        <v>206.2</v>
      </c>
      <c r="C11" s="1">
        <v>68.599999999999994</v>
      </c>
      <c r="D11" s="1">
        <v>3.8</v>
      </c>
      <c r="E11" s="1">
        <f t="shared" si="0"/>
        <v>274.7</v>
      </c>
      <c r="F11" s="1">
        <f t="shared" si="1"/>
        <v>72.399999999999991</v>
      </c>
      <c r="G11" s="1">
        <f t="shared" si="2"/>
        <v>419.5</v>
      </c>
      <c r="H11" s="1">
        <v>224130.43</v>
      </c>
      <c r="I11" s="1">
        <f t="shared" si="3"/>
        <v>5.3505008243347465</v>
      </c>
      <c r="J11" s="1">
        <f t="shared" si="4"/>
        <v>2.6227319651647192</v>
      </c>
      <c r="K11" s="8">
        <f t="shared" si="5"/>
        <v>2.3142886609474975</v>
      </c>
      <c r="L11" s="7">
        <v>68.099999999999994</v>
      </c>
      <c r="M11" s="1">
        <v>7.5</v>
      </c>
      <c r="N11" s="1">
        <v>68.599999999999994</v>
      </c>
      <c r="O11" s="1">
        <v>205.8</v>
      </c>
      <c r="P11" s="1">
        <f t="shared" si="6"/>
        <v>75.599999999999994</v>
      </c>
      <c r="Q11" s="1">
        <f t="shared" si="7"/>
        <v>274.39999999999998</v>
      </c>
      <c r="R11" s="1">
        <f t="shared" si="8"/>
        <v>624.4</v>
      </c>
      <c r="S11" s="1">
        <v>158434.08821951199</v>
      </c>
      <c r="T11" s="1">
        <f t="shared" si="9"/>
        <v>5.1998486288500017</v>
      </c>
      <c r="U11" s="1">
        <f t="shared" si="10"/>
        <v>2.7954628943903801</v>
      </c>
      <c r="V11" s="8">
        <f t="shared" si="11"/>
        <v>2.3134453704264142</v>
      </c>
    </row>
    <row r="12" spans="1:22" ht="14.45" x14ac:dyDescent="0.3">
      <c r="A12" s="7">
        <v>102.6</v>
      </c>
      <c r="B12" s="1">
        <v>68.7</v>
      </c>
      <c r="C12" s="1">
        <v>102.6</v>
      </c>
      <c r="D12" s="1">
        <v>1.3</v>
      </c>
      <c r="E12" s="1">
        <f t="shared" si="0"/>
        <v>171.3</v>
      </c>
      <c r="F12" s="1">
        <f t="shared" si="1"/>
        <v>103.89999999999999</v>
      </c>
      <c r="G12" s="1">
        <f t="shared" si="2"/>
        <v>379.1</v>
      </c>
      <c r="H12" s="1">
        <v>255074.26</v>
      </c>
      <c r="I12" s="1">
        <f t="shared" si="3"/>
        <v>5.4066666353876087</v>
      </c>
      <c r="J12" s="1">
        <f t="shared" si="4"/>
        <v>2.5787537844264348</v>
      </c>
      <c r="K12" s="8">
        <f t="shared" si="5"/>
        <v>1.8369567370595505</v>
      </c>
      <c r="L12" s="7">
        <v>102.3</v>
      </c>
      <c r="M12" s="1">
        <v>3.9</v>
      </c>
      <c r="N12" s="1">
        <v>102.7</v>
      </c>
      <c r="O12" s="1">
        <v>68.3</v>
      </c>
      <c r="P12" s="1">
        <f t="shared" si="6"/>
        <v>106.2</v>
      </c>
      <c r="Q12" s="1">
        <f t="shared" si="7"/>
        <v>171</v>
      </c>
      <c r="R12" s="1">
        <f t="shared" si="8"/>
        <v>448.2</v>
      </c>
      <c r="S12" s="1">
        <v>263917.728702672</v>
      </c>
      <c r="T12" s="1">
        <f t="shared" si="9"/>
        <v>5.4214685649799179</v>
      </c>
      <c r="U12" s="1">
        <f t="shared" si="10"/>
        <v>2.6514718521990424</v>
      </c>
      <c r="V12" s="8">
        <f t="shared" si="11"/>
        <v>1.8344207036815325</v>
      </c>
    </row>
    <row r="13" spans="1:22" ht="14.45" x14ac:dyDescent="0.3">
      <c r="A13" s="7">
        <v>102.5</v>
      </c>
      <c r="B13" s="1">
        <v>102.5</v>
      </c>
      <c r="C13" s="1">
        <v>102.5</v>
      </c>
      <c r="D13" s="1">
        <v>2.1</v>
      </c>
      <c r="E13" s="1">
        <f t="shared" si="0"/>
        <v>205</v>
      </c>
      <c r="F13" s="1">
        <f t="shared" si="1"/>
        <v>104.6</v>
      </c>
      <c r="G13" s="1">
        <f t="shared" si="2"/>
        <v>414.2</v>
      </c>
      <c r="H13" s="1">
        <v>254975.12</v>
      </c>
      <c r="I13" s="1">
        <f t="shared" si="3"/>
        <v>5.4064978048501491</v>
      </c>
      <c r="J13" s="1">
        <f t="shared" si="4"/>
        <v>2.6172100945574339</v>
      </c>
      <c r="K13" s="8">
        <f t="shared" si="5"/>
        <v>2.0107238653917729</v>
      </c>
      <c r="L13" s="7">
        <v>102.3</v>
      </c>
      <c r="M13" s="1">
        <v>4.5999999999999996</v>
      </c>
      <c r="N13" s="1">
        <v>102.6</v>
      </c>
      <c r="O13" s="1">
        <v>101.7</v>
      </c>
      <c r="P13" s="1">
        <f t="shared" si="6"/>
        <v>106.89999999999999</v>
      </c>
      <c r="Q13" s="1">
        <f t="shared" si="7"/>
        <v>204.3</v>
      </c>
      <c r="R13" s="1">
        <f t="shared" si="8"/>
        <v>515.5</v>
      </c>
      <c r="S13" s="1">
        <v>258977.90636727802</v>
      </c>
      <c r="T13" s="1">
        <f t="shared" si="9"/>
        <v>5.4132627156177389</v>
      </c>
      <c r="U13" s="1">
        <f t="shared" si="10"/>
        <v>2.7122286696195355</v>
      </c>
      <c r="V13" s="8">
        <f t="shared" si="11"/>
        <v>2.0073209529227447</v>
      </c>
    </row>
    <row r="14" spans="1:22" ht="14.45" x14ac:dyDescent="0.3">
      <c r="A14" s="7">
        <v>102.5</v>
      </c>
      <c r="B14" s="1">
        <v>206.7</v>
      </c>
      <c r="C14" s="1">
        <v>102.4</v>
      </c>
      <c r="D14" s="1">
        <v>4.2</v>
      </c>
      <c r="E14" s="1">
        <f t="shared" si="0"/>
        <v>309.2</v>
      </c>
      <c r="F14" s="1">
        <f t="shared" si="1"/>
        <v>106.60000000000001</v>
      </c>
      <c r="G14" s="1">
        <f t="shared" si="2"/>
        <v>522.4</v>
      </c>
      <c r="H14" s="1">
        <v>266709.68</v>
      </c>
      <c r="I14" s="1">
        <f t="shared" si="3"/>
        <v>5.4260387783231501</v>
      </c>
      <c r="J14" s="1">
        <f t="shared" si="4"/>
        <v>2.7180031682670176</v>
      </c>
      <c r="K14" s="8">
        <f t="shared" si="5"/>
        <v>2.3153404766272883</v>
      </c>
      <c r="L14" s="7">
        <v>102.4</v>
      </c>
      <c r="M14" s="1">
        <v>8.3000000000000007</v>
      </c>
      <c r="N14" s="1">
        <v>102.7</v>
      </c>
      <c r="O14" s="1">
        <v>205.4</v>
      </c>
      <c r="P14" s="1">
        <f t="shared" si="6"/>
        <v>110.7</v>
      </c>
      <c r="Q14" s="1">
        <f t="shared" si="7"/>
        <v>308.10000000000002</v>
      </c>
      <c r="R14" s="1">
        <f t="shared" si="8"/>
        <v>726.90000000000009</v>
      </c>
      <c r="S14" s="1">
        <v>219029.53440369398</v>
      </c>
      <c r="T14" s="1">
        <f t="shared" si="9"/>
        <v>5.3405026799712916</v>
      </c>
      <c r="U14" s="1">
        <f t="shared" si="10"/>
        <v>2.8614746688571686</v>
      </c>
      <c r="V14" s="8">
        <f t="shared" si="11"/>
        <v>2.3126004392612596</v>
      </c>
    </row>
    <row r="15" spans="1:22" ht="14.45" x14ac:dyDescent="0.3">
      <c r="A15" s="7">
        <v>137.6</v>
      </c>
      <c r="B15" s="1">
        <v>102.3</v>
      </c>
      <c r="C15" s="1">
        <v>137.4</v>
      </c>
      <c r="D15" s="1">
        <v>2.1</v>
      </c>
      <c r="E15" s="1">
        <f t="shared" si="0"/>
        <v>239.89999999999998</v>
      </c>
      <c r="F15" s="1">
        <f t="shared" si="1"/>
        <v>139.5</v>
      </c>
      <c r="G15" s="1">
        <f t="shared" si="2"/>
        <v>518.9</v>
      </c>
      <c r="H15" s="1">
        <v>297672.15999999997</v>
      </c>
      <c r="I15" s="1">
        <f t="shared" si="3"/>
        <v>5.4737382188463988</v>
      </c>
      <c r="J15" s="1">
        <f t="shared" si="4"/>
        <v>2.7150836706949271</v>
      </c>
      <c r="K15" s="8">
        <f t="shared" si="5"/>
        <v>2.0098756337121602</v>
      </c>
      <c r="L15" s="7">
        <v>137.30000000000001</v>
      </c>
      <c r="M15" s="1">
        <v>0.7</v>
      </c>
      <c r="N15" s="1">
        <v>137.5</v>
      </c>
      <c r="O15" s="1">
        <v>102.5</v>
      </c>
      <c r="P15" s="1">
        <f t="shared" si="6"/>
        <v>138</v>
      </c>
      <c r="Q15" s="1">
        <f t="shared" si="7"/>
        <v>240</v>
      </c>
      <c r="R15" s="1">
        <f t="shared" si="8"/>
        <v>618</v>
      </c>
      <c r="S15" s="1">
        <v>319779.67013736599</v>
      </c>
      <c r="T15" s="1">
        <f t="shared" si="9"/>
        <v>5.504850850192553</v>
      </c>
      <c r="U15" s="1">
        <f t="shared" si="10"/>
        <v>2.7909884750888159</v>
      </c>
      <c r="V15" s="8">
        <f t="shared" si="11"/>
        <v>2.0107238653917729</v>
      </c>
    </row>
    <row r="16" spans="1:22" ht="14.45" x14ac:dyDescent="0.3">
      <c r="A16" s="7">
        <v>137.6</v>
      </c>
      <c r="B16" s="1">
        <v>137.30000000000001</v>
      </c>
      <c r="C16" s="1">
        <v>137.4</v>
      </c>
      <c r="D16" s="1">
        <v>2.6</v>
      </c>
      <c r="E16" s="1">
        <f t="shared" si="0"/>
        <v>274.89999999999998</v>
      </c>
      <c r="F16" s="1">
        <f t="shared" si="1"/>
        <v>140</v>
      </c>
      <c r="G16" s="1">
        <f t="shared" si="2"/>
        <v>554.9</v>
      </c>
      <c r="H16" s="1">
        <v>302201.03000000003</v>
      </c>
      <c r="I16" s="1">
        <f t="shared" si="3"/>
        <v>5.4802959402232387</v>
      </c>
      <c r="J16" s="1">
        <f t="shared" si="4"/>
        <v>2.744214724814166</v>
      </c>
      <c r="K16" s="8">
        <f t="shared" si="5"/>
        <v>2.137670537236755</v>
      </c>
      <c r="L16" s="7">
        <v>137.19999999999999</v>
      </c>
      <c r="M16" s="1">
        <v>-6.7</v>
      </c>
      <c r="N16" s="1">
        <v>137.5</v>
      </c>
      <c r="O16" s="1">
        <v>136.1</v>
      </c>
      <c r="P16" s="1">
        <f t="shared" si="6"/>
        <v>130.5</v>
      </c>
      <c r="Q16" s="1">
        <f t="shared" si="7"/>
        <v>273.60000000000002</v>
      </c>
      <c r="R16" s="1">
        <f t="shared" si="8"/>
        <v>677.7</v>
      </c>
      <c r="S16" s="1">
        <v>322326.89189030998</v>
      </c>
      <c r="T16" s="1">
        <f t="shared" si="9"/>
        <v>5.5082965404250359</v>
      </c>
      <c r="U16" s="1">
        <f t="shared" si="10"/>
        <v>2.8310374856400253</v>
      </c>
      <c r="V16" s="8">
        <f t="shared" si="11"/>
        <v>2.1338581252033348</v>
      </c>
    </row>
    <row r="17" spans="1:22" thickBot="1" x14ac:dyDescent="0.35">
      <c r="A17" s="9">
        <v>137.5</v>
      </c>
      <c r="B17" s="10">
        <v>275.39999999999998</v>
      </c>
      <c r="C17" s="10">
        <v>137.5</v>
      </c>
      <c r="D17" s="10">
        <v>5.0999999999999996</v>
      </c>
      <c r="E17" s="10">
        <f t="shared" si="0"/>
        <v>412.9</v>
      </c>
      <c r="F17" s="10">
        <f t="shared" si="1"/>
        <v>142.6</v>
      </c>
      <c r="G17" s="10">
        <f t="shared" si="2"/>
        <v>698.09999999999991</v>
      </c>
      <c r="H17" s="10">
        <v>316551.71999999997</v>
      </c>
      <c r="I17" s="10">
        <f t="shared" si="3"/>
        <v>5.500444677625234</v>
      </c>
      <c r="J17" s="10">
        <f t="shared" si="4"/>
        <v>2.8439176380063924</v>
      </c>
      <c r="K17" s="11">
        <f t="shared" si="5"/>
        <v>2.4399639359209049</v>
      </c>
      <c r="L17" s="9">
        <v>137.19999999999999</v>
      </c>
      <c r="M17" s="10">
        <v>-10.199999999999999</v>
      </c>
      <c r="N17" s="10">
        <v>137.69999999999999</v>
      </c>
      <c r="O17" s="10">
        <v>268.5</v>
      </c>
      <c r="P17" s="10">
        <f t="shared" si="6"/>
        <v>126.99999999999999</v>
      </c>
      <c r="Q17" s="10">
        <f t="shared" si="7"/>
        <v>406.2</v>
      </c>
      <c r="R17" s="10">
        <f t="shared" si="8"/>
        <v>939.4</v>
      </c>
      <c r="S17" s="10">
        <v>278553.47745605401</v>
      </c>
      <c r="T17" s="10">
        <f t="shared" si="9"/>
        <v>5.4449085845529499</v>
      </c>
      <c r="U17" s="10">
        <f t="shared" si="10"/>
        <v>2.9728505558472302</v>
      </c>
      <c r="V17" s="11">
        <f t="shared" si="11"/>
        <v>2.4289442900355742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0.99718509284335521</v>
      </c>
      <c r="L23" s="15" t="s">
        <v>17</v>
      </c>
      <c r="M23" s="15">
        <v>0.98808182071543993</v>
      </c>
    </row>
    <row r="24" spans="1:22" ht="14.45" x14ac:dyDescent="0.3">
      <c r="A24" s="15" t="s">
        <v>18</v>
      </c>
      <c r="B24" s="15">
        <v>0.99437810938901106</v>
      </c>
      <c r="L24" s="15" t="s">
        <v>18</v>
      </c>
      <c r="M24" s="15">
        <v>0.97630568442833887</v>
      </c>
    </row>
    <row r="25" spans="1:22" ht="14.45" x14ac:dyDescent="0.3">
      <c r="A25" s="15" t="s">
        <v>19</v>
      </c>
      <c r="B25" s="15">
        <v>0.99344112762051295</v>
      </c>
      <c r="L25" s="15" t="s">
        <v>19</v>
      </c>
      <c r="M25" s="15">
        <v>0.97235663183306198</v>
      </c>
    </row>
    <row r="26" spans="1:22" ht="14.45" x14ac:dyDescent="0.3">
      <c r="A26" s="15" t="s">
        <v>20</v>
      </c>
      <c r="B26" s="15">
        <v>1.167000446635333E-2</v>
      </c>
      <c r="L26" s="15" t="s">
        <v>20</v>
      </c>
      <c r="M26" s="15">
        <v>3.4146107371191982E-2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0.28906296603291476</v>
      </c>
      <c r="D31" s="15">
        <v>0.14453148301645738</v>
      </c>
      <c r="E31" s="15">
        <v>1061.2566250705586</v>
      </c>
      <c r="F31" s="15">
        <v>3.1571436731083368E-14</v>
      </c>
      <c r="L31" s="15" t="s">
        <v>23</v>
      </c>
      <c r="M31" s="15">
        <v>2</v>
      </c>
      <c r="N31" s="15">
        <v>0.57650794785134696</v>
      </c>
      <c r="O31" s="15">
        <v>0.28825397392567348</v>
      </c>
      <c r="P31" s="15">
        <v>247.22529287050241</v>
      </c>
      <c r="Q31" s="15">
        <v>1.76955884693632E-10</v>
      </c>
    </row>
    <row r="32" spans="1:22" x14ac:dyDescent="0.25">
      <c r="A32" s="15" t="s">
        <v>24</v>
      </c>
      <c r="B32" s="15">
        <v>12</v>
      </c>
      <c r="C32" s="15">
        <v>1.6342680509364802E-3</v>
      </c>
      <c r="D32" s="15">
        <v>1.3618900424470668E-4</v>
      </c>
      <c r="E32" s="15"/>
      <c r="F32" s="15"/>
      <c r="L32" s="15" t="s">
        <v>24</v>
      </c>
      <c r="M32" s="15">
        <v>12</v>
      </c>
      <c r="N32" s="15">
        <v>1.3991479783259654E-2</v>
      </c>
      <c r="O32" s="15">
        <v>1.1659566486049713E-3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0.29069723408385123</v>
      </c>
      <c r="D33" s="16"/>
      <c r="E33" s="16"/>
      <c r="F33" s="16"/>
      <c r="L33" s="16" t="s">
        <v>25</v>
      </c>
      <c r="M33" s="16">
        <v>14</v>
      </c>
      <c r="N33" s="16">
        <v>0.59049942763460661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4.0793388521828824</v>
      </c>
      <c r="C36" s="15">
        <v>2.6928145837735572E-2</v>
      </c>
      <c r="D36" s="15">
        <v>151.48977864143654</v>
      </c>
      <c r="E36" s="15">
        <v>4.5976365539057038E-21</v>
      </c>
      <c r="F36" s="15">
        <v>4.0206674625524741</v>
      </c>
      <c r="G36" s="15">
        <v>4.1380102418132907</v>
      </c>
      <c r="H36" s="15">
        <v>4.0206674625524741</v>
      </c>
      <c r="I36" s="15">
        <v>4.1380102418132907</v>
      </c>
      <c r="L36" s="15" t="s">
        <v>26</v>
      </c>
      <c r="M36" s="15">
        <v>3.1211859720062378</v>
      </c>
      <c r="N36" s="15">
        <v>9.5369475803248727E-2</v>
      </c>
      <c r="O36" s="15">
        <v>32.727305521164624</v>
      </c>
      <c r="P36" s="15">
        <v>4.1929240788810266E-13</v>
      </c>
      <c r="Q36" s="15">
        <v>2.9133937345674812</v>
      </c>
      <c r="R36" s="15">
        <v>3.3289782094449945</v>
      </c>
      <c r="S36" s="15">
        <v>2.9133937345674812</v>
      </c>
      <c r="T36" s="15">
        <v>3.3289782094449945</v>
      </c>
    </row>
    <row r="37" spans="1:20" x14ac:dyDescent="0.25">
      <c r="A37" s="15" t="s">
        <v>39</v>
      </c>
      <c r="B37" s="15">
        <v>0.64336405805077357</v>
      </c>
      <c r="C37" s="15">
        <v>2.2247186857844721E-2</v>
      </c>
      <c r="D37" s="15">
        <v>28.918894876990386</v>
      </c>
      <c r="E37" s="15">
        <v>1.8186310498636971E-12</v>
      </c>
      <c r="F37" s="15">
        <v>0.59489160190089729</v>
      </c>
      <c r="G37" s="15">
        <v>0.69183651420064984</v>
      </c>
      <c r="H37" s="15">
        <v>0.59489160190089729</v>
      </c>
      <c r="I37" s="15">
        <v>0.69183651420064984</v>
      </c>
      <c r="L37" s="15" t="s">
        <v>39</v>
      </c>
      <c r="M37" s="15">
        <v>1.5723186634298179</v>
      </c>
      <c r="N37" s="15">
        <v>8.5335485718228465E-2</v>
      </c>
      <c r="O37" s="15">
        <v>18.4251445948465</v>
      </c>
      <c r="P37" s="15">
        <v>3.6258017139723346E-10</v>
      </c>
      <c r="Q37" s="15">
        <v>1.3863886123210571</v>
      </c>
      <c r="R37" s="15">
        <v>1.7582487145385786</v>
      </c>
      <c r="S37" s="15">
        <v>1.3863886123210571</v>
      </c>
      <c r="T37" s="15">
        <v>1.7582487145385786</v>
      </c>
    </row>
    <row r="38" spans="1:20" ht="15.75" thickBot="1" x14ac:dyDescent="0.3">
      <c r="A38" s="16" t="s">
        <v>40</v>
      </c>
      <c r="B38" s="16">
        <v>-0.17419580078092858</v>
      </c>
      <c r="C38" s="16">
        <v>2.1179362113278737E-2</v>
      </c>
      <c r="D38" s="16">
        <v>-8.2247897670021786</v>
      </c>
      <c r="E38" s="16">
        <v>2.8279817051332437E-6</v>
      </c>
      <c r="F38" s="16">
        <v>-0.22034166667750832</v>
      </c>
      <c r="G38" s="16">
        <v>-0.12804993488434885</v>
      </c>
      <c r="H38" s="16">
        <v>-0.22034166667750832</v>
      </c>
      <c r="I38" s="16">
        <v>-0.12804993488434885</v>
      </c>
      <c r="L38" s="16" t="s">
        <v>40</v>
      </c>
      <c r="M38" s="16">
        <v>-0.98929395860800062</v>
      </c>
      <c r="N38" s="16">
        <v>7.9572573662308216E-2</v>
      </c>
      <c r="O38" s="16">
        <v>-12.432599739784557</v>
      </c>
      <c r="P38" s="16">
        <v>3.2559772908907912E-8</v>
      </c>
      <c r="Q38" s="16">
        <v>-1.1626677029930783</v>
      </c>
      <c r="R38" s="16">
        <v>-0.81592021422292293</v>
      </c>
      <c r="S38" s="16">
        <v>-1.1626677029930783</v>
      </c>
      <c r="T38" s="16">
        <v>-0.81592021422292293</v>
      </c>
    </row>
    <row r="40" spans="1:20" x14ac:dyDescent="0.25">
      <c r="B40">
        <f>10^B36</f>
        <v>12004.355608732061</v>
      </c>
      <c r="M40">
        <f>10^M36</f>
        <v>1321.8615557655833</v>
      </c>
    </row>
    <row r="41" spans="1:20" x14ac:dyDescent="0.25">
      <c r="B41" s="15">
        <v>0.64336405805077357</v>
      </c>
      <c r="M41" s="15">
        <v>1.5723186634298179</v>
      </c>
    </row>
    <row r="42" spans="1:20" ht="15.75" thickBot="1" x14ac:dyDescent="0.3">
      <c r="B42" s="16">
        <v>-0.17419580078092858</v>
      </c>
      <c r="M42" s="16">
        <v>-0.98929395860800062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cols>
    <col min="15" max="15" width="9.42578125" customWidth="1"/>
  </cols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12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13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21.2</v>
      </c>
      <c r="C3" s="1">
        <v>20.5</v>
      </c>
      <c r="D3" s="1">
        <v>0.5</v>
      </c>
      <c r="E3" s="1">
        <f>A3+B3</f>
        <v>41.7</v>
      </c>
      <c r="F3" s="1">
        <f>C3+D3</f>
        <v>21</v>
      </c>
      <c r="G3" s="1">
        <f>E3+2*F3</f>
        <v>83.7</v>
      </c>
      <c r="H3" s="1">
        <v>113571.43</v>
      </c>
      <c r="I3" s="1">
        <f>LOG(H3)</f>
        <v>5.0552690941050367</v>
      </c>
      <c r="J3" s="1">
        <f>LOG(G3)</f>
        <v>1.92272545799326</v>
      </c>
      <c r="K3" s="8">
        <f>LOG(B3)</f>
        <v>1.3263358609287514</v>
      </c>
      <c r="L3" s="13">
        <v>20.5</v>
      </c>
      <c r="M3" s="1">
        <v>3.3</v>
      </c>
      <c r="N3" s="1">
        <v>20.7</v>
      </c>
      <c r="O3" s="1">
        <v>20.6</v>
      </c>
      <c r="P3" s="1">
        <f>L3+M3</f>
        <v>23.8</v>
      </c>
      <c r="Q3" s="1">
        <f>N3+O3</f>
        <v>41.3</v>
      </c>
      <c r="R3" s="1">
        <f>P3+2*Q3</f>
        <v>106.39999999999999</v>
      </c>
      <c r="S3" s="1">
        <v>100084.286552196</v>
      </c>
      <c r="T3" s="1">
        <f>LOG(S3)</f>
        <v>5.0003658976655627</v>
      </c>
      <c r="U3" s="1">
        <f>LOG(R3)</f>
        <v>2.0269416279590295</v>
      </c>
      <c r="V3" s="8">
        <f>LOG(O3)</f>
        <v>1.3138672203691535</v>
      </c>
    </row>
    <row r="4" spans="1:22" ht="14.45" x14ac:dyDescent="0.3">
      <c r="A4" s="7">
        <v>20.5</v>
      </c>
      <c r="B4" s="1">
        <v>41.9</v>
      </c>
      <c r="C4" s="1">
        <v>20.5</v>
      </c>
      <c r="D4" s="1">
        <v>1.1000000000000001</v>
      </c>
      <c r="E4" s="1">
        <f t="shared" ref="E4:E17" si="0">A4+B4</f>
        <v>62.4</v>
      </c>
      <c r="F4" s="1">
        <f t="shared" ref="F4:F17" si="1">C4+D4</f>
        <v>21.6</v>
      </c>
      <c r="G4" s="1">
        <f t="shared" ref="G4:G17" si="2">E4+2*F4</f>
        <v>105.6</v>
      </c>
      <c r="H4" s="1">
        <v>117148.18</v>
      </c>
      <c r="I4" s="1">
        <f t="shared" ref="I4:I17" si="3">LOG(H4)</f>
        <v>5.0687355458386838</v>
      </c>
      <c r="J4" s="1">
        <f t="shared" ref="J4:J17" si="4">LOG(G4)</f>
        <v>2.0236639181977933</v>
      </c>
      <c r="K4" s="8">
        <f t="shared" ref="K4:K17" si="5">LOG(B4)</f>
        <v>1.6222140229662954</v>
      </c>
      <c r="L4" s="13">
        <v>20</v>
      </c>
      <c r="M4" s="1">
        <v>2.8</v>
      </c>
      <c r="N4" s="1">
        <v>20.6</v>
      </c>
      <c r="O4" s="1">
        <v>41.7</v>
      </c>
      <c r="P4" s="1">
        <f t="shared" ref="P4:P17" si="6">L4+M4</f>
        <v>22.8</v>
      </c>
      <c r="Q4" s="1">
        <f t="shared" ref="Q4:Q17" si="7">N4+O4</f>
        <v>62.300000000000004</v>
      </c>
      <c r="R4" s="1">
        <f t="shared" ref="R4:R17" si="8">P4+2*Q4</f>
        <v>147.4</v>
      </c>
      <c r="S4" s="1">
        <v>75065.915033754703</v>
      </c>
      <c r="T4" s="1">
        <f t="shared" ref="T4:T17" si="9">LOG(S4)</f>
        <v>4.8754427829028923</v>
      </c>
      <c r="U4" s="1">
        <f t="shared" ref="U4:U17" si="10">LOG(R4)</f>
        <v>2.1684974835230326</v>
      </c>
      <c r="V4" s="8">
        <f t="shared" ref="V4:V17" si="11">LOG(O4)</f>
        <v>1.6201360549737576</v>
      </c>
    </row>
    <row r="5" spans="1:22" ht="14.45" x14ac:dyDescent="0.3">
      <c r="A5" s="7">
        <v>20.5</v>
      </c>
      <c r="B5" s="1">
        <v>62</v>
      </c>
      <c r="C5" s="1">
        <v>20.5</v>
      </c>
      <c r="D5" s="1">
        <v>1.3</v>
      </c>
      <c r="E5" s="1">
        <f t="shared" si="0"/>
        <v>82.5</v>
      </c>
      <c r="F5" s="1">
        <f t="shared" si="1"/>
        <v>21.8</v>
      </c>
      <c r="G5" s="1">
        <f t="shared" si="2"/>
        <v>126.1</v>
      </c>
      <c r="H5" s="1">
        <v>118849.84</v>
      </c>
      <c r="I5" s="1">
        <f t="shared" si="3"/>
        <v>5.0749986014014823</v>
      </c>
      <c r="J5" s="1">
        <f t="shared" si="4"/>
        <v>2.1007150865730817</v>
      </c>
      <c r="K5" s="8">
        <f t="shared" si="5"/>
        <v>1.7923916894982539</v>
      </c>
      <c r="L5" s="13">
        <v>20</v>
      </c>
      <c r="M5" s="1">
        <v>3.2</v>
      </c>
      <c r="N5" s="1">
        <v>20.7</v>
      </c>
      <c r="O5" s="1">
        <v>61.4</v>
      </c>
      <c r="P5" s="1">
        <f t="shared" si="6"/>
        <v>23.2</v>
      </c>
      <c r="Q5" s="1">
        <f t="shared" si="7"/>
        <v>82.1</v>
      </c>
      <c r="R5" s="1">
        <f t="shared" si="8"/>
        <v>187.39999999999998</v>
      </c>
      <c r="S5" s="1">
        <v>66275.059918710496</v>
      </c>
      <c r="T5" s="1">
        <f t="shared" si="9"/>
        <v>4.8213501290472065</v>
      </c>
      <c r="U5" s="1">
        <f t="shared" si="10"/>
        <v>2.2727695865517594</v>
      </c>
      <c r="V5" s="8">
        <f t="shared" si="11"/>
        <v>1.7881683711411678</v>
      </c>
    </row>
    <row r="6" spans="1:22" ht="14.45" x14ac:dyDescent="0.3">
      <c r="A6" s="7">
        <v>34.6</v>
      </c>
      <c r="B6" s="1">
        <v>34.6</v>
      </c>
      <c r="C6" s="1">
        <v>34.6</v>
      </c>
      <c r="D6" s="1">
        <v>0.8</v>
      </c>
      <c r="E6" s="1">
        <f t="shared" si="0"/>
        <v>69.2</v>
      </c>
      <c r="F6" s="1">
        <f t="shared" si="1"/>
        <v>35.4</v>
      </c>
      <c r="G6" s="1">
        <f t="shared" si="2"/>
        <v>140</v>
      </c>
      <c r="H6" s="1">
        <v>133590.73000000001</v>
      </c>
      <c r="I6" s="1">
        <f t="shared" si="3"/>
        <v>5.1257763230382913</v>
      </c>
      <c r="J6" s="1">
        <f t="shared" si="4"/>
        <v>2.1461280356782382</v>
      </c>
      <c r="K6" s="8">
        <f t="shared" si="5"/>
        <v>1.5390760987927767</v>
      </c>
      <c r="L6" s="13">
        <v>34.299999999999997</v>
      </c>
      <c r="M6" s="1">
        <v>2.5</v>
      </c>
      <c r="N6" s="1">
        <v>34.700000000000003</v>
      </c>
      <c r="O6" s="1">
        <v>34.6</v>
      </c>
      <c r="P6" s="1">
        <f t="shared" si="6"/>
        <v>36.799999999999997</v>
      </c>
      <c r="Q6" s="1">
        <f t="shared" si="7"/>
        <v>69.300000000000011</v>
      </c>
      <c r="R6" s="1">
        <f t="shared" si="8"/>
        <v>175.40000000000003</v>
      </c>
      <c r="S6" s="1">
        <v>113706.283679281</v>
      </c>
      <c r="T6" s="1">
        <f t="shared" si="9"/>
        <v>5.0557844654954023</v>
      </c>
      <c r="U6" s="1">
        <f t="shared" si="10"/>
        <v>2.2440295890300219</v>
      </c>
      <c r="V6" s="8">
        <f t="shared" si="11"/>
        <v>1.5390760987927767</v>
      </c>
    </row>
    <row r="7" spans="1:22" ht="14.45" x14ac:dyDescent="0.3">
      <c r="A7" s="7">
        <v>34.700000000000003</v>
      </c>
      <c r="B7" s="1">
        <v>68.3</v>
      </c>
      <c r="C7" s="1">
        <v>34.6</v>
      </c>
      <c r="D7" s="1">
        <v>1.2</v>
      </c>
      <c r="E7" s="1">
        <f t="shared" si="0"/>
        <v>103</v>
      </c>
      <c r="F7" s="1">
        <f t="shared" si="1"/>
        <v>35.800000000000004</v>
      </c>
      <c r="G7" s="1">
        <f t="shared" si="2"/>
        <v>174.60000000000002</v>
      </c>
      <c r="H7" s="1">
        <v>143991.57</v>
      </c>
      <c r="I7" s="1">
        <f t="shared" si="3"/>
        <v>5.1583370670282349</v>
      </c>
      <c r="J7" s="1">
        <f t="shared" si="4"/>
        <v>2.2420442393695508</v>
      </c>
      <c r="K7" s="8">
        <f t="shared" si="5"/>
        <v>1.8344207036815325</v>
      </c>
      <c r="L7" s="13">
        <v>34.299999999999997</v>
      </c>
      <c r="M7" s="1">
        <v>-3</v>
      </c>
      <c r="N7" s="1">
        <v>34.700000000000003</v>
      </c>
      <c r="O7" s="1">
        <v>68.3</v>
      </c>
      <c r="P7" s="1">
        <f t="shared" si="6"/>
        <v>31.299999999999997</v>
      </c>
      <c r="Q7" s="1">
        <f t="shared" si="7"/>
        <v>103</v>
      </c>
      <c r="R7" s="1">
        <f t="shared" si="8"/>
        <v>237.3</v>
      </c>
      <c r="S7" s="1">
        <v>96323.534281902001</v>
      </c>
      <c r="T7" s="1">
        <f t="shared" si="9"/>
        <v>4.9837324092435642</v>
      </c>
      <c r="U7" s="1">
        <f t="shared" si="10"/>
        <v>2.375297738217339</v>
      </c>
      <c r="V7" s="8">
        <f t="shared" si="11"/>
        <v>1.8344207036815325</v>
      </c>
    </row>
    <row r="8" spans="1:22" ht="14.45" x14ac:dyDescent="0.3">
      <c r="A8" s="7">
        <v>34.4</v>
      </c>
      <c r="B8" s="1">
        <v>102.7</v>
      </c>
      <c r="C8" s="1">
        <v>34.6</v>
      </c>
      <c r="D8" s="1">
        <v>2.1</v>
      </c>
      <c r="E8" s="1">
        <f t="shared" si="0"/>
        <v>137.1</v>
      </c>
      <c r="F8" s="1">
        <f t="shared" si="1"/>
        <v>36.700000000000003</v>
      </c>
      <c r="G8" s="1">
        <f t="shared" si="2"/>
        <v>210.5</v>
      </c>
      <c r="H8" s="1">
        <v>147911.67000000001</v>
      </c>
      <c r="I8" s="1">
        <f t="shared" si="3"/>
        <v>5.1700024405057592</v>
      </c>
      <c r="J8" s="1">
        <f t="shared" si="4"/>
        <v>2.323252100171687</v>
      </c>
      <c r="K8" s="8">
        <f t="shared" si="5"/>
        <v>2.0115704435972783</v>
      </c>
      <c r="L8" s="13">
        <v>34.299999999999997</v>
      </c>
      <c r="M8" s="1">
        <v>-6.6</v>
      </c>
      <c r="N8" s="1">
        <v>34.700000000000003</v>
      </c>
      <c r="O8" s="1">
        <v>102.2</v>
      </c>
      <c r="P8" s="1">
        <f t="shared" si="6"/>
        <v>27.699999999999996</v>
      </c>
      <c r="Q8" s="1">
        <f t="shared" si="7"/>
        <v>136.9</v>
      </c>
      <c r="R8" s="1">
        <f t="shared" si="8"/>
        <v>301.5</v>
      </c>
      <c r="S8" s="1">
        <v>91434.370768790701</v>
      </c>
      <c r="T8" s="1">
        <f t="shared" si="9"/>
        <v>4.9611094805181706</v>
      </c>
      <c r="U8" s="1">
        <f t="shared" si="10"/>
        <v>2.47928731647617</v>
      </c>
      <c r="V8" s="8">
        <f t="shared" si="11"/>
        <v>2.0094508957986941</v>
      </c>
    </row>
    <row r="9" spans="1:22" ht="14.45" x14ac:dyDescent="0.3">
      <c r="A9" s="7">
        <v>68.5</v>
      </c>
      <c r="B9" s="1">
        <v>68.8</v>
      </c>
      <c r="C9" s="1">
        <v>68.400000000000006</v>
      </c>
      <c r="D9" s="1">
        <v>1.3</v>
      </c>
      <c r="E9" s="1">
        <f t="shared" si="0"/>
        <v>137.30000000000001</v>
      </c>
      <c r="F9" s="1">
        <f t="shared" si="1"/>
        <v>69.7</v>
      </c>
      <c r="G9" s="1">
        <f t="shared" si="2"/>
        <v>276.70000000000005</v>
      </c>
      <c r="H9" s="1">
        <v>199035.68</v>
      </c>
      <c r="I9" s="1">
        <f t="shared" si="3"/>
        <v>5.2989309369027948</v>
      </c>
      <c r="J9" s="1">
        <f t="shared" si="4"/>
        <v>2.4420091591409521</v>
      </c>
      <c r="K9" s="8">
        <f t="shared" si="5"/>
        <v>1.8375884382355112</v>
      </c>
      <c r="L9" s="13">
        <v>68.400000000000006</v>
      </c>
      <c r="M9" s="1">
        <v>3.3</v>
      </c>
      <c r="N9" s="1">
        <v>68.599999999999994</v>
      </c>
      <c r="O9" s="1">
        <v>68.2</v>
      </c>
      <c r="P9" s="1">
        <f t="shared" si="6"/>
        <v>71.7</v>
      </c>
      <c r="Q9" s="1">
        <f t="shared" si="7"/>
        <v>136.80000000000001</v>
      </c>
      <c r="R9" s="1">
        <f t="shared" si="8"/>
        <v>345.3</v>
      </c>
      <c r="S9" s="1">
        <v>175533.00315780699</v>
      </c>
      <c r="T9" s="1">
        <f t="shared" si="9"/>
        <v>5.2443587831483134</v>
      </c>
      <c r="U9" s="1">
        <f t="shared" si="10"/>
        <v>2.5381965783494542</v>
      </c>
      <c r="V9" s="8">
        <f t="shared" si="11"/>
        <v>1.833784374656479</v>
      </c>
    </row>
    <row r="10" spans="1:22" ht="14.45" x14ac:dyDescent="0.3">
      <c r="A10" s="7">
        <v>68.5</v>
      </c>
      <c r="B10" s="1">
        <v>137.6</v>
      </c>
      <c r="C10" s="1">
        <v>68.5</v>
      </c>
      <c r="D10" s="1">
        <v>2.5</v>
      </c>
      <c r="E10" s="1">
        <f t="shared" si="0"/>
        <v>206.1</v>
      </c>
      <c r="F10" s="1">
        <f t="shared" si="1"/>
        <v>71</v>
      </c>
      <c r="G10" s="1">
        <f t="shared" si="2"/>
        <v>348.1</v>
      </c>
      <c r="H10" s="1">
        <v>204863.52</v>
      </c>
      <c r="I10" s="1">
        <f t="shared" si="3"/>
        <v>5.3114646305671229</v>
      </c>
      <c r="J10" s="1">
        <f t="shared" si="4"/>
        <v>2.5417040232842885</v>
      </c>
      <c r="K10" s="8">
        <f t="shared" si="5"/>
        <v>2.1386184338994925</v>
      </c>
      <c r="L10" s="13">
        <v>68.099999999999994</v>
      </c>
      <c r="M10" s="1">
        <v>7.3</v>
      </c>
      <c r="N10" s="1">
        <v>68.599999999999994</v>
      </c>
      <c r="O10" s="1">
        <v>137.4</v>
      </c>
      <c r="P10" s="1">
        <f t="shared" si="6"/>
        <v>75.399999999999991</v>
      </c>
      <c r="Q10" s="1">
        <f t="shared" si="7"/>
        <v>206</v>
      </c>
      <c r="R10" s="1">
        <f t="shared" si="8"/>
        <v>487.4</v>
      </c>
      <c r="S10" s="1">
        <v>156811.02255333</v>
      </c>
      <c r="T10" s="1">
        <f t="shared" si="9"/>
        <v>5.1953765868295338</v>
      </c>
      <c r="U10" s="1">
        <f t="shared" si="10"/>
        <v>2.6878855248487055</v>
      </c>
      <c r="V10" s="8">
        <f t="shared" si="11"/>
        <v>2.1379867327235318</v>
      </c>
    </row>
    <row r="11" spans="1:22" ht="14.45" x14ac:dyDescent="0.3">
      <c r="A11" s="7">
        <v>68.5</v>
      </c>
      <c r="B11" s="1">
        <v>206.5</v>
      </c>
      <c r="C11" s="1">
        <v>68.5</v>
      </c>
      <c r="D11" s="1">
        <v>4</v>
      </c>
      <c r="E11" s="1">
        <f t="shared" si="0"/>
        <v>275</v>
      </c>
      <c r="F11" s="1">
        <f t="shared" si="1"/>
        <v>72.5</v>
      </c>
      <c r="G11" s="1">
        <f t="shared" si="2"/>
        <v>420</v>
      </c>
      <c r="H11" s="1">
        <v>204118.62</v>
      </c>
      <c r="I11" s="1">
        <f t="shared" si="3"/>
        <v>5.3098826235029772</v>
      </c>
      <c r="J11" s="1">
        <f t="shared" si="4"/>
        <v>2.6232492903979003</v>
      </c>
      <c r="K11" s="8">
        <f t="shared" si="5"/>
        <v>2.3149200559924199</v>
      </c>
      <c r="L11" s="13">
        <v>68.2</v>
      </c>
      <c r="M11" s="1">
        <v>8.6999999999999993</v>
      </c>
      <c r="N11" s="1">
        <v>68.599999999999994</v>
      </c>
      <c r="O11" s="1">
        <v>205.5</v>
      </c>
      <c r="P11" s="1">
        <f t="shared" si="6"/>
        <v>76.900000000000006</v>
      </c>
      <c r="Q11" s="1">
        <f t="shared" si="7"/>
        <v>274.10000000000002</v>
      </c>
      <c r="R11" s="1">
        <f t="shared" si="8"/>
        <v>625.1</v>
      </c>
      <c r="S11" s="1">
        <v>150014.23745745502</v>
      </c>
      <c r="T11" s="1">
        <f t="shared" si="9"/>
        <v>5.1761324787608931</v>
      </c>
      <c r="U11" s="1">
        <f t="shared" si="10"/>
        <v>2.7959494989028033</v>
      </c>
      <c r="V11" s="8">
        <f t="shared" si="11"/>
        <v>2.312811826212088</v>
      </c>
    </row>
    <row r="12" spans="1:22" ht="14.45" x14ac:dyDescent="0.3">
      <c r="A12" s="7">
        <v>102.5</v>
      </c>
      <c r="B12" s="1">
        <v>68.7</v>
      </c>
      <c r="C12" s="1">
        <v>102.5</v>
      </c>
      <c r="D12" s="1">
        <v>1.3</v>
      </c>
      <c r="E12" s="1">
        <f t="shared" si="0"/>
        <v>171.2</v>
      </c>
      <c r="F12" s="1">
        <f t="shared" si="1"/>
        <v>103.8</v>
      </c>
      <c r="G12" s="1">
        <f t="shared" si="2"/>
        <v>378.79999999999995</v>
      </c>
      <c r="H12" s="1">
        <v>229510.02</v>
      </c>
      <c r="I12" s="1">
        <f t="shared" si="3"/>
        <v>5.3608016508132152</v>
      </c>
      <c r="J12" s="1">
        <f t="shared" si="4"/>
        <v>2.578409970331236</v>
      </c>
      <c r="K12" s="8">
        <f t="shared" si="5"/>
        <v>1.8369567370595505</v>
      </c>
      <c r="L12" s="13">
        <v>102.1</v>
      </c>
      <c r="M12" s="1">
        <v>3.8</v>
      </c>
      <c r="N12" s="1">
        <v>102.6</v>
      </c>
      <c r="O12" s="1">
        <v>68.400000000000006</v>
      </c>
      <c r="P12" s="1">
        <f t="shared" si="6"/>
        <v>105.89999999999999</v>
      </c>
      <c r="Q12" s="1">
        <f t="shared" si="7"/>
        <v>171</v>
      </c>
      <c r="R12" s="1">
        <f t="shared" si="8"/>
        <v>447.9</v>
      </c>
      <c r="S12" s="1">
        <v>257255.62079106999</v>
      </c>
      <c r="T12" s="1">
        <f t="shared" si="9"/>
        <v>5.4103648724602342</v>
      </c>
      <c r="U12" s="1">
        <f t="shared" si="10"/>
        <v>2.6511810624446879</v>
      </c>
      <c r="V12" s="8">
        <f t="shared" si="11"/>
        <v>1.8350561017201164</v>
      </c>
    </row>
    <row r="13" spans="1:22" ht="14.45" x14ac:dyDescent="0.3">
      <c r="A13" s="7">
        <v>102.3</v>
      </c>
      <c r="B13" s="1">
        <v>102.8</v>
      </c>
      <c r="C13" s="1">
        <v>102.5</v>
      </c>
      <c r="D13" s="1">
        <v>2.1</v>
      </c>
      <c r="E13" s="1">
        <f t="shared" si="0"/>
        <v>205.1</v>
      </c>
      <c r="F13" s="1">
        <f t="shared" si="1"/>
        <v>104.6</v>
      </c>
      <c r="G13" s="1">
        <f t="shared" si="2"/>
        <v>414.29999999999995</v>
      </c>
      <c r="H13" s="1">
        <v>230838.32</v>
      </c>
      <c r="I13" s="1">
        <f t="shared" si="3"/>
        <v>5.3633079049305747</v>
      </c>
      <c r="J13" s="1">
        <f t="shared" si="4"/>
        <v>2.6173149332982937</v>
      </c>
      <c r="K13" s="8">
        <f t="shared" si="5"/>
        <v>2.0119931146592571</v>
      </c>
      <c r="L13" s="13">
        <v>102.3</v>
      </c>
      <c r="M13" s="1">
        <v>4.4000000000000004</v>
      </c>
      <c r="N13" s="1">
        <v>102.7</v>
      </c>
      <c r="O13" s="1">
        <v>101.7</v>
      </c>
      <c r="P13" s="1">
        <f t="shared" si="6"/>
        <v>106.7</v>
      </c>
      <c r="Q13" s="1">
        <f t="shared" si="7"/>
        <v>204.4</v>
      </c>
      <c r="R13" s="1">
        <f t="shared" si="8"/>
        <v>515.5</v>
      </c>
      <c r="S13" s="1">
        <v>245105.471609295</v>
      </c>
      <c r="T13" s="1">
        <f t="shared" si="9"/>
        <v>5.3893530063283741</v>
      </c>
      <c r="U13" s="1">
        <f t="shared" si="10"/>
        <v>2.7122286696195355</v>
      </c>
      <c r="V13" s="8">
        <f t="shared" si="11"/>
        <v>2.0073209529227447</v>
      </c>
    </row>
    <row r="14" spans="1:22" ht="14.45" x14ac:dyDescent="0.3">
      <c r="A14" s="7">
        <v>102.5</v>
      </c>
      <c r="B14" s="1">
        <v>206.4</v>
      </c>
      <c r="C14" s="1">
        <v>102.6</v>
      </c>
      <c r="D14" s="1">
        <v>3.9</v>
      </c>
      <c r="E14" s="1">
        <f t="shared" si="0"/>
        <v>308.89999999999998</v>
      </c>
      <c r="F14" s="1">
        <f t="shared" si="1"/>
        <v>106.5</v>
      </c>
      <c r="G14" s="1">
        <f t="shared" si="2"/>
        <v>521.9</v>
      </c>
      <c r="H14" s="1">
        <v>245714.29</v>
      </c>
      <c r="I14" s="1">
        <f t="shared" si="3"/>
        <v>5.390430414468196</v>
      </c>
      <c r="J14" s="1">
        <f t="shared" si="4"/>
        <v>2.7175872968554602</v>
      </c>
      <c r="K14" s="8">
        <f t="shared" si="5"/>
        <v>2.3147096929551738</v>
      </c>
      <c r="L14" s="13">
        <v>102.3</v>
      </c>
      <c r="M14" s="1">
        <v>8.1</v>
      </c>
      <c r="N14" s="1">
        <v>102.6</v>
      </c>
      <c r="O14" s="1">
        <v>205.9</v>
      </c>
      <c r="P14" s="1">
        <f t="shared" si="6"/>
        <v>110.39999999999999</v>
      </c>
      <c r="Q14" s="1">
        <f t="shared" si="7"/>
        <v>308.5</v>
      </c>
      <c r="R14" s="1">
        <f t="shared" si="8"/>
        <v>727.4</v>
      </c>
      <c r="S14" s="1">
        <v>221181.83614632301</v>
      </c>
      <c r="T14" s="1">
        <f t="shared" si="9"/>
        <v>5.3447494590462208</v>
      </c>
      <c r="U14" s="1">
        <f t="shared" si="10"/>
        <v>2.8617732967186931</v>
      </c>
      <c r="V14" s="8">
        <f t="shared" si="11"/>
        <v>2.3136563466180315</v>
      </c>
    </row>
    <row r="15" spans="1:22" ht="14.45" x14ac:dyDescent="0.3">
      <c r="A15" s="7">
        <v>137.5</v>
      </c>
      <c r="B15" s="1">
        <v>102.4</v>
      </c>
      <c r="C15" s="1">
        <v>137.4</v>
      </c>
      <c r="D15" s="1">
        <v>2.1</v>
      </c>
      <c r="E15" s="1">
        <f t="shared" si="0"/>
        <v>239.9</v>
      </c>
      <c r="F15" s="1">
        <f t="shared" si="1"/>
        <v>139.5</v>
      </c>
      <c r="G15" s="1">
        <f t="shared" si="2"/>
        <v>518.9</v>
      </c>
      <c r="H15" s="1">
        <v>276010.78000000003</v>
      </c>
      <c r="I15" s="1">
        <f t="shared" si="3"/>
        <v>5.4409260443952485</v>
      </c>
      <c r="J15" s="1">
        <f t="shared" si="4"/>
        <v>2.7150836706949271</v>
      </c>
      <c r="K15" s="8">
        <f t="shared" si="5"/>
        <v>2.0102999566398121</v>
      </c>
      <c r="L15" s="13">
        <v>137.30000000000001</v>
      </c>
      <c r="M15" s="1">
        <v>0.9</v>
      </c>
      <c r="N15" s="1">
        <v>137.6</v>
      </c>
      <c r="O15" s="1">
        <v>102</v>
      </c>
      <c r="P15" s="1">
        <f t="shared" si="6"/>
        <v>138.20000000000002</v>
      </c>
      <c r="Q15" s="1">
        <f t="shared" si="7"/>
        <v>239.6</v>
      </c>
      <c r="R15" s="1">
        <f t="shared" si="8"/>
        <v>617.4</v>
      </c>
      <c r="S15" s="1">
        <v>283774.53109500604</v>
      </c>
      <c r="T15" s="1">
        <f t="shared" si="9"/>
        <v>5.4529734147252276</v>
      </c>
      <c r="U15" s="1">
        <f t="shared" si="10"/>
        <v>2.7905666251460763</v>
      </c>
      <c r="V15" s="8">
        <f t="shared" si="11"/>
        <v>2.0086001717619175</v>
      </c>
    </row>
    <row r="16" spans="1:22" ht="14.45" x14ac:dyDescent="0.3">
      <c r="A16" s="7">
        <v>137.5</v>
      </c>
      <c r="B16" s="1">
        <v>137.69999999999999</v>
      </c>
      <c r="C16" s="1">
        <v>137.4</v>
      </c>
      <c r="D16" s="1">
        <v>2.8</v>
      </c>
      <c r="E16" s="1">
        <f t="shared" si="0"/>
        <v>275.2</v>
      </c>
      <c r="F16" s="1">
        <f t="shared" si="1"/>
        <v>140.20000000000002</v>
      </c>
      <c r="G16" s="1">
        <f t="shared" si="2"/>
        <v>555.6</v>
      </c>
      <c r="H16" s="1">
        <v>280067.8</v>
      </c>
      <c r="I16" s="1">
        <f t="shared" si="3"/>
        <v>5.4472631799189344</v>
      </c>
      <c r="J16" s="1">
        <f t="shared" si="4"/>
        <v>2.744762237065578</v>
      </c>
      <c r="K16" s="8">
        <f t="shared" si="5"/>
        <v>2.1389339402569236</v>
      </c>
      <c r="L16" s="13">
        <v>137.19999999999999</v>
      </c>
      <c r="M16" s="1">
        <v>-6.4</v>
      </c>
      <c r="N16" s="1">
        <v>137.69999999999999</v>
      </c>
      <c r="O16" s="1">
        <v>136.6</v>
      </c>
      <c r="P16" s="1">
        <f t="shared" si="6"/>
        <v>130.79999999999998</v>
      </c>
      <c r="Q16" s="1">
        <f t="shared" si="7"/>
        <v>274.29999999999995</v>
      </c>
      <c r="R16" s="1">
        <f t="shared" si="8"/>
        <v>679.39999999999986</v>
      </c>
      <c r="S16" s="1">
        <v>287269.43483390397</v>
      </c>
      <c r="T16" s="1">
        <f t="shared" si="9"/>
        <v>5.458289419973382</v>
      </c>
      <c r="U16" s="1">
        <f t="shared" si="10"/>
        <v>2.8321255425340093</v>
      </c>
      <c r="V16" s="8">
        <f t="shared" si="11"/>
        <v>2.1354506993455136</v>
      </c>
    </row>
    <row r="17" spans="1:22" thickBot="1" x14ac:dyDescent="0.35">
      <c r="A17" s="9">
        <v>137.5</v>
      </c>
      <c r="B17" s="10">
        <v>275.39999999999998</v>
      </c>
      <c r="C17" s="10">
        <v>137.4</v>
      </c>
      <c r="D17" s="10">
        <v>5.2</v>
      </c>
      <c r="E17" s="10">
        <f t="shared" si="0"/>
        <v>412.9</v>
      </c>
      <c r="F17" s="10">
        <f t="shared" si="1"/>
        <v>142.6</v>
      </c>
      <c r="G17" s="10">
        <f t="shared" si="2"/>
        <v>698.09999999999991</v>
      </c>
      <c r="H17" s="10">
        <v>292149.93</v>
      </c>
      <c r="I17" s="10">
        <f t="shared" si="3"/>
        <v>5.4656057865880374</v>
      </c>
      <c r="J17" s="10">
        <f t="shared" si="4"/>
        <v>2.8439176380063924</v>
      </c>
      <c r="K17" s="11">
        <f t="shared" si="5"/>
        <v>2.4399639359209049</v>
      </c>
      <c r="L17" s="14">
        <v>137.30000000000001</v>
      </c>
      <c r="M17" s="10">
        <v>-9.4</v>
      </c>
      <c r="N17" s="10">
        <v>137.6</v>
      </c>
      <c r="O17" s="10">
        <v>288.2</v>
      </c>
      <c r="P17" s="10">
        <f t="shared" si="6"/>
        <v>127.9</v>
      </c>
      <c r="Q17" s="10">
        <f t="shared" si="7"/>
        <v>425.79999999999995</v>
      </c>
      <c r="R17" s="10">
        <f t="shared" si="8"/>
        <v>979.49999999999989</v>
      </c>
      <c r="S17" s="10">
        <v>275483.40414367401</v>
      </c>
      <c r="T17" s="10">
        <f t="shared" si="9"/>
        <v>5.4400954409158633</v>
      </c>
      <c r="U17" s="10">
        <f t="shared" si="10"/>
        <v>2.9910044403307552</v>
      </c>
      <c r="V17" s="11">
        <f t="shared" si="11"/>
        <v>2.4596939764779706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0.99597098677965479</v>
      </c>
      <c r="L23" s="15" t="s">
        <v>17</v>
      </c>
      <c r="M23" s="15">
        <v>0.98792920475943058</v>
      </c>
    </row>
    <row r="24" spans="1:22" ht="14.45" x14ac:dyDescent="0.3">
      <c r="A24" s="15" t="s">
        <v>18</v>
      </c>
      <c r="B24" s="15">
        <v>0.99195820650683919</v>
      </c>
      <c r="L24" s="15" t="s">
        <v>18</v>
      </c>
      <c r="M24" s="15">
        <v>0.97600411361660089</v>
      </c>
    </row>
    <row r="25" spans="1:22" ht="14.45" x14ac:dyDescent="0.3">
      <c r="A25" s="15" t="s">
        <v>19</v>
      </c>
      <c r="B25" s="15">
        <v>0.9906179075913123</v>
      </c>
      <c r="L25" s="15" t="s">
        <v>19</v>
      </c>
      <c r="M25" s="15">
        <v>0.97200479921936767</v>
      </c>
    </row>
    <row r="26" spans="1:22" ht="14.45" x14ac:dyDescent="0.3">
      <c r="A26" s="15" t="s">
        <v>20</v>
      </c>
      <c r="B26" s="15">
        <v>1.4235810609625022E-2</v>
      </c>
      <c r="L26" s="15" t="s">
        <v>20</v>
      </c>
      <c r="M26" s="15">
        <v>3.74870347806424E-2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0.29997572206639311</v>
      </c>
      <c r="D31" s="15">
        <v>0.14998786103319656</v>
      </c>
      <c r="E31" s="15">
        <v>740.10222273212514</v>
      </c>
      <c r="F31" s="15">
        <v>2.7046900257039664E-13</v>
      </c>
      <c r="L31" s="15" t="s">
        <v>23</v>
      </c>
      <c r="M31" s="15">
        <v>2</v>
      </c>
      <c r="N31" s="15">
        <v>0.68589600844008336</v>
      </c>
      <c r="O31" s="15">
        <v>0.34294800422004168</v>
      </c>
      <c r="P31" s="15">
        <v>244.04285751873397</v>
      </c>
      <c r="Q31" s="15">
        <v>1.9090652910103328E-10</v>
      </c>
    </row>
    <row r="32" spans="1:22" x14ac:dyDescent="0.25">
      <c r="A32" s="15" t="s">
        <v>24</v>
      </c>
      <c r="B32" s="15">
        <v>12</v>
      </c>
      <c r="C32" s="15">
        <v>2.4318996445573484E-3</v>
      </c>
      <c r="D32" s="15">
        <v>2.0265830371311237E-4</v>
      </c>
      <c r="E32" s="15"/>
      <c r="F32" s="15"/>
      <c r="L32" s="15" t="s">
        <v>24</v>
      </c>
      <c r="M32" s="15">
        <v>12</v>
      </c>
      <c r="N32" s="15">
        <v>1.6863333319741117E-2</v>
      </c>
      <c r="O32" s="15">
        <v>1.405277776645093E-3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0.30240762171095048</v>
      </c>
      <c r="D33" s="16"/>
      <c r="E33" s="16"/>
      <c r="F33" s="16"/>
      <c r="L33" s="16" t="s">
        <v>25</v>
      </c>
      <c r="M33" s="16">
        <v>14</v>
      </c>
      <c r="N33" s="16">
        <v>0.70275934175982446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4.0165055627927391</v>
      </c>
      <c r="C36" s="15">
        <v>3.2864963572560475E-2</v>
      </c>
      <c r="D36" s="15">
        <v>122.21238444171559</v>
      </c>
      <c r="E36" s="15">
        <v>6.0405104260478597E-20</v>
      </c>
      <c r="F36" s="15">
        <v>3.9448989585142984</v>
      </c>
      <c r="G36" s="15">
        <v>4.0881121670711797</v>
      </c>
      <c r="H36" s="15">
        <v>3.9448989585142984</v>
      </c>
      <c r="I36" s="15">
        <v>4.0881121670711797</v>
      </c>
      <c r="L36" s="15" t="s">
        <v>26</v>
      </c>
      <c r="M36" s="15">
        <v>2.9061828861145438</v>
      </c>
      <c r="N36" s="15">
        <v>0.10371431379541443</v>
      </c>
      <c r="O36" s="15">
        <v>28.021039524469536</v>
      </c>
      <c r="P36" s="15">
        <v>2.6417159052077799E-12</v>
      </c>
      <c r="Q36" s="15">
        <v>2.6802088085969622</v>
      </c>
      <c r="R36" s="15">
        <v>3.1321569636321254</v>
      </c>
      <c r="S36" s="15">
        <v>2.6802088085969622</v>
      </c>
      <c r="T36" s="15">
        <v>3.1321569636321254</v>
      </c>
    </row>
    <row r="37" spans="1:20" x14ac:dyDescent="0.25">
      <c r="A37" s="15" t="s">
        <v>39</v>
      </c>
      <c r="B37" s="15">
        <v>0.64511526740446945</v>
      </c>
      <c r="C37" s="15">
        <v>2.7186437630632259E-2</v>
      </c>
      <c r="D37" s="15">
        <v>23.729304889787667</v>
      </c>
      <c r="E37" s="15">
        <v>1.8791023175555239E-11</v>
      </c>
      <c r="F37" s="15">
        <v>0.58588110830189999</v>
      </c>
      <c r="G37" s="15">
        <v>0.70434942650703891</v>
      </c>
      <c r="H37" s="15">
        <v>0.58588110830189999</v>
      </c>
      <c r="I37" s="15">
        <v>0.70434942650703891</v>
      </c>
      <c r="L37" s="15" t="s">
        <v>39</v>
      </c>
      <c r="M37" s="15">
        <v>1.6422159995149617</v>
      </c>
      <c r="N37" s="15">
        <v>9.2570277596474695E-2</v>
      </c>
      <c r="O37" s="15">
        <v>17.740208219679158</v>
      </c>
      <c r="P37" s="15">
        <v>5.6277516307020083E-10</v>
      </c>
      <c r="Q37" s="15">
        <v>1.4405226910419058</v>
      </c>
      <c r="R37" s="15">
        <v>1.8439093079880176</v>
      </c>
      <c r="S37" s="15">
        <v>1.4405226910419058</v>
      </c>
      <c r="T37" s="15">
        <v>1.8439093079880176</v>
      </c>
    </row>
    <row r="38" spans="1:20" ht="15.75" thickBot="1" x14ac:dyDescent="0.3">
      <c r="A38" s="16" t="s">
        <v>40</v>
      </c>
      <c r="B38" s="16">
        <v>-0.16475230921841333</v>
      </c>
      <c r="C38" s="16">
        <v>2.5931809250299694E-2</v>
      </c>
      <c r="D38" s="16">
        <v>-6.353290186125724</v>
      </c>
      <c r="E38" s="16">
        <v>3.6464543664341866E-5</v>
      </c>
      <c r="F38" s="16">
        <v>-0.22125286790944962</v>
      </c>
      <c r="G38" s="16">
        <v>-0.10825175052737704</v>
      </c>
      <c r="H38" s="16">
        <v>-0.22125286790944962</v>
      </c>
      <c r="I38" s="16">
        <v>-0.10825175052737704</v>
      </c>
      <c r="L38" s="16" t="s">
        <v>40</v>
      </c>
      <c r="M38" s="16">
        <v>-0.99109502795993965</v>
      </c>
      <c r="N38" s="16">
        <v>8.6068182593073292E-2</v>
      </c>
      <c r="O38" s="16">
        <v>-11.515231274788208</v>
      </c>
      <c r="P38" s="16">
        <v>7.6457915984653968E-8</v>
      </c>
      <c r="Q38" s="16">
        <v>-1.1786214884198694</v>
      </c>
      <c r="R38" s="16">
        <v>-0.80356856750000993</v>
      </c>
      <c r="S38" s="16">
        <v>-1.1786214884198694</v>
      </c>
      <c r="T38" s="16">
        <v>-0.80356856750000993</v>
      </c>
    </row>
    <row r="40" spans="1:20" x14ac:dyDescent="0.25">
      <c r="B40">
        <f>10^B36</f>
        <v>10387.369073144882</v>
      </c>
      <c r="M40">
        <f>10^M36</f>
        <v>805.71766621246798</v>
      </c>
    </row>
    <row r="41" spans="1:20" x14ac:dyDescent="0.25">
      <c r="B41" s="15">
        <v>0.64511526740446945</v>
      </c>
      <c r="M41" s="15">
        <v>1.6422159995149617</v>
      </c>
    </row>
    <row r="42" spans="1:20" ht="15.75" thickBot="1" x14ac:dyDescent="0.3">
      <c r="B42" s="16">
        <v>-0.16475230921841333</v>
      </c>
      <c r="M42" s="16">
        <v>-0.99109502795993965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20.7</v>
      </c>
      <c r="C3" s="1">
        <v>20.5</v>
      </c>
      <c r="D3" s="1">
        <v>0.6</v>
      </c>
      <c r="E3" s="1">
        <f>A3+B3</f>
        <v>41.2</v>
      </c>
      <c r="F3" s="1">
        <f>C3+D3</f>
        <v>21.1</v>
      </c>
      <c r="G3" s="1">
        <f>E3+2*F3</f>
        <v>83.4</v>
      </c>
      <c r="H3" s="1">
        <v>105972.7</v>
      </c>
      <c r="I3" s="1">
        <f>LOG(H3)</f>
        <v>5.0251939995441228</v>
      </c>
      <c r="J3" s="1">
        <f>LOG(G3)</f>
        <v>1.9211660506377388</v>
      </c>
      <c r="K3" s="8">
        <f>LOG(B3)</f>
        <v>1.3159703454569178</v>
      </c>
      <c r="L3" s="7">
        <v>20.3</v>
      </c>
      <c r="M3" s="1">
        <v>7.2</v>
      </c>
      <c r="N3" s="1">
        <v>20.8</v>
      </c>
      <c r="O3" s="1">
        <v>20.6</v>
      </c>
      <c r="P3" s="1">
        <f>L3+M3</f>
        <v>27.5</v>
      </c>
      <c r="Q3" s="1">
        <f>N3+O3</f>
        <v>41.400000000000006</v>
      </c>
      <c r="R3" s="1">
        <f>P3+2*Q3</f>
        <v>110.30000000000001</v>
      </c>
      <c r="S3" s="1">
        <v>99005.515730293395</v>
      </c>
      <c r="T3" s="1">
        <f>LOG(S3)</f>
        <v>4.9956593904005997</v>
      </c>
      <c r="U3" s="1">
        <f>LOG(R3)</f>
        <v>2.0425755124401905</v>
      </c>
      <c r="V3" s="8">
        <f>LOG(O3)</f>
        <v>1.3138672203691535</v>
      </c>
    </row>
    <row r="4" spans="1:22" ht="14.45" x14ac:dyDescent="0.3">
      <c r="A4" s="7">
        <v>20.5</v>
      </c>
      <c r="B4" s="1">
        <v>41.6</v>
      </c>
      <c r="C4" s="1">
        <v>20.6</v>
      </c>
      <c r="D4" s="1">
        <v>1</v>
      </c>
      <c r="E4" s="1">
        <f t="shared" ref="E4:E17" si="0">A4+B4</f>
        <v>62.1</v>
      </c>
      <c r="F4" s="1">
        <f t="shared" ref="F4:F17" si="1">C4+D4</f>
        <v>21.6</v>
      </c>
      <c r="G4" s="1">
        <f t="shared" ref="G4:G17" si="2">E4+2*F4</f>
        <v>105.30000000000001</v>
      </c>
      <c r="H4" s="1">
        <v>110344.83</v>
      </c>
      <c r="I4" s="1">
        <f t="shared" ref="I4:I17" si="3">LOG(H4)</f>
        <v>5.0427519899211415</v>
      </c>
      <c r="J4" s="1">
        <f t="shared" ref="J4:J17" si="4">LOG(G4)</f>
        <v>2.0224283711854865</v>
      </c>
      <c r="K4" s="8">
        <f t="shared" ref="K4:K17" si="5">LOG(B4)</f>
        <v>1.6190933306267428</v>
      </c>
      <c r="L4" s="7">
        <v>20.2</v>
      </c>
      <c r="M4" s="1">
        <v>8.1</v>
      </c>
      <c r="N4" s="1">
        <v>20.7</v>
      </c>
      <c r="O4" s="1">
        <v>41.6</v>
      </c>
      <c r="P4" s="1">
        <f t="shared" ref="P4:P17" si="6">L4+M4</f>
        <v>28.299999999999997</v>
      </c>
      <c r="Q4" s="1">
        <f t="shared" ref="Q4:Q17" si="7">N4+O4</f>
        <v>62.3</v>
      </c>
      <c r="R4" s="1">
        <f t="shared" ref="R4:R17" si="8">P4+2*Q4</f>
        <v>152.89999999999998</v>
      </c>
      <c r="S4" s="1">
        <v>76545.448400031004</v>
      </c>
      <c r="T4" s="1">
        <f t="shared" ref="T4:T17" si="9">LOG(S4)</f>
        <v>4.883919371474251</v>
      </c>
      <c r="U4" s="1">
        <f t="shared" ref="U4:U17" si="10">LOG(R4)</f>
        <v>2.1844074854123199</v>
      </c>
      <c r="V4" s="8">
        <f t="shared" ref="V4:V17" si="11">LOG(O4)</f>
        <v>1.6190933306267428</v>
      </c>
    </row>
    <row r="5" spans="1:22" ht="14.45" x14ac:dyDescent="0.3">
      <c r="A5" s="7">
        <v>20.3</v>
      </c>
      <c r="B5" s="1">
        <v>62</v>
      </c>
      <c r="C5" s="1">
        <v>20.5</v>
      </c>
      <c r="D5" s="1">
        <v>1.5</v>
      </c>
      <c r="E5" s="1">
        <f t="shared" si="0"/>
        <v>82.3</v>
      </c>
      <c r="F5" s="1">
        <f t="shared" si="1"/>
        <v>22</v>
      </c>
      <c r="G5" s="1">
        <f t="shared" si="2"/>
        <v>126.3</v>
      </c>
      <c r="H5" s="1">
        <v>112864.08</v>
      </c>
      <c r="I5" s="1">
        <f t="shared" si="3"/>
        <v>5.0525557458228985</v>
      </c>
      <c r="J5" s="1">
        <f t="shared" si="4"/>
        <v>2.1014033505553309</v>
      </c>
      <c r="K5" s="8">
        <f t="shared" si="5"/>
        <v>1.7923916894982539</v>
      </c>
      <c r="L5" s="7">
        <v>20.3</v>
      </c>
      <c r="M5" s="1">
        <v>-4.0999999999999996</v>
      </c>
      <c r="N5" s="1">
        <v>20.7</v>
      </c>
      <c r="O5" s="1">
        <v>61.5</v>
      </c>
      <c r="P5" s="1">
        <f t="shared" si="6"/>
        <v>16.200000000000003</v>
      </c>
      <c r="Q5" s="1">
        <f t="shared" si="7"/>
        <v>82.2</v>
      </c>
      <c r="R5" s="1">
        <f t="shared" si="8"/>
        <v>180.60000000000002</v>
      </c>
      <c r="S5" s="1">
        <v>65609.220029920805</v>
      </c>
      <c r="T5" s="1">
        <f t="shared" si="9"/>
        <v>4.8169648748444063</v>
      </c>
      <c r="U5" s="1">
        <f t="shared" si="10"/>
        <v>2.256717745977487</v>
      </c>
      <c r="V5" s="8">
        <f t="shared" si="11"/>
        <v>1.7888751157754168</v>
      </c>
    </row>
    <row r="6" spans="1:22" ht="14.45" x14ac:dyDescent="0.3">
      <c r="A6" s="7">
        <v>34.299999999999997</v>
      </c>
      <c r="B6" s="1">
        <v>35.200000000000003</v>
      </c>
      <c r="C6" s="1">
        <v>34.5</v>
      </c>
      <c r="D6" s="1">
        <v>0.9</v>
      </c>
      <c r="E6" s="1">
        <f t="shared" si="0"/>
        <v>69.5</v>
      </c>
      <c r="F6" s="1">
        <f t="shared" si="1"/>
        <v>35.4</v>
      </c>
      <c r="G6" s="1">
        <f t="shared" si="2"/>
        <v>140.30000000000001</v>
      </c>
      <c r="H6" s="1">
        <v>136082.47</v>
      </c>
      <c r="I6" s="1">
        <f t="shared" si="3"/>
        <v>5.1338021834501548</v>
      </c>
      <c r="J6" s="1">
        <f t="shared" si="4"/>
        <v>2.1470576710283598</v>
      </c>
      <c r="K6" s="8">
        <f t="shared" si="5"/>
        <v>1.546542663478131</v>
      </c>
      <c r="L6" s="7">
        <v>34.299999999999997</v>
      </c>
      <c r="M6" s="1">
        <v>5.4</v>
      </c>
      <c r="N6" s="1">
        <v>34.6</v>
      </c>
      <c r="O6" s="1">
        <v>34.6</v>
      </c>
      <c r="P6" s="1">
        <f t="shared" si="6"/>
        <v>39.699999999999996</v>
      </c>
      <c r="Q6" s="1">
        <f t="shared" si="7"/>
        <v>69.2</v>
      </c>
      <c r="R6" s="1">
        <f t="shared" si="8"/>
        <v>178.1</v>
      </c>
      <c r="S6" s="1">
        <v>113424.00279505001</v>
      </c>
      <c r="T6" s="1">
        <f t="shared" si="9"/>
        <v>5.0547049697100546</v>
      </c>
      <c r="U6" s="1">
        <f t="shared" si="10"/>
        <v>2.2506639194632436</v>
      </c>
      <c r="V6" s="8">
        <f t="shared" si="11"/>
        <v>1.5390760987927767</v>
      </c>
    </row>
    <row r="7" spans="1:22" ht="14.45" x14ac:dyDescent="0.3">
      <c r="A7" s="7">
        <v>34.700000000000003</v>
      </c>
      <c r="B7" s="1">
        <v>68.7</v>
      </c>
      <c r="C7" s="1">
        <v>34.6</v>
      </c>
      <c r="D7" s="1">
        <v>1.4</v>
      </c>
      <c r="E7" s="1">
        <f t="shared" si="0"/>
        <v>103.4</v>
      </c>
      <c r="F7" s="1">
        <f t="shared" si="1"/>
        <v>36</v>
      </c>
      <c r="G7" s="1">
        <f t="shared" si="2"/>
        <v>175.4</v>
      </c>
      <c r="H7" s="1">
        <v>145243.13</v>
      </c>
      <c r="I7" s="1">
        <f t="shared" si="3"/>
        <v>5.1620955994193265</v>
      </c>
      <c r="J7" s="1">
        <f t="shared" si="4"/>
        <v>2.2440295890300219</v>
      </c>
      <c r="K7" s="8">
        <f t="shared" si="5"/>
        <v>1.8369567370595505</v>
      </c>
      <c r="L7" s="7">
        <v>34.299999999999997</v>
      </c>
      <c r="M7" s="1">
        <v>3.8</v>
      </c>
      <c r="N7" s="1">
        <v>34.799999999999997</v>
      </c>
      <c r="O7" s="1">
        <v>68.2</v>
      </c>
      <c r="P7" s="1">
        <f t="shared" si="6"/>
        <v>38.099999999999994</v>
      </c>
      <c r="Q7" s="1">
        <f t="shared" si="7"/>
        <v>103</v>
      </c>
      <c r="R7" s="1">
        <f t="shared" si="8"/>
        <v>244.1</v>
      </c>
      <c r="S7" s="1">
        <v>92231.1411966257</v>
      </c>
      <c r="T7" s="1">
        <f t="shared" si="9"/>
        <v>4.9648775822941902</v>
      </c>
      <c r="U7" s="1">
        <f t="shared" si="10"/>
        <v>2.3875677794171888</v>
      </c>
      <c r="V7" s="8">
        <f t="shared" si="11"/>
        <v>1.833784374656479</v>
      </c>
    </row>
    <row r="8" spans="1:22" ht="14.45" x14ac:dyDescent="0.3">
      <c r="A8" s="7">
        <v>34.4</v>
      </c>
      <c r="B8" s="1">
        <v>102.9</v>
      </c>
      <c r="C8" s="1">
        <v>34.6</v>
      </c>
      <c r="D8" s="1">
        <v>2.2000000000000002</v>
      </c>
      <c r="E8" s="1">
        <f t="shared" si="0"/>
        <v>137.30000000000001</v>
      </c>
      <c r="F8" s="1">
        <f t="shared" si="1"/>
        <v>36.800000000000004</v>
      </c>
      <c r="G8" s="1">
        <f t="shared" si="2"/>
        <v>210.90000000000003</v>
      </c>
      <c r="H8" s="1">
        <v>145819.56</v>
      </c>
      <c r="I8" s="1">
        <f t="shared" si="3"/>
        <v>5.1638157834490421</v>
      </c>
      <c r="J8" s="1">
        <f t="shared" si="4"/>
        <v>2.3240765797394864</v>
      </c>
      <c r="K8" s="8">
        <f t="shared" si="5"/>
        <v>2.0124153747624329</v>
      </c>
      <c r="L8" s="7">
        <v>34.299999999999997</v>
      </c>
      <c r="M8" s="1">
        <v>6.3</v>
      </c>
      <c r="N8" s="1">
        <v>34.799999999999997</v>
      </c>
      <c r="O8" s="1">
        <v>102.2</v>
      </c>
      <c r="P8" s="1">
        <f t="shared" si="6"/>
        <v>40.599999999999994</v>
      </c>
      <c r="Q8" s="1">
        <f t="shared" si="7"/>
        <v>137</v>
      </c>
      <c r="R8" s="1">
        <f t="shared" si="8"/>
        <v>314.60000000000002</v>
      </c>
      <c r="S8" s="1">
        <v>74037.094568480694</v>
      </c>
      <c r="T8" s="1">
        <f t="shared" si="9"/>
        <v>4.8694493674331802</v>
      </c>
      <c r="U8" s="1">
        <f t="shared" si="10"/>
        <v>2.497758718287268</v>
      </c>
      <c r="V8" s="8">
        <f t="shared" si="11"/>
        <v>2.0094508957986941</v>
      </c>
    </row>
    <row r="9" spans="1:22" ht="14.45" x14ac:dyDescent="0.3">
      <c r="A9" s="7">
        <v>68.5</v>
      </c>
      <c r="B9" s="1">
        <v>68.7</v>
      </c>
      <c r="C9" s="1">
        <v>68.5</v>
      </c>
      <c r="D9" s="1">
        <v>1.6</v>
      </c>
      <c r="E9" s="1">
        <f t="shared" si="0"/>
        <v>137.19999999999999</v>
      </c>
      <c r="F9" s="1">
        <f t="shared" si="1"/>
        <v>70.099999999999994</v>
      </c>
      <c r="G9" s="1">
        <f t="shared" si="2"/>
        <v>277.39999999999998</v>
      </c>
      <c r="H9" s="1">
        <v>196285.71</v>
      </c>
      <c r="I9" s="1">
        <f t="shared" si="3"/>
        <v>5.2928886832268622</v>
      </c>
      <c r="J9" s="1">
        <f t="shared" si="4"/>
        <v>2.443106456737266</v>
      </c>
      <c r="K9" s="8">
        <f t="shared" si="5"/>
        <v>1.8369567370595505</v>
      </c>
      <c r="L9" s="7">
        <v>68.3</v>
      </c>
      <c r="M9" s="1">
        <v>4.4000000000000004</v>
      </c>
      <c r="N9" s="1">
        <v>68.599999999999994</v>
      </c>
      <c r="O9" s="1">
        <v>68.099999999999994</v>
      </c>
      <c r="P9" s="1">
        <f t="shared" si="6"/>
        <v>72.7</v>
      </c>
      <c r="Q9" s="1">
        <f t="shared" si="7"/>
        <v>136.69999999999999</v>
      </c>
      <c r="R9" s="1">
        <f t="shared" si="8"/>
        <v>346.09999999999997</v>
      </c>
      <c r="S9" s="1">
        <v>146768.13389691</v>
      </c>
      <c r="T9" s="1">
        <f t="shared" si="9"/>
        <v>5.1666317723715682</v>
      </c>
      <c r="U9" s="1">
        <f t="shared" si="10"/>
        <v>2.5392015992941275</v>
      </c>
      <c r="V9" s="8">
        <f t="shared" si="11"/>
        <v>1.8331471119127851</v>
      </c>
    </row>
    <row r="10" spans="1:22" ht="14.45" x14ac:dyDescent="0.3">
      <c r="A10" s="7">
        <v>68.400000000000006</v>
      </c>
      <c r="B10" s="1">
        <v>137.6</v>
      </c>
      <c r="C10" s="1">
        <v>68.5</v>
      </c>
      <c r="D10" s="1">
        <v>2.7</v>
      </c>
      <c r="E10" s="1">
        <f t="shared" si="0"/>
        <v>206</v>
      </c>
      <c r="F10" s="1">
        <f t="shared" si="1"/>
        <v>71.2</v>
      </c>
      <c r="G10" s="1">
        <f t="shared" si="2"/>
        <v>348.4</v>
      </c>
      <c r="H10" s="1">
        <v>206917.29</v>
      </c>
      <c r="I10" s="1">
        <f t="shared" si="3"/>
        <v>5.3157967818105369</v>
      </c>
      <c r="J10" s="1">
        <f t="shared" si="4"/>
        <v>2.5420781463356255</v>
      </c>
      <c r="K10" s="8">
        <f t="shared" si="5"/>
        <v>2.1386184338994925</v>
      </c>
      <c r="L10" s="7">
        <v>68.2</v>
      </c>
      <c r="M10" s="1">
        <v>6.4</v>
      </c>
      <c r="N10" s="1">
        <v>68.599999999999994</v>
      </c>
      <c r="O10" s="1">
        <v>137.6</v>
      </c>
      <c r="P10" s="1">
        <f t="shared" si="6"/>
        <v>74.600000000000009</v>
      </c>
      <c r="Q10" s="1">
        <f t="shared" si="7"/>
        <v>206.2</v>
      </c>
      <c r="R10" s="1">
        <f t="shared" si="8"/>
        <v>487</v>
      </c>
      <c r="S10" s="1">
        <v>128436.73710310001</v>
      </c>
      <c r="T10" s="1">
        <f t="shared" si="9"/>
        <v>5.1086892639131625</v>
      </c>
      <c r="U10" s="1">
        <f t="shared" si="10"/>
        <v>2.6875289612146345</v>
      </c>
      <c r="V10" s="8">
        <f t="shared" si="11"/>
        <v>2.1386184338994925</v>
      </c>
    </row>
    <row r="11" spans="1:22" ht="14.45" x14ac:dyDescent="0.3">
      <c r="A11" s="7">
        <v>68.5</v>
      </c>
      <c r="B11" s="1">
        <v>206.6</v>
      </c>
      <c r="C11" s="1">
        <v>68.5</v>
      </c>
      <c r="D11" s="1">
        <v>4.0999999999999996</v>
      </c>
      <c r="E11" s="1">
        <f t="shared" si="0"/>
        <v>275.10000000000002</v>
      </c>
      <c r="F11" s="1">
        <f t="shared" si="1"/>
        <v>72.599999999999994</v>
      </c>
      <c r="G11" s="1">
        <f t="shared" si="2"/>
        <v>420.3</v>
      </c>
      <c r="H11" s="1">
        <v>209746.19</v>
      </c>
      <c r="I11" s="1">
        <f t="shared" si="3"/>
        <v>5.3216940806949964</v>
      </c>
      <c r="J11" s="1">
        <f t="shared" si="4"/>
        <v>2.623559390005437</v>
      </c>
      <c r="K11" s="8">
        <f t="shared" si="5"/>
        <v>2.315130317183602</v>
      </c>
      <c r="L11" s="7">
        <v>68.2</v>
      </c>
      <c r="M11" s="1">
        <v>7.4</v>
      </c>
      <c r="N11" s="1">
        <v>68.599999999999994</v>
      </c>
      <c r="O11" s="1">
        <v>205.5</v>
      </c>
      <c r="P11" s="1">
        <f t="shared" si="6"/>
        <v>75.600000000000009</v>
      </c>
      <c r="Q11" s="1">
        <f t="shared" si="7"/>
        <v>274.10000000000002</v>
      </c>
      <c r="R11" s="1">
        <f t="shared" si="8"/>
        <v>623.80000000000007</v>
      </c>
      <c r="S11" s="1">
        <v>154430.406263471</v>
      </c>
      <c r="T11" s="1">
        <f t="shared" si="9"/>
        <v>5.1887328139553048</v>
      </c>
      <c r="U11" s="1">
        <f t="shared" si="10"/>
        <v>2.7950453704211249</v>
      </c>
      <c r="V11" s="8">
        <f t="shared" si="11"/>
        <v>2.312811826212088</v>
      </c>
    </row>
    <row r="12" spans="1:22" ht="14.45" x14ac:dyDescent="0.3">
      <c r="A12" s="7">
        <v>102.5</v>
      </c>
      <c r="B12" s="1">
        <v>68.8</v>
      </c>
      <c r="C12" s="1">
        <v>102.6</v>
      </c>
      <c r="D12" s="1">
        <v>1.4</v>
      </c>
      <c r="E12" s="1">
        <f t="shared" si="0"/>
        <v>171.3</v>
      </c>
      <c r="F12" s="1">
        <f t="shared" si="1"/>
        <v>104</v>
      </c>
      <c r="G12" s="1">
        <f t="shared" si="2"/>
        <v>379.3</v>
      </c>
      <c r="H12" s="1">
        <v>232170.98</v>
      </c>
      <c r="I12" s="1">
        <f t="shared" si="3"/>
        <v>5.3658079345520111</v>
      </c>
      <c r="J12" s="1">
        <f t="shared" si="4"/>
        <v>2.5789828427027905</v>
      </c>
      <c r="K12" s="8">
        <f t="shared" si="5"/>
        <v>1.8375884382355112</v>
      </c>
      <c r="L12" s="7">
        <v>102.1</v>
      </c>
      <c r="M12" s="1">
        <v>4.5</v>
      </c>
      <c r="N12" s="1">
        <v>102.6</v>
      </c>
      <c r="O12" s="1">
        <v>68.400000000000006</v>
      </c>
      <c r="P12" s="1">
        <f t="shared" si="6"/>
        <v>106.6</v>
      </c>
      <c r="Q12" s="1">
        <f t="shared" si="7"/>
        <v>171</v>
      </c>
      <c r="R12" s="1">
        <f t="shared" si="8"/>
        <v>448.6</v>
      </c>
      <c r="S12" s="1">
        <v>194025.531501608</v>
      </c>
      <c r="T12" s="1">
        <f t="shared" si="9"/>
        <v>5.2878588817894663</v>
      </c>
      <c r="U12" s="1">
        <f t="shared" si="10"/>
        <v>2.6518592692469491</v>
      </c>
      <c r="V12" s="8">
        <f t="shared" si="11"/>
        <v>1.8350561017201164</v>
      </c>
    </row>
    <row r="13" spans="1:22" ht="14.45" x14ac:dyDescent="0.3">
      <c r="A13" s="7">
        <v>102.5</v>
      </c>
      <c r="B13" s="1">
        <v>102.7</v>
      </c>
      <c r="C13" s="1">
        <v>102.5</v>
      </c>
      <c r="D13" s="1">
        <v>2.2999999999999998</v>
      </c>
      <c r="E13" s="1">
        <f t="shared" si="0"/>
        <v>205.2</v>
      </c>
      <c r="F13" s="1">
        <f t="shared" si="1"/>
        <v>104.8</v>
      </c>
      <c r="G13" s="1">
        <f t="shared" si="2"/>
        <v>414.79999999999995</v>
      </c>
      <c r="H13" s="1">
        <v>235370.51</v>
      </c>
      <c r="I13" s="1">
        <f t="shared" si="3"/>
        <v>5.3717520483690748</v>
      </c>
      <c r="J13" s="1">
        <f t="shared" si="4"/>
        <v>2.6178387477170033</v>
      </c>
      <c r="K13" s="8">
        <f t="shared" si="5"/>
        <v>2.0115704435972783</v>
      </c>
      <c r="L13" s="7">
        <v>102.3</v>
      </c>
      <c r="M13" s="1">
        <v>5.4</v>
      </c>
      <c r="N13" s="1">
        <v>102.7</v>
      </c>
      <c r="O13" s="1">
        <v>101.4</v>
      </c>
      <c r="P13" s="1">
        <f t="shared" si="6"/>
        <v>107.7</v>
      </c>
      <c r="Q13" s="1">
        <f t="shared" si="7"/>
        <v>204.10000000000002</v>
      </c>
      <c r="R13" s="1">
        <f t="shared" si="8"/>
        <v>515.90000000000009</v>
      </c>
      <c r="S13" s="1">
        <v>188255.35412157798</v>
      </c>
      <c r="T13" s="1">
        <f t="shared" si="9"/>
        <v>5.2747473367048245</v>
      </c>
      <c r="U13" s="1">
        <f t="shared" si="10"/>
        <v>2.7125655278733083</v>
      </c>
      <c r="V13" s="8">
        <f t="shared" si="11"/>
        <v>2.0060379549973173</v>
      </c>
    </row>
    <row r="14" spans="1:22" ht="14.45" x14ac:dyDescent="0.3">
      <c r="A14" s="7">
        <v>102.3</v>
      </c>
      <c r="B14" s="1">
        <v>206.8</v>
      </c>
      <c r="C14" s="1">
        <v>102.6</v>
      </c>
      <c r="D14" s="1">
        <v>4.2</v>
      </c>
      <c r="E14" s="1">
        <f t="shared" si="0"/>
        <v>309.10000000000002</v>
      </c>
      <c r="F14" s="1">
        <f t="shared" si="1"/>
        <v>106.8</v>
      </c>
      <c r="G14" s="1">
        <f t="shared" si="2"/>
        <v>522.70000000000005</v>
      </c>
      <c r="H14" s="1">
        <v>253224.49</v>
      </c>
      <c r="I14" s="1">
        <f t="shared" si="3"/>
        <v>5.4035057051270465</v>
      </c>
      <c r="J14" s="1">
        <f t="shared" si="4"/>
        <v>2.7182525000977504</v>
      </c>
      <c r="K14" s="8">
        <f t="shared" si="5"/>
        <v>2.3155505344219049</v>
      </c>
      <c r="L14" s="7">
        <v>102.3</v>
      </c>
      <c r="M14" s="1">
        <v>4.4000000000000004</v>
      </c>
      <c r="N14" s="1">
        <v>102.6</v>
      </c>
      <c r="O14" s="1">
        <v>206.3</v>
      </c>
      <c r="P14" s="1">
        <f t="shared" si="6"/>
        <v>106.7</v>
      </c>
      <c r="Q14" s="1">
        <f t="shared" si="7"/>
        <v>308.89999999999998</v>
      </c>
      <c r="R14" s="1">
        <f t="shared" si="8"/>
        <v>724.5</v>
      </c>
      <c r="S14" s="1">
        <v>171779.48098677502</v>
      </c>
      <c r="T14" s="1">
        <f t="shared" si="9"/>
        <v>5.2349712862331605</v>
      </c>
      <c r="U14" s="1">
        <f t="shared" si="10"/>
        <v>2.8600383898071935</v>
      </c>
      <c r="V14" s="8">
        <f t="shared" si="11"/>
        <v>2.3144992279731516</v>
      </c>
    </row>
    <row r="15" spans="1:22" ht="14.45" x14ac:dyDescent="0.3">
      <c r="A15" s="7">
        <v>137.6</v>
      </c>
      <c r="B15" s="1">
        <v>102.7</v>
      </c>
      <c r="C15" s="1">
        <v>137.6</v>
      </c>
      <c r="D15" s="1">
        <v>2.1</v>
      </c>
      <c r="E15" s="1">
        <f t="shared" si="0"/>
        <v>240.3</v>
      </c>
      <c r="F15" s="1">
        <f t="shared" si="1"/>
        <v>139.69999999999999</v>
      </c>
      <c r="G15" s="1">
        <f t="shared" si="2"/>
        <v>519.70000000000005</v>
      </c>
      <c r="H15" s="1">
        <v>280345.77</v>
      </c>
      <c r="I15" s="1">
        <f t="shared" si="3"/>
        <v>5.4476940076272449</v>
      </c>
      <c r="J15" s="1">
        <f t="shared" si="4"/>
        <v>2.7157527168228595</v>
      </c>
      <c r="K15" s="8">
        <f t="shared" si="5"/>
        <v>2.0115704435972783</v>
      </c>
      <c r="L15" s="7">
        <v>137.4</v>
      </c>
      <c r="M15" s="1">
        <v>-1.2</v>
      </c>
      <c r="N15" s="1">
        <v>137.6</v>
      </c>
      <c r="O15" s="1">
        <v>102.1</v>
      </c>
      <c r="P15" s="1">
        <f t="shared" si="6"/>
        <v>136.20000000000002</v>
      </c>
      <c r="Q15" s="1">
        <f t="shared" si="7"/>
        <v>239.7</v>
      </c>
      <c r="R15" s="1">
        <f t="shared" si="8"/>
        <v>615.6</v>
      </c>
      <c r="S15" s="1">
        <v>230255.14474576098</v>
      </c>
      <c r="T15" s="1">
        <f t="shared" si="9"/>
        <v>5.3622093427113748</v>
      </c>
      <c r="U15" s="1">
        <f t="shared" si="10"/>
        <v>2.7892986111594413</v>
      </c>
      <c r="V15" s="8">
        <f t="shared" si="11"/>
        <v>2.0090257420869104</v>
      </c>
    </row>
    <row r="16" spans="1:22" ht="14.45" x14ac:dyDescent="0.3">
      <c r="A16" s="7">
        <v>137.6</v>
      </c>
      <c r="B16" s="1">
        <v>137.6</v>
      </c>
      <c r="C16" s="1">
        <v>137.6</v>
      </c>
      <c r="D16" s="1">
        <v>2.9</v>
      </c>
      <c r="E16" s="1">
        <f t="shared" si="0"/>
        <v>275.2</v>
      </c>
      <c r="F16" s="1">
        <f t="shared" si="1"/>
        <v>140.5</v>
      </c>
      <c r="G16" s="1">
        <f t="shared" si="2"/>
        <v>556.20000000000005</v>
      </c>
      <c r="H16" s="1">
        <v>288469.59999999998</v>
      </c>
      <c r="I16" s="1">
        <f t="shared" si="3"/>
        <v>5.4601000523344103</v>
      </c>
      <c r="J16" s="1">
        <f t="shared" si="4"/>
        <v>2.7452309845281406</v>
      </c>
      <c r="K16" s="8">
        <f t="shared" si="5"/>
        <v>2.1386184338994925</v>
      </c>
      <c r="L16" s="7">
        <v>137.4</v>
      </c>
      <c r="M16" s="1">
        <v>-4.4000000000000004</v>
      </c>
      <c r="N16" s="1">
        <v>137.69999999999999</v>
      </c>
      <c r="O16" s="1">
        <v>137.5</v>
      </c>
      <c r="P16" s="1">
        <f t="shared" si="6"/>
        <v>133</v>
      </c>
      <c r="Q16" s="1">
        <f t="shared" si="7"/>
        <v>275.2</v>
      </c>
      <c r="R16" s="1">
        <f t="shared" si="8"/>
        <v>683.4</v>
      </c>
      <c r="S16" s="1">
        <v>227846.76541896199</v>
      </c>
      <c r="T16" s="1">
        <f t="shared" si="9"/>
        <v>5.3576428675874723</v>
      </c>
      <c r="U16" s="1">
        <f t="shared" si="10"/>
        <v>2.834674974462744</v>
      </c>
      <c r="V16" s="8">
        <f t="shared" si="11"/>
        <v>2.1383026981662816</v>
      </c>
    </row>
    <row r="17" spans="1:22" thickBot="1" x14ac:dyDescent="0.35">
      <c r="A17" s="9">
        <v>137.6</v>
      </c>
      <c r="B17" s="10">
        <v>275.3</v>
      </c>
      <c r="C17" s="10">
        <v>137.6</v>
      </c>
      <c r="D17" s="10">
        <v>5.3</v>
      </c>
      <c r="E17" s="10">
        <f t="shared" si="0"/>
        <v>412.9</v>
      </c>
      <c r="F17" s="10">
        <f t="shared" si="1"/>
        <v>142.9</v>
      </c>
      <c r="G17" s="10">
        <f t="shared" si="2"/>
        <v>698.7</v>
      </c>
      <c r="H17" s="10">
        <v>302306</v>
      </c>
      <c r="I17" s="10">
        <f t="shared" si="3"/>
        <v>5.4804467668967467</v>
      </c>
      <c r="J17" s="10">
        <f t="shared" si="4"/>
        <v>2.8442907432543429</v>
      </c>
      <c r="K17" s="11">
        <f t="shared" si="5"/>
        <v>2.4398062113933303</v>
      </c>
      <c r="L17" s="9">
        <v>137.4</v>
      </c>
      <c r="M17" s="10">
        <v>-5.4</v>
      </c>
      <c r="N17" s="10">
        <v>137.69999999999999</v>
      </c>
      <c r="O17" s="10">
        <v>289.7</v>
      </c>
      <c r="P17" s="10">
        <f t="shared" si="6"/>
        <v>132</v>
      </c>
      <c r="Q17" s="10">
        <f t="shared" si="7"/>
        <v>427.4</v>
      </c>
      <c r="R17" s="10">
        <f t="shared" si="8"/>
        <v>986.8</v>
      </c>
      <c r="S17" s="10">
        <v>232753.387898121</v>
      </c>
      <c r="T17" s="10">
        <f t="shared" si="9"/>
        <v>5.3668960111775519</v>
      </c>
      <c r="U17" s="10">
        <f t="shared" si="10"/>
        <v>2.9942291408176982</v>
      </c>
      <c r="V17" s="11">
        <f t="shared" si="11"/>
        <v>2.4619484952037616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0.9978611334558054</v>
      </c>
      <c r="L23" s="15" t="s">
        <v>17</v>
      </c>
      <c r="M23" s="15">
        <v>0.96913657638598105</v>
      </c>
    </row>
    <row r="24" spans="1:22" ht="14.45" x14ac:dyDescent="0.3">
      <c r="A24" s="15" t="s">
        <v>18</v>
      </c>
      <c r="B24" s="15">
        <v>0.99572684166170478</v>
      </c>
      <c r="L24" s="15" t="s">
        <v>18</v>
      </c>
      <c r="M24" s="15">
        <v>0.93922570368914049</v>
      </c>
    </row>
    <row r="25" spans="1:22" ht="14.45" x14ac:dyDescent="0.3">
      <c r="A25" s="15" t="s">
        <v>19</v>
      </c>
      <c r="B25" s="15">
        <v>0.99501464860532218</v>
      </c>
      <c r="L25" s="15" t="s">
        <v>19</v>
      </c>
      <c r="M25" s="15">
        <v>0.92909665430399724</v>
      </c>
    </row>
    <row r="26" spans="1:22" ht="14.45" x14ac:dyDescent="0.3">
      <c r="A26" s="15" t="s">
        <v>20</v>
      </c>
      <c r="B26" s="15">
        <v>1.1242873009531052E-2</v>
      </c>
      <c r="L26" s="15" t="s">
        <v>20</v>
      </c>
      <c r="M26" s="15">
        <v>5.039180077127442E-2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0.35344926714272712</v>
      </c>
      <c r="D31" s="15">
        <v>0.17672463357136356</v>
      </c>
      <c r="E31" s="15">
        <v>1398.1136613706069</v>
      </c>
      <c r="F31" s="15">
        <v>6.088270127583752E-15</v>
      </c>
      <c r="L31" s="15" t="s">
        <v>23</v>
      </c>
      <c r="M31" s="15">
        <v>2</v>
      </c>
      <c r="N31" s="15">
        <v>0.47092422646192661</v>
      </c>
      <c r="O31" s="15">
        <v>0.2354621132309633</v>
      </c>
      <c r="P31" s="15">
        <v>92.725947714969848</v>
      </c>
      <c r="Q31" s="15">
        <v>5.0387131358756396E-8</v>
      </c>
    </row>
    <row r="32" spans="1:22" x14ac:dyDescent="0.25">
      <c r="A32" s="15" t="s">
        <v>24</v>
      </c>
      <c r="B32" s="15">
        <v>12</v>
      </c>
      <c r="C32" s="15">
        <v>1.5168263221013018E-3</v>
      </c>
      <c r="D32" s="15">
        <v>1.2640219350844181E-4</v>
      </c>
      <c r="E32" s="15"/>
      <c r="F32" s="15"/>
      <c r="L32" s="15" t="s">
        <v>24</v>
      </c>
      <c r="M32" s="15">
        <v>12</v>
      </c>
      <c r="N32" s="15">
        <v>3.0472003019661759E-2</v>
      </c>
      <c r="O32" s="15">
        <v>2.5393335849718131E-3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0.35496609346482844</v>
      </c>
      <c r="D33" s="16"/>
      <c r="E33" s="16"/>
      <c r="F33" s="16"/>
      <c r="L33" s="16" t="s">
        <v>25</v>
      </c>
      <c r="M33" s="16">
        <v>14</v>
      </c>
      <c r="N33" s="16">
        <v>0.50139622948158835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3.9105429587203688</v>
      </c>
      <c r="C36" s="15">
        <v>2.596832044760549E-2</v>
      </c>
      <c r="D36" s="15">
        <v>150.58898270338295</v>
      </c>
      <c r="E36" s="15">
        <v>4.9385680410587587E-21</v>
      </c>
      <c r="F36" s="15">
        <v>3.8539628489642164</v>
      </c>
      <c r="G36" s="15">
        <v>3.9671230684765213</v>
      </c>
      <c r="H36" s="15">
        <v>3.8539628489642164</v>
      </c>
      <c r="I36" s="15">
        <v>3.9671230684765213</v>
      </c>
      <c r="L36" s="15" t="s">
        <v>26</v>
      </c>
      <c r="M36" s="15">
        <v>3.1872615228268</v>
      </c>
      <c r="N36" s="15">
        <v>0.14317276111271887</v>
      </c>
      <c r="O36" s="15">
        <v>22.261647383593392</v>
      </c>
      <c r="P36" s="15">
        <v>3.9793725379972268E-11</v>
      </c>
      <c r="Q36" s="15">
        <v>2.875314874055527</v>
      </c>
      <c r="R36" s="15">
        <v>3.499208171598073</v>
      </c>
      <c r="S36" s="15">
        <v>2.875314874055527</v>
      </c>
      <c r="T36" s="15">
        <v>3.499208171598073</v>
      </c>
    </row>
    <row r="37" spans="1:20" x14ac:dyDescent="0.25">
      <c r="A37" s="15" t="s">
        <v>39</v>
      </c>
      <c r="B37" s="15">
        <v>0.68966169487486517</v>
      </c>
      <c r="C37" s="15">
        <v>2.1494703808874447E-2</v>
      </c>
      <c r="D37" s="15">
        <v>32.08519182246777</v>
      </c>
      <c r="E37" s="15">
        <v>5.3051869960020429E-13</v>
      </c>
      <c r="F37" s="15">
        <v>0.64282875844619247</v>
      </c>
      <c r="G37" s="15">
        <v>0.73649463130353787</v>
      </c>
      <c r="H37" s="15">
        <v>0.64282875844619247</v>
      </c>
      <c r="I37" s="15">
        <v>0.73649463130353787</v>
      </c>
      <c r="L37" s="15" t="s">
        <v>39</v>
      </c>
      <c r="M37" s="15">
        <v>1.3866190386691895</v>
      </c>
      <c r="N37" s="15">
        <v>0.12602320713831544</v>
      </c>
      <c r="O37" s="15">
        <v>11.002886453661826</v>
      </c>
      <c r="P37" s="15">
        <v>1.2633937637054379E-7</v>
      </c>
      <c r="Q37" s="15">
        <v>1.112038058120417</v>
      </c>
      <c r="R37" s="15">
        <v>1.6612000192179619</v>
      </c>
      <c r="S37" s="15">
        <v>1.112038058120417</v>
      </c>
      <c r="T37" s="15">
        <v>1.6612000192179619</v>
      </c>
    </row>
    <row r="38" spans="1:20" ht="15.75" thickBot="1" x14ac:dyDescent="0.3">
      <c r="A38" s="16" t="s">
        <v>40</v>
      </c>
      <c r="B38" s="16">
        <v>-0.16635766120145648</v>
      </c>
      <c r="C38" s="16">
        <v>2.0453764657958926E-2</v>
      </c>
      <c r="D38" s="16">
        <v>-8.133351682851389</v>
      </c>
      <c r="E38" s="16">
        <v>3.1732046939705735E-6</v>
      </c>
      <c r="F38" s="16">
        <v>-0.21092258605321151</v>
      </c>
      <c r="G38" s="16">
        <v>-0.12179273634970145</v>
      </c>
      <c r="H38" s="16">
        <v>-0.21092258605321151</v>
      </c>
      <c r="I38" s="16">
        <v>-0.12179273634970145</v>
      </c>
      <c r="L38" s="16" t="s">
        <v>40</v>
      </c>
      <c r="M38" s="16">
        <v>-0.83138287167452907</v>
      </c>
      <c r="N38" s="16">
        <v>0.11552189866901671</v>
      </c>
      <c r="O38" s="16">
        <v>-7.1967556043770964</v>
      </c>
      <c r="P38" s="16">
        <v>1.0915691448817797E-5</v>
      </c>
      <c r="Q38" s="16">
        <v>-1.0830834666021003</v>
      </c>
      <c r="R38" s="16">
        <v>-0.57968227674695794</v>
      </c>
      <c r="S38" s="16">
        <v>-1.0830834666021003</v>
      </c>
      <c r="T38" s="16">
        <v>-0.57968227674695794</v>
      </c>
    </row>
    <row r="40" spans="1:20" x14ac:dyDescent="0.25">
      <c r="B40">
        <f>10^B36</f>
        <v>8138.4735941163999</v>
      </c>
      <c r="M40">
        <f>10^M36</f>
        <v>1539.0811629912382</v>
      </c>
    </row>
    <row r="41" spans="1:20" x14ac:dyDescent="0.25">
      <c r="B41" s="15">
        <v>0.68966169487486517</v>
      </c>
      <c r="M41" s="15">
        <v>1.3866190386691895</v>
      </c>
    </row>
    <row r="42" spans="1:20" ht="15.75" thickBot="1" x14ac:dyDescent="0.3">
      <c r="B42" s="16">
        <v>-0.16635766120145648</v>
      </c>
      <c r="M42" s="16">
        <v>-0.83138287167452907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20.7</v>
      </c>
      <c r="C3" s="1">
        <v>20.6</v>
      </c>
      <c r="D3" s="1">
        <v>0.4</v>
      </c>
      <c r="E3" s="1">
        <f>A3+B3</f>
        <v>41.2</v>
      </c>
      <c r="F3" s="1">
        <f>C3+D3</f>
        <v>21</v>
      </c>
      <c r="G3" s="1">
        <f>E3+2*F3</f>
        <v>83.2</v>
      </c>
      <c r="H3" s="1">
        <v>94809.16</v>
      </c>
      <c r="I3" s="1">
        <f>LOG(H3)</f>
        <v>4.9768502987861032</v>
      </c>
      <c r="J3" s="1">
        <f>LOG(G3)</f>
        <v>1.920123326290724</v>
      </c>
      <c r="K3" s="8">
        <f>LOG(B3)</f>
        <v>1.3159703454569178</v>
      </c>
      <c r="L3" s="7">
        <v>20.100000000000001</v>
      </c>
      <c r="M3" s="1">
        <v>6</v>
      </c>
      <c r="N3" s="1">
        <v>20.7</v>
      </c>
      <c r="O3" s="1">
        <v>20.8</v>
      </c>
      <c r="P3" s="1">
        <f>L3+M3</f>
        <v>26.1</v>
      </c>
      <c r="Q3" s="1">
        <f>N3+O3</f>
        <v>41.5</v>
      </c>
      <c r="R3" s="1">
        <f>P3+2*Q3</f>
        <v>109.1</v>
      </c>
      <c r="S3" s="1">
        <v>89682.140761055387</v>
      </c>
      <c r="T3" s="1">
        <f>LOG(S3)</f>
        <v>4.9527059665540989</v>
      </c>
      <c r="U3" s="1">
        <f>LOG(R3)</f>
        <v>2.0378247505883418</v>
      </c>
      <c r="V3" s="8">
        <f>LOG(O3)</f>
        <v>1.3180633349627615</v>
      </c>
    </row>
    <row r="4" spans="1:22" ht="14.45" x14ac:dyDescent="0.3">
      <c r="A4" s="7">
        <v>20.6</v>
      </c>
      <c r="B4" s="1">
        <v>41.7</v>
      </c>
      <c r="C4" s="1">
        <v>20.7</v>
      </c>
      <c r="D4" s="1">
        <v>0.7</v>
      </c>
      <c r="E4" s="1">
        <f t="shared" ref="E4:E17" si="0">A4+B4</f>
        <v>62.300000000000004</v>
      </c>
      <c r="F4" s="1">
        <f t="shared" ref="F4:F17" si="1">C4+D4</f>
        <v>21.4</v>
      </c>
      <c r="G4" s="1">
        <f t="shared" ref="G4:G17" si="2">E4+2*F4</f>
        <v>105.1</v>
      </c>
      <c r="H4" s="1">
        <v>99128.37</v>
      </c>
      <c r="I4" s="1">
        <f t="shared" ref="I4:I17" si="3">LOG(H4)</f>
        <v>4.9961979649917456</v>
      </c>
      <c r="J4" s="1">
        <f t="shared" ref="J4:J17" si="4">LOG(G4)</f>
        <v>2.0216027160282422</v>
      </c>
      <c r="K4" s="8">
        <f t="shared" ref="K4:K17" si="5">LOG(B4)</f>
        <v>1.6201360549737576</v>
      </c>
      <c r="L4" s="7">
        <v>20.100000000000001</v>
      </c>
      <c r="M4" s="1">
        <v>7.8</v>
      </c>
      <c r="N4" s="1">
        <v>20.7</v>
      </c>
      <c r="O4" s="1">
        <v>41.7</v>
      </c>
      <c r="P4" s="1">
        <f t="shared" ref="P4:P17" si="6">L4+M4</f>
        <v>27.900000000000002</v>
      </c>
      <c r="Q4" s="1">
        <f t="shared" ref="Q4:Q17" si="7">N4+O4</f>
        <v>62.400000000000006</v>
      </c>
      <c r="R4" s="1">
        <f t="shared" ref="R4:R17" si="8">P4+2*Q4</f>
        <v>152.70000000000002</v>
      </c>
      <c r="S4" s="1">
        <v>75675.160551223205</v>
      </c>
      <c r="T4" s="1">
        <f t="shared" ref="T4:T17" si="9">LOG(S4)</f>
        <v>4.878953351021889</v>
      </c>
      <c r="U4" s="1">
        <f t="shared" ref="U4:U17" si="10">LOG(R4)</f>
        <v>2.1838390370564214</v>
      </c>
      <c r="V4" s="8">
        <f t="shared" ref="V4:V17" si="11">LOG(O4)</f>
        <v>1.6201360549737576</v>
      </c>
    </row>
    <row r="5" spans="1:22" ht="14.45" x14ac:dyDescent="0.3">
      <c r="A5" s="7">
        <v>20.5</v>
      </c>
      <c r="B5" s="1">
        <v>61.5</v>
      </c>
      <c r="C5" s="1">
        <v>20.5</v>
      </c>
      <c r="D5" s="1">
        <v>1.2</v>
      </c>
      <c r="E5" s="1">
        <f t="shared" si="0"/>
        <v>82</v>
      </c>
      <c r="F5" s="1">
        <f t="shared" si="1"/>
        <v>21.7</v>
      </c>
      <c r="G5" s="1">
        <f t="shared" si="2"/>
        <v>125.4</v>
      </c>
      <c r="H5" s="1">
        <v>103245.66</v>
      </c>
      <c r="I5" s="1">
        <f t="shared" si="3"/>
        <v>5.0138718048546744</v>
      </c>
      <c r="J5" s="1">
        <f t="shared" si="4"/>
        <v>2.0982975364946976</v>
      </c>
      <c r="K5" s="8">
        <f t="shared" si="5"/>
        <v>1.7888751157754168</v>
      </c>
      <c r="L5" s="7">
        <v>20</v>
      </c>
      <c r="M5" s="1">
        <v>7.6</v>
      </c>
      <c r="N5" s="1">
        <v>20.6</v>
      </c>
      <c r="O5" s="1">
        <v>61.5</v>
      </c>
      <c r="P5" s="1">
        <f t="shared" si="6"/>
        <v>27.6</v>
      </c>
      <c r="Q5" s="1">
        <f t="shared" si="7"/>
        <v>82.1</v>
      </c>
      <c r="R5" s="1">
        <f t="shared" si="8"/>
        <v>191.79999999999998</v>
      </c>
      <c r="S5" s="1">
        <v>70813.024400461305</v>
      </c>
      <c r="T5" s="1">
        <f t="shared" si="9"/>
        <v>4.850113143354104</v>
      </c>
      <c r="U5" s="1">
        <f t="shared" si="10"/>
        <v>2.2828486028346449</v>
      </c>
      <c r="V5" s="8">
        <f t="shared" si="11"/>
        <v>1.7888751157754168</v>
      </c>
    </row>
    <row r="6" spans="1:22" ht="14.45" x14ac:dyDescent="0.3">
      <c r="A6" s="7">
        <v>34.700000000000003</v>
      </c>
      <c r="B6" s="1">
        <v>34.799999999999997</v>
      </c>
      <c r="C6" s="1">
        <v>34.6</v>
      </c>
      <c r="D6" s="1">
        <v>0.8</v>
      </c>
      <c r="E6" s="1">
        <f t="shared" si="0"/>
        <v>69.5</v>
      </c>
      <c r="F6" s="1">
        <f t="shared" si="1"/>
        <v>35.4</v>
      </c>
      <c r="G6" s="1">
        <f t="shared" si="2"/>
        <v>140.30000000000001</v>
      </c>
      <c r="H6" s="1">
        <v>130012.45</v>
      </c>
      <c r="I6" s="1">
        <f t="shared" si="3"/>
        <v>5.1139849423638042</v>
      </c>
      <c r="J6" s="1">
        <f t="shared" si="4"/>
        <v>2.1470576710283598</v>
      </c>
      <c r="K6" s="8">
        <f t="shared" si="5"/>
        <v>1.541579243946581</v>
      </c>
      <c r="L6" s="7">
        <v>34.299999999999997</v>
      </c>
      <c r="M6" s="1">
        <v>6.6</v>
      </c>
      <c r="N6" s="1">
        <v>34.799999999999997</v>
      </c>
      <c r="O6" s="1">
        <v>34.6</v>
      </c>
      <c r="P6" s="1">
        <f t="shared" si="6"/>
        <v>40.9</v>
      </c>
      <c r="Q6" s="1">
        <f t="shared" si="7"/>
        <v>69.400000000000006</v>
      </c>
      <c r="R6" s="1">
        <f t="shared" si="8"/>
        <v>179.70000000000002</v>
      </c>
      <c r="S6" s="1">
        <v>115811.5206211</v>
      </c>
      <c r="T6" s="1">
        <f t="shared" si="9"/>
        <v>5.0637517639968062</v>
      </c>
      <c r="U6" s="1">
        <f t="shared" si="10"/>
        <v>2.2545480771089736</v>
      </c>
      <c r="V6" s="8">
        <f t="shared" si="11"/>
        <v>1.5390760987927767</v>
      </c>
    </row>
    <row r="7" spans="1:22" ht="14.45" x14ac:dyDescent="0.3">
      <c r="A7" s="7">
        <v>34.5</v>
      </c>
      <c r="B7" s="1">
        <v>68.8</v>
      </c>
      <c r="C7" s="1">
        <v>34.5</v>
      </c>
      <c r="D7" s="1">
        <v>1.2</v>
      </c>
      <c r="E7" s="1">
        <f t="shared" si="0"/>
        <v>103.3</v>
      </c>
      <c r="F7" s="1">
        <f t="shared" si="1"/>
        <v>35.700000000000003</v>
      </c>
      <c r="G7" s="1">
        <f t="shared" si="2"/>
        <v>174.7</v>
      </c>
      <c r="H7" s="1">
        <v>137416.78</v>
      </c>
      <c r="I7" s="1">
        <f t="shared" si="3"/>
        <v>5.1380397677777623</v>
      </c>
      <c r="J7" s="1">
        <f t="shared" si="4"/>
        <v>2.2422929049829308</v>
      </c>
      <c r="K7" s="8">
        <f t="shared" si="5"/>
        <v>1.8375884382355112</v>
      </c>
      <c r="L7" s="7">
        <v>34.299999999999997</v>
      </c>
      <c r="M7" s="1">
        <v>7.8</v>
      </c>
      <c r="N7" s="1">
        <v>34.700000000000003</v>
      </c>
      <c r="O7" s="1">
        <v>68.3</v>
      </c>
      <c r="P7" s="1">
        <f t="shared" si="6"/>
        <v>42.099999999999994</v>
      </c>
      <c r="Q7" s="1">
        <f t="shared" si="7"/>
        <v>103</v>
      </c>
      <c r="R7" s="1">
        <f t="shared" si="8"/>
        <v>248.1</v>
      </c>
      <c r="S7" s="1">
        <v>109180.66019634</v>
      </c>
      <c r="T7" s="1">
        <f t="shared" si="9"/>
        <v>5.0381457160805905</v>
      </c>
      <c r="U7" s="1">
        <f t="shared" si="10"/>
        <v>2.3946267642722092</v>
      </c>
      <c r="V7" s="8">
        <f t="shared" si="11"/>
        <v>1.8344207036815325</v>
      </c>
    </row>
    <row r="8" spans="1:22" ht="14.45" x14ac:dyDescent="0.3">
      <c r="A8" s="7">
        <v>34.5</v>
      </c>
      <c r="B8" s="1">
        <v>102.6</v>
      </c>
      <c r="C8" s="1">
        <v>34.6</v>
      </c>
      <c r="D8" s="1">
        <v>1.6</v>
      </c>
      <c r="E8" s="1">
        <f t="shared" si="0"/>
        <v>137.1</v>
      </c>
      <c r="F8" s="1">
        <f t="shared" si="1"/>
        <v>36.200000000000003</v>
      </c>
      <c r="G8" s="1">
        <f t="shared" si="2"/>
        <v>209.5</v>
      </c>
      <c r="H8" s="1">
        <v>140036.4</v>
      </c>
      <c r="I8" s="1">
        <f t="shared" si="3"/>
        <v>5.1462409375669234</v>
      </c>
      <c r="J8" s="1">
        <f t="shared" si="4"/>
        <v>2.3211840273023143</v>
      </c>
      <c r="K8" s="8">
        <f t="shared" si="5"/>
        <v>2.0111473607757975</v>
      </c>
      <c r="L8" s="7">
        <v>34.200000000000003</v>
      </c>
      <c r="M8" s="1">
        <v>8.1999999999999993</v>
      </c>
      <c r="N8" s="1">
        <v>34.799999999999997</v>
      </c>
      <c r="O8" s="1">
        <v>102.2</v>
      </c>
      <c r="P8" s="1">
        <f t="shared" si="6"/>
        <v>42.400000000000006</v>
      </c>
      <c r="Q8" s="1">
        <f t="shared" si="7"/>
        <v>137</v>
      </c>
      <c r="R8" s="1">
        <f t="shared" si="8"/>
        <v>316.39999999999998</v>
      </c>
      <c r="S8" s="1">
        <v>100160.586606023</v>
      </c>
      <c r="T8" s="1">
        <f t="shared" si="9"/>
        <v>5.0006968593868502</v>
      </c>
      <c r="U8" s="1">
        <f t="shared" si="10"/>
        <v>2.5002364748256389</v>
      </c>
      <c r="V8" s="8">
        <f t="shared" si="11"/>
        <v>2.0094508957986941</v>
      </c>
    </row>
    <row r="9" spans="1:22" ht="14.45" x14ac:dyDescent="0.3">
      <c r="A9" s="7">
        <v>68.400000000000006</v>
      </c>
      <c r="B9" s="1">
        <v>68.7</v>
      </c>
      <c r="C9" s="1">
        <v>68.400000000000006</v>
      </c>
      <c r="D9" s="1">
        <v>1.2</v>
      </c>
      <c r="E9" s="1">
        <f t="shared" si="0"/>
        <v>137.10000000000002</v>
      </c>
      <c r="F9" s="1">
        <f t="shared" si="1"/>
        <v>69.600000000000009</v>
      </c>
      <c r="G9" s="1">
        <f t="shared" si="2"/>
        <v>276.30000000000007</v>
      </c>
      <c r="H9" s="1">
        <v>195726.5</v>
      </c>
      <c r="I9" s="1">
        <f t="shared" si="3"/>
        <v>5.2916496300761384</v>
      </c>
      <c r="J9" s="1">
        <f t="shared" si="4"/>
        <v>2.4413808849165113</v>
      </c>
      <c r="K9" s="8">
        <f t="shared" si="5"/>
        <v>1.8369567370595505</v>
      </c>
      <c r="L9" s="7">
        <v>68.2</v>
      </c>
      <c r="M9" s="1">
        <v>7.2</v>
      </c>
      <c r="N9" s="1">
        <v>68.7</v>
      </c>
      <c r="O9" s="1">
        <v>68.099999999999994</v>
      </c>
      <c r="P9" s="1">
        <f t="shared" si="6"/>
        <v>75.400000000000006</v>
      </c>
      <c r="Q9" s="1">
        <f t="shared" si="7"/>
        <v>136.80000000000001</v>
      </c>
      <c r="R9" s="1">
        <f t="shared" si="8"/>
        <v>349</v>
      </c>
      <c r="S9" s="1">
        <v>218170.84151807701</v>
      </c>
      <c r="T9" s="1">
        <f t="shared" si="9"/>
        <v>5.3387967067748248</v>
      </c>
      <c r="U9" s="1">
        <f t="shared" si="10"/>
        <v>2.5428254269591797</v>
      </c>
      <c r="V9" s="8">
        <f t="shared" si="11"/>
        <v>1.8331471119127851</v>
      </c>
    </row>
    <row r="10" spans="1:22" ht="14.45" x14ac:dyDescent="0.3">
      <c r="A10" s="7">
        <v>68.3</v>
      </c>
      <c r="B10" s="1">
        <v>137.9</v>
      </c>
      <c r="C10" s="1">
        <v>68.5</v>
      </c>
      <c r="D10" s="1">
        <v>2.2000000000000002</v>
      </c>
      <c r="E10" s="1">
        <f t="shared" si="0"/>
        <v>206.2</v>
      </c>
      <c r="F10" s="1">
        <f t="shared" si="1"/>
        <v>70.7</v>
      </c>
      <c r="G10" s="1">
        <f t="shared" si="2"/>
        <v>347.6</v>
      </c>
      <c r="H10" s="1">
        <v>199855.07</v>
      </c>
      <c r="I10" s="1">
        <f t="shared" si="3"/>
        <v>5.3007151700847102</v>
      </c>
      <c r="J10" s="1">
        <f t="shared" si="4"/>
        <v>2.5410797677766288</v>
      </c>
      <c r="K10" s="8">
        <f t="shared" si="5"/>
        <v>2.1395642661758498</v>
      </c>
      <c r="L10" s="7">
        <v>68.2</v>
      </c>
      <c r="M10" s="1">
        <v>5.5</v>
      </c>
      <c r="N10" s="1">
        <v>68.599999999999994</v>
      </c>
      <c r="O10" s="1">
        <v>137.69999999999999</v>
      </c>
      <c r="P10" s="1">
        <f t="shared" si="6"/>
        <v>73.7</v>
      </c>
      <c r="Q10" s="1">
        <f t="shared" si="7"/>
        <v>206.29999999999998</v>
      </c>
      <c r="R10" s="1">
        <f t="shared" si="8"/>
        <v>486.29999999999995</v>
      </c>
      <c r="S10" s="1">
        <v>180990.98689857603</v>
      </c>
      <c r="T10" s="1">
        <f t="shared" si="9"/>
        <v>5.257656948141693</v>
      </c>
      <c r="U10" s="1">
        <f t="shared" si="10"/>
        <v>2.6869042695681773</v>
      </c>
      <c r="V10" s="8">
        <f t="shared" si="11"/>
        <v>2.1389339402569236</v>
      </c>
    </row>
    <row r="11" spans="1:22" ht="14.45" x14ac:dyDescent="0.3">
      <c r="A11" s="7">
        <v>68.400000000000006</v>
      </c>
      <c r="B11" s="1">
        <v>206.8</v>
      </c>
      <c r="C11" s="1">
        <v>68.5</v>
      </c>
      <c r="D11" s="1">
        <v>3.4</v>
      </c>
      <c r="E11" s="1">
        <f t="shared" si="0"/>
        <v>275.20000000000005</v>
      </c>
      <c r="F11" s="1">
        <f t="shared" si="1"/>
        <v>71.900000000000006</v>
      </c>
      <c r="G11" s="1">
        <f t="shared" si="2"/>
        <v>419.00000000000006</v>
      </c>
      <c r="H11" s="1">
        <v>200711.74</v>
      </c>
      <c r="I11" s="1">
        <f t="shared" si="3"/>
        <v>5.3025727759159897</v>
      </c>
      <c r="J11" s="1">
        <f t="shared" si="4"/>
        <v>2.6222140229662956</v>
      </c>
      <c r="K11" s="8">
        <f t="shared" si="5"/>
        <v>2.3155505344219049</v>
      </c>
      <c r="L11" s="7">
        <v>68.099999999999994</v>
      </c>
      <c r="M11" s="1">
        <v>10.6</v>
      </c>
      <c r="N11" s="1">
        <v>68.7</v>
      </c>
      <c r="O11" s="1">
        <v>205.6</v>
      </c>
      <c r="P11" s="1">
        <f t="shared" si="6"/>
        <v>78.699999999999989</v>
      </c>
      <c r="Q11" s="1">
        <f t="shared" si="7"/>
        <v>274.3</v>
      </c>
      <c r="R11" s="1">
        <f t="shared" si="8"/>
        <v>627.29999999999995</v>
      </c>
      <c r="S11" s="1">
        <v>156346.46860530099</v>
      </c>
      <c r="T11" s="1">
        <f t="shared" si="9"/>
        <v>5.1940880762885682</v>
      </c>
      <c r="U11" s="1">
        <f t="shared" si="10"/>
        <v>2.7974752875373343</v>
      </c>
      <c r="V11" s="8">
        <f t="shared" si="11"/>
        <v>2.3130231103232379</v>
      </c>
    </row>
    <row r="12" spans="1:22" ht="14.45" x14ac:dyDescent="0.3">
      <c r="A12" s="7">
        <v>102.5</v>
      </c>
      <c r="B12" s="1">
        <v>68.8</v>
      </c>
      <c r="C12" s="1">
        <v>102.4</v>
      </c>
      <c r="D12" s="1">
        <v>1.1000000000000001</v>
      </c>
      <c r="E12" s="1">
        <f t="shared" si="0"/>
        <v>171.3</v>
      </c>
      <c r="F12" s="1">
        <f t="shared" si="1"/>
        <v>103.5</v>
      </c>
      <c r="G12" s="1">
        <f t="shared" si="2"/>
        <v>378.3</v>
      </c>
      <c r="H12" s="1">
        <v>226564.22</v>
      </c>
      <c r="I12" s="1">
        <f t="shared" si="3"/>
        <v>5.3551913252824743</v>
      </c>
      <c r="J12" s="1">
        <f t="shared" si="4"/>
        <v>2.5778363412927439</v>
      </c>
      <c r="K12" s="8">
        <f t="shared" si="5"/>
        <v>1.8375884382355112</v>
      </c>
      <c r="L12" s="7">
        <v>102.4</v>
      </c>
      <c r="M12" s="1">
        <v>8.4</v>
      </c>
      <c r="N12" s="1">
        <v>102.6</v>
      </c>
      <c r="O12" s="1">
        <v>68.400000000000006</v>
      </c>
      <c r="P12" s="1">
        <f t="shared" si="6"/>
        <v>110.80000000000001</v>
      </c>
      <c r="Q12" s="1">
        <f t="shared" si="7"/>
        <v>171</v>
      </c>
      <c r="R12" s="1">
        <f t="shared" si="8"/>
        <v>452.8</v>
      </c>
      <c r="S12" s="1">
        <v>282372.04594216001</v>
      </c>
      <c r="T12" s="1">
        <f t="shared" si="9"/>
        <v>5.4508217005455784</v>
      </c>
      <c r="U12" s="1">
        <f t="shared" si="10"/>
        <v>2.6559064181802152</v>
      </c>
      <c r="V12" s="8">
        <f t="shared" si="11"/>
        <v>1.8350561017201164</v>
      </c>
    </row>
    <row r="13" spans="1:22" ht="14.45" x14ac:dyDescent="0.3">
      <c r="A13" s="7">
        <v>102.6</v>
      </c>
      <c r="B13" s="1">
        <v>102.7</v>
      </c>
      <c r="C13" s="1">
        <v>102.5</v>
      </c>
      <c r="D13" s="1">
        <v>1.8</v>
      </c>
      <c r="E13" s="1">
        <f t="shared" si="0"/>
        <v>205.3</v>
      </c>
      <c r="F13" s="1">
        <f t="shared" si="1"/>
        <v>104.3</v>
      </c>
      <c r="G13" s="1">
        <f t="shared" si="2"/>
        <v>413.9</v>
      </c>
      <c r="H13" s="1">
        <v>226211.45</v>
      </c>
      <c r="I13" s="1">
        <f t="shared" si="3"/>
        <v>5.3545145835512686</v>
      </c>
      <c r="J13" s="1">
        <f t="shared" si="4"/>
        <v>2.61689542640076</v>
      </c>
      <c r="K13" s="8">
        <f t="shared" si="5"/>
        <v>2.0115704435972783</v>
      </c>
      <c r="L13" s="7">
        <v>102.3</v>
      </c>
      <c r="M13" s="1">
        <v>5.4</v>
      </c>
      <c r="N13" s="1">
        <v>102.6</v>
      </c>
      <c r="O13" s="1">
        <v>101.9</v>
      </c>
      <c r="P13" s="1">
        <f t="shared" si="6"/>
        <v>107.7</v>
      </c>
      <c r="Q13" s="1">
        <f t="shared" si="7"/>
        <v>204.5</v>
      </c>
      <c r="R13" s="1">
        <f t="shared" si="8"/>
        <v>516.70000000000005</v>
      </c>
      <c r="S13" s="1">
        <v>259346.20499272598</v>
      </c>
      <c r="T13" s="1">
        <f t="shared" si="9"/>
        <v>5.4138798973545645</v>
      </c>
      <c r="U13" s="1">
        <f t="shared" si="10"/>
        <v>2.7132384615456617</v>
      </c>
      <c r="V13" s="8">
        <f t="shared" si="11"/>
        <v>2.0081741840064264</v>
      </c>
    </row>
    <row r="14" spans="1:22" ht="14.45" x14ac:dyDescent="0.3">
      <c r="A14" s="7">
        <v>102.3</v>
      </c>
      <c r="B14" s="1">
        <v>207</v>
      </c>
      <c r="C14" s="1">
        <v>102.4</v>
      </c>
      <c r="D14" s="1">
        <v>3.6</v>
      </c>
      <c r="E14" s="1">
        <f t="shared" si="0"/>
        <v>309.3</v>
      </c>
      <c r="F14" s="1">
        <f t="shared" si="1"/>
        <v>106</v>
      </c>
      <c r="G14" s="1">
        <f t="shared" si="2"/>
        <v>521.29999999999995</v>
      </c>
      <c r="H14" s="1">
        <v>243338.56</v>
      </c>
      <c r="I14" s="1">
        <f t="shared" si="3"/>
        <v>5.3862109337081119</v>
      </c>
      <c r="J14" s="1">
        <f t="shared" si="4"/>
        <v>2.7170877249270191</v>
      </c>
      <c r="K14" s="8">
        <f t="shared" si="5"/>
        <v>2.3159703454569178</v>
      </c>
      <c r="L14" s="7">
        <v>102.3</v>
      </c>
      <c r="M14" s="1">
        <v>12.1</v>
      </c>
      <c r="N14" s="1">
        <v>102.7</v>
      </c>
      <c r="O14" s="1">
        <v>206.3</v>
      </c>
      <c r="P14" s="1">
        <f t="shared" si="6"/>
        <v>114.39999999999999</v>
      </c>
      <c r="Q14" s="1">
        <f t="shared" si="7"/>
        <v>309</v>
      </c>
      <c r="R14" s="1">
        <f t="shared" si="8"/>
        <v>732.4</v>
      </c>
      <c r="S14" s="1">
        <v>221483.99314949199</v>
      </c>
      <c r="T14" s="1">
        <f t="shared" si="9"/>
        <v>5.3453423448342816</v>
      </c>
      <c r="U14" s="1">
        <f t="shared" si="10"/>
        <v>2.8647483356296588</v>
      </c>
      <c r="V14" s="8">
        <f t="shared" si="11"/>
        <v>2.3144992279731516</v>
      </c>
    </row>
    <row r="15" spans="1:22" ht="14.45" x14ac:dyDescent="0.3">
      <c r="A15" s="7">
        <v>137.69999999999999</v>
      </c>
      <c r="B15" s="1">
        <v>102.4</v>
      </c>
      <c r="C15" s="1">
        <v>137.5</v>
      </c>
      <c r="D15" s="1">
        <v>1.7</v>
      </c>
      <c r="E15" s="1">
        <f t="shared" si="0"/>
        <v>240.1</v>
      </c>
      <c r="F15" s="1">
        <f t="shared" si="1"/>
        <v>139.19999999999999</v>
      </c>
      <c r="G15" s="1">
        <f t="shared" si="2"/>
        <v>518.5</v>
      </c>
      <c r="H15" s="1">
        <v>271138.57</v>
      </c>
      <c r="I15" s="1">
        <f t="shared" si="3"/>
        <v>5.4331913012274704</v>
      </c>
      <c r="J15" s="1">
        <f t="shared" si="4"/>
        <v>2.7147487607250596</v>
      </c>
      <c r="K15" s="8">
        <f t="shared" si="5"/>
        <v>2.0102999566398121</v>
      </c>
      <c r="L15" s="7">
        <v>137.30000000000001</v>
      </c>
      <c r="M15" s="1">
        <v>-2.2999999999999998</v>
      </c>
      <c r="N15" s="1">
        <v>137.6</v>
      </c>
      <c r="O15" s="1">
        <v>102.7</v>
      </c>
      <c r="P15" s="1">
        <f t="shared" si="6"/>
        <v>135</v>
      </c>
      <c r="Q15" s="1">
        <f t="shared" si="7"/>
        <v>240.3</v>
      </c>
      <c r="R15" s="1">
        <f t="shared" si="8"/>
        <v>615.6</v>
      </c>
      <c r="S15" s="1">
        <v>314063.44060696103</v>
      </c>
      <c r="T15" s="1">
        <f t="shared" si="9"/>
        <v>5.4970173841324854</v>
      </c>
      <c r="U15" s="1">
        <f t="shared" si="10"/>
        <v>2.7892986111594413</v>
      </c>
      <c r="V15" s="8">
        <f t="shared" si="11"/>
        <v>2.0115704435972783</v>
      </c>
    </row>
    <row r="16" spans="1:22" ht="14.45" x14ac:dyDescent="0.3">
      <c r="A16" s="7">
        <v>137.5</v>
      </c>
      <c r="B16" s="1">
        <v>137.6</v>
      </c>
      <c r="C16" s="1">
        <v>137.4</v>
      </c>
      <c r="D16" s="1">
        <v>2.5</v>
      </c>
      <c r="E16" s="1">
        <f t="shared" si="0"/>
        <v>275.10000000000002</v>
      </c>
      <c r="F16" s="1">
        <f t="shared" si="1"/>
        <v>139.9</v>
      </c>
      <c r="G16" s="1">
        <f t="shared" si="2"/>
        <v>554.90000000000009</v>
      </c>
      <c r="H16" s="1">
        <v>273015.87</v>
      </c>
      <c r="I16" s="1">
        <f t="shared" si="3"/>
        <v>5.4361878926565286</v>
      </c>
      <c r="J16" s="1">
        <f t="shared" si="4"/>
        <v>2.744214724814166</v>
      </c>
      <c r="K16" s="8">
        <f t="shared" si="5"/>
        <v>2.1386184338994925</v>
      </c>
      <c r="L16" s="7">
        <v>137.30000000000001</v>
      </c>
      <c r="M16" s="1">
        <v>-12.3</v>
      </c>
      <c r="N16" s="1">
        <v>137.6</v>
      </c>
      <c r="O16" s="1">
        <v>136.1</v>
      </c>
      <c r="P16" s="1">
        <f t="shared" si="6"/>
        <v>125.00000000000001</v>
      </c>
      <c r="Q16" s="1">
        <f t="shared" si="7"/>
        <v>273.7</v>
      </c>
      <c r="R16" s="1">
        <f t="shared" si="8"/>
        <v>672.4</v>
      </c>
      <c r="S16" s="1">
        <v>297732.621819322</v>
      </c>
      <c r="T16" s="1">
        <f t="shared" si="9"/>
        <v>5.4738264218148318</v>
      </c>
      <c r="U16" s="1">
        <f t="shared" si="10"/>
        <v>2.8276277047674334</v>
      </c>
      <c r="V16" s="8">
        <f t="shared" si="11"/>
        <v>2.1338581252033348</v>
      </c>
    </row>
    <row r="17" spans="1:22" thickBot="1" x14ac:dyDescent="0.35">
      <c r="A17" s="9">
        <v>137.6</v>
      </c>
      <c r="B17" s="10">
        <v>275.3</v>
      </c>
      <c r="C17" s="10">
        <v>137.4</v>
      </c>
      <c r="D17" s="10">
        <v>4.7</v>
      </c>
      <c r="E17" s="10">
        <f t="shared" si="0"/>
        <v>412.9</v>
      </c>
      <c r="F17" s="10">
        <f t="shared" si="1"/>
        <v>142.1</v>
      </c>
      <c r="G17" s="10">
        <f t="shared" si="2"/>
        <v>697.09999999999991</v>
      </c>
      <c r="H17" s="10">
        <v>290094.84000000003</v>
      </c>
      <c r="I17" s="10">
        <f t="shared" si="3"/>
        <v>5.4625400039510374</v>
      </c>
      <c r="J17" s="10">
        <f t="shared" si="4"/>
        <v>2.8432950827365069</v>
      </c>
      <c r="K17" s="11">
        <f t="shared" si="5"/>
        <v>2.4398062113933303</v>
      </c>
      <c r="L17" s="9">
        <v>137.1</v>
      </c>
      <c r="M17" s="10">
        <v>-14.7</v>
      </c>
      <c r="N17" s="10">
        <v>137.6</v>
      </c>
      <c r="O17" s="10">
        <v>265.7</v>
      </c>
      <c r="P17" s="10">
        <f t="shared" si="6"/>
        <v>122.39999999999999</v>
      </c>
      <c r="Q17" s="10">
        <f t="shared" si="7"/>
        <v>403.29999999999995</v>
      </c>
      <c r="R17" s="10">
        <f t="shared" si="8"/>
        <v>928.99999999999989</v>
      </c>
      <c r="S17" s="10">
        <v>250148.78986165399</v>
      </c>
      <c r="T17" s="10">
        <f t="shared" si="9"/>
        <v>5.3981984062493007</v>
      </c>
      <c r="U17" s="10">
        <f t="shared" si="10"/>
        <v>2.9680157139936418</v>
      </c>
      <c r="V17" s="11">
        <f t="shared" si="11"/>
        <v>2.4243915544102776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0.99781545931704452</v>
      </c>
      <c r="L23" s="15" t="s">
        <v>17</v>
      </c>
      <c r="M23" s="15">
        <v>0.99300836849218199</v>
      </c>
    </row>
    <row r="24" spans="1:22" ht="14.45" x14ac:dyDescent="0.3">
      <c r="A24" s="15" t="s">
        <v>18</v>
      </c>
      <c r="B24" s="15">
        <v>0.99563569085208459</v>
      </c>
      <c r="L24" s="15" t="s">
        <v>18</v>
      </c>
      <c r="M24" s="15">
        <v>0.98606561989550501</v>
      </c>
    </row>
    <row r="25" spans="1:22" ht="14.45" x14ac:dyDescent="0.3">
      <c r="A25" s="15" t="s">
        <v>19</v>
      </c>
      <c r="B25" s="15">
        <v>0.99490830599409863</v>
      </c>
      <c r="L25" s="15" t="s">
        <v>19</v>
      </c>
      <c r="M25" s="15">
        <v>0.9837432232114226</v>
      </c>
    </row>
    <row r="26" spans="1:22" ht="14.45" x14ac:dyDescent="0.3">
      <c r="A26" s="15" t="s">
        <v>20</v>
      </c>
      <c r="B26" s="15">
        <v>1.2023282418776531E-2</v>
      </c>
      <c r="L26" s="15" t="s">
        <v>20</v>
      </c>
      <c r="M26" s="15">
        <v>2.9003656461511419E-2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0.39574213561985039</v>
      </c>
      <c r="D31" s="15">
        <v>0.19787106780992519</v>
      </c>
      <c r="E31" s="15">
        <v>1368.788035551062</v>
      </c>
      <c r="F31" s="15">
        <v>6.9102385302141058E-15</v>
      </c>
      <c r="L31" s="15" t="s">
        <v>23</v>
      </c>
      <c r="M31" s="15">
        <v>2</v>
      </c>
      <c r="N31" s="15">
        <v>0.71433991000592201</v>
      </c>
      <c r="O31" s="15">
        <v>0.357169955002961</v>
      </c>
      <c r="P31" s="15">
        <v>424.58966060962484</v>
      </c>
      <c r="Q31" s="15">
        <v>7.3202500921299477E-12</v>
      </c>
    </row>
    <row r="32" spans="1:22" x14ac:dyDescent="0.25">
      <c r="A32" s="15" t="s">
        <v>24</v>
      </c>
      <c r="B32" s="15">
        <v>12</v>
      </c>
      <c r="C32" s="15">
        <v>1.7347118414599298E-3</v>
      </c>
      <c r="D32" s="15">
        <v>1.4455932012166081E-4</v>
      </c>
      <c r="E32" s="15"/>
      <c r="F32" s="15"/>
      <c r="L32" s="15" t="s">
        <v>24</v>
      </c>
      <c r="M32" s="15">
        <v>12</v>
      </c>
      <c r="N32" s="15">
        <v>1.0094545057648476E-2</v>
      </c>
      <c r="O32" s="15">
        <v>8.4121208813737298E-4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0.39747684746131035</v>
      </c>
      <c r="D33" s="16"/>
      <c r="E33" s="16"/>
      <c r="F33" s="16"/>
      <c r="L33" s="16" t="s">
        <v>25</v>
      </c>
      <c r="M33" s="16">
        <v>14</v>
      </c>
      <c r="N33" s="16">
        <v>0.72443445506357051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3.8105979298916601</v>
      </c>
      <c r="C36" s="15">
        <v>2.7742085965921124E-2</v>
      </c>
      <c r="D36" s="15">
        <v>137.35801751074763</v>
      </c>
      <c r="E36" s="15">
        <v>1.4880340447764681E-20</v>
      </c>
      <c r="F36" s="15">
        <v>3.7501531170673799</v>
      </c>
      <c r="G36" s="15">
        <v>3.8710427427159404</v>
      </c>
      <c r="H36" s="15">
        <v>3.7501531170673799</v>
      </c>
      <c r="I36" s="15">
        <v>3.8710427427159404</v>
      </c>
      <c r="L36" s="15" t="s">
        <v>26</v>
      </c>
      <c r="M36" s="15">
        <v>2.7579843939811362</v>
      </c>
      <c r="N36" s="15">
        <v>8.4491256509555079E-2</v>
      </c>
      <c r="O36" s="15">
        <v>32.642246167439076</v>
      </c>
      <c r="P36" s="15">
        <v>4.3245375544596983E-13</v>
      </c>
      <c r="Q36" s="15">
        <v>2.5738937603034127</v>
      </c>
      <c r="R36" s="15">
        <v>2.9420750276588596</v>
      </c>
      <c r="S36" s="15">
        <v>2.5738937603034127</v>
      </c>
      <c r="T36" s="15">
        <v>2.9420750276588596</v>
      </c>
    </row>
    <row r="37" spans="1:20" x14ac:dyDescent="0.25">
      <c r="A37" s="15" t="s">
        <v>39</v>
      </c>
      <c r="B37" s="15">
        <v>0.73132876265699565</v>
      </c>
      <c r="C37" s="15">
        <v>2.2927167327870937E-2</v>
      </c>
      <c r="D37" s="15">
        <v>31.897911861443561</v>
      </c>
      <c r="E37" s="15">
        <v>5.6869705932324417E-13</v>
      </c>
      <c r="F37" s="15">
        <v>0.68137475633510314</v>
      </c>
      <c r="G37" s="15">
        <v>0.78128276897888815</v>
      </c>
      <c r="H37" s="15">
        <v>0.68137475633510314</v>
      </c>
      <c r="I37" s="15">
        <v>0.78128276897888815</v>
      </c>
      <c r="L37" s="15" t="s">
        <v>39</v>
      </c>
      <c r="M37" s="15">
        <v>1.7582438217081333</v>
      </c>
      <c r="N37" s="15">
        <v>7.4960945931361919E-2</v>
      </c>
      <c r="O37" s="15">
        <v>23.455464707156597</v>
      </c>
      <c r="P37" s="15">
        <v>2.1540529716080129E-11</v>
      </c>
      <c r="Q37" s="15">
        <v>1.5949179509888904</v>
      </c>
      <c r="R37" s="15">
        <v>1.9215696924273762</v>
      </c>
      <c r="S37" s="15">
        <v>1.5949179509888904</v>
      </c>
      <c r="T37" s="15">
        <v>1.9215696924273762</v>
      </c>
    </row>
    <row r="38" spans="1:20" ht="15.75" thickBot="1" x14ac:dyDescent="0.3">
      <c r="A38" s="16" t="s">
        <v>40</v>
      </c>
      <c r="B38" s="16">
        <v>-0.17815434943484759</v>
      </c>
      <c r="C38" s="16">
        <v>2.1787742946125548E-2</v>
      </c>
      <c r="D38" s="16">
        <v>-8.1768152798281601</v>
      </c>
      <c r="E38" s="16">
        <v>3.0037996987529711E-6</v>
      </c>
      <c r="F38" s="16">
        <v>-0.22562576329535761</v>
      </c>
      <c r="G38" s="16">
        <v>-0.13068293557433758</v>
      </c>
      <c r="H38" s="16">
        <v>-0.22562576329535761</v>
      </c>
      <c r="I38" s="16">
        <v>-0.13068293557433758</v>
      </c>
      <c r="L38" s="16" t="s">
        <v>40</v>
      </c>
      <c r="M38" s="16">
        <v>-1.0613068299800383</v>
      </c>
      <c r="N38" s="16">
        <v>6.8748314859056872E-2</v>
      </c>
      <c r="O38" s="16">
        <v>-15.437568646676759</v>
      </c>
      <c r="P38" s="16">
        <v>2.796140085292851E-9</v>
      </c>
      <c r="Q38" s="16">
        <v>-1.2110965404129537</v>
      </c>
      <c r="R38" s="16">
        <v>-0.911517119547123</v>
      </c>
      <c r="S38" s="16">
        <v>-1.2110965404129537</v>
      </c>
      <c r="T38" s="16">
        <v>-0.911517119547123</v>
      </c>
    </row>
    <row r="40" spans="1:20" x14ac:dyDescent="0.25">
      <c r="B40">
        <f>10^B36</f>
        <v>6465.437679517845</v>
      </c>
      <c r="M40">
        <f>10^M36</f>
        <v>572.77544839629616</v>
      </c>
    </row>
    <row r="41" spans="1:20" x14ac:dyDescent="0.25">
      <c r="B41" s="15">
        <v>0.73132876265699565</v>
      </c>
      <c r="M41" s="15">
        <v>1.7582438217081333</v>
      </c>
    </row>
    <row r="42" spans="1:20" ht="15.75" thickBot="1" x14ac:dyDescent="0.3">
      <c r="B42" s="16">
        <v>-0.17815434943484759</v>
      </c>
      <c r="M42" s="16">
        <v>-1.0613068299800383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20.6</v>
      </c>
      <c r="C3" s="1">
        <v>20.7</v>
      </c>
      <c r="D3" s="1">
        <v>2.4</v>
      </c>
      <c r="E3" s="1">
        <f>A3+B3</f>
        <v>41.1</v>
      </c>
      <c r="F3" s="1">
        <f>C3+D3</f>
        <v>23.099999999999998</v>
      </c>
      <c r="G3" s="1">
        <f>E3+2*F3</f>
        <v>87.3</v>
      </c>
      <c r="H3" s="1">
        <v>88538.68</v>
      </c>
      <c r="I3" s="1">
        <f>LOG(H3)</f>
        <v>4.9471330429083649</v>
      </c>
      <c r="J3" s="1">
        <f>LOG(G3)</f>
        <v>1.9410142437055697</v>
      </c>
      <c r="K3" s="8">
        <f>LOG(B3)</f>
        <v>1.3138672203691535</v>
      </c>
      <c r="L3" s="7">
        <v>20.100000000000001</v>
      </c>
      <c r="M3" s="1">
        <v>5.4</v>
      </c>
      <c r="N3" s="1">
        <v>20.7</v>
      </c>
      <c r="O3" s="1">
        <v>20.399999999999999</v>
      </c>
      <c r="P3" s="1">
        <f>L3+M3</f>
        <v>25.5</v>
      </c>
      <c r="Q3" s="1">
        <f>N3+O3</f>
        <v>41.099999999999994</v>
      </c>
      <c r="R3" s="1">
        <f>P3+2*Q3</f>
        <v>107.69999999999999</v>
      </c>
      <c r="S3" s="1">
        <v>76082.958236464707</v>
      </c>
      <c r="T3" s="1">
        <f>LOG(S3)</f>
        <v>4.8812873903751504</v>
      </c>
      <c r="U3" s="1">
        <f>LOG(R3)</f>
        <v>2.0322157032979815</v>
      </c>
      <c r="V3" s="8">
        <f>LOG(O3)</f>
        <v>1.3096301674258988</v>
      </c>
    </row>
    <row r="4" spans="1:22" ht="14.45" x14ac:dyDescent="0.3">
      <c r="A4" s="7">
        <v>20.6</v>
      </c>
      <c r="B4" s="1">
        <v>41.8</v>
      </c>
      <c r="C4" s="1">
        <v>20.7</v>
      </c>
      <c r="D4" s="1">
        <v>4.4000000000000004</v>
      </c>
      <c r="E4" s="1">
        <f t="shared" ref="E4:E17" si="0">A4+B4</f>
        <v>62.4</v>
      </c>
      <c r="F4" s="1">
        <f t="shared" ref="F4:F17" si="1">C4+D4</f>
        <v>25.1</v>
      </c>
      <c r="G4" s="1">
        <f t="shared" ref="G4:G17" si="2">E4+2*F4</f>
        <v>112.6</v>
      </c>
      <c r="H4" s="1">
        <v>101292.41</v>
      </c>
      <c r="I4" s="1">
        <f t="shared" ref="I4:I17" si="3">LOG(H4)</f>
        <v>5.0055769042091169</v>
      </c>
      <c r="J4" s="1">
        <f t="shared" ref="J4:J17" si="4">LOG(G4)</f>
        <v>2.0515383905153275</v>
      </c>
      <c r="K4" s="8">
        <f t="shared" ref="K4:K17" si="5">LOG(B4)</f>
        <v>1.6211762817750353</v>
      </c>
      <c r="L4" s="7">
        <v>20.100000000000001</v>
      </c>
      <c r="M4" s="1">
        <v>9.1999999999999993</v>
      </c>
      <c r="N4" s="1">
        <v>20.6</v>
      </c>
      <c r="O4" s="1">
        <v>40.4</v>
      </c>
      <c r="P4" s="1">
        <f t="shared" ref="P4:P17" si="6">L4+M4</f>
        <v>29.3</v>
      </c>
      <c r="Q4" s="1">
        <f t="shared" ref="Q4:Q17" si="7">N4+O4</f>
        <v>61</v>
      </c>
      <c r="R4" s="1">
        <f t="shared" ref="R4:R17" si="8">P4+2*Q4</f>
        <v>151.30000000000001</v>
      </c>
      <c r="S4" s="1">
        <v>52048.182330235795</v>
      </c>
      <c r="T4" s="1">
        <f t="shared" ref="T4:T17" si="9">LOG(S4)</f>
        <v>4.716405567319514</v>
      </c>
      <c r="U4" s="1">
        <f t="shared" ref="U4:U17" si="10">LOG(R4)</f>
        <v>2.1798389280231869</v>
      </c>
      <c r="V4" s="8">
        <f t="shared" ref="V4:V17" si="11">LOG(O4)</f>
        <v>1.6063813651106049</v>
      </c>
    </row>
    <row r="5" spans="1:22" ht="14.45" x14ac:dyDescent="0.3">
      <c r="A5" s="7">
        <v>20.5</v>
      </c>
      <c r="B5" s="1">
        <v>62</v>
      </c>
      <c r="C5" s="1">
        <v>20.7</v>
      </c>
      <c r="D5" s="1">
        <v>6.5</v>
      </c>
      <c r="E5" s="1">
        <f t="shared" si="0"/>
        <v>82.5</v>
      </c>
      <c r="F5" s="1">
        <f t="shared" si="1"/>
        <v>27.2</v>
      </c>
      <c r="G5" s="1">
        <f t="shared" si="2"/>
        <v>136.9</v>
      </c>
      <c r="H5" s="1">
        <v>112386.71</v>
      </c>
      <c r="I5" s="1">
        <f t="shared" si="3"/>
        <v>5.0507149578975072</v>
      </c>
      <c r="J5" s="1">
        <f t="shared" si="4"/>
        <v>2.13640344813399</v>
      </c>
      <c r="K5" s="8">
        <f t="shared" si="5"/>
        <v>1.7923916894982539</v>
      </c>
      <c r="L5" s="7">
        <v>20.2</v>
      </c>
      <c r="M5" s="1">
        <v>12.3</v>
      </c>
      <c r="N5" s="1">
        <v>20.7</v>
      </c>
      <c r="O5" s="1">
        <v>60</v>
      </c>
      <c r="P5" s="1">
        <f t="shared" si="6"/>
        <v>32.5</v>
      </c>
      <c r="Q5" s="1">
        <f t="shared" si="7"/>
        <v>80.7</v>
      </c>
      <c r="R5" s="1">
        <f t="shared" si="8"/>
        <v>193.9</v>
      </c>
      <c r="S5" s="1">
        <v>18678.902001086</v>
      </c>
      <c r="T5" s="1">
        <f t="shared" si="9"/>
        <v>4.2713513435811921</v>
      </c>
      <c r="U5" s="1">
        <f t="shared" si="10"/>
        <v>2.2875778090787056</v>
      </c>
      <c r="V5" s="8">
        <f t="shared" si="11"/>
        <v>1.7781512503836436</v>
      </c>
    </row>
    <row r="6" spans="1:22" ht="14.45" x14ac:dyDescent="0.3">
      <c r="A6" s="7">
        <v>34.700000000000003</v>
      </c>
      <c r="B6" s="1">
        <v>34.4</v>
      </c>
      <c r="C6" s="1">
        <v>34.700000000000003</v>
      </c>
      <c r="D6" s="1">
        <v>3.5</v>
      </c>
      <c r="E6" s="1">
        <f t="shared" si="0"/>
        <v>69.099999999999994</v>
      </c>
      <c r="F6" s="1">
        <f t="shared" si="1"/>
        <v>38.200000000000003</v>
      </c>
      <c r="G6" s="1">
        <f t="shared" si="2"/>
        <v>145.5</v>
      </c>
      <c r="H6" s="1">
        <v>128039.7</v>
      </c>
      <c r="I6" s="1">
        <f t="shared" si="3"/>
        <v>5.1073446479111979</v>
      </c>
      <c r="J6" s="1">
        <f t="shared" si="4"/>
        <v>2.1628629933219261</v>
      </c>
      <c r="K6" s="8">
        <f t="shared" si="5"/>
        <v>1.5365584425715302</v>
      </c>
      <c r="L6" s="7">
        <v>34.299999999999997</v>
      </c>
      <c r="M6" s="1">
        <v>7.4</v>
      </c>
      <c r="N6" s="1">
        <v>34.799999999999997</v>
      </c>
      <c r="O6" s="1">
        <v>33.6</v>
      </c>
      <c r="P6" s="1">
        <f t="shared" si="6"/>
        <v>41.699999999999996</v>
      </c>
      <c r="Q6" s="1">
        <f t="shared" si="7"/>
        <v>68.400000000000006</v>
      </c>
      <c r="R6" s="1">
        <f t="shared" si="8"/>
        <v>178.5</v>
      </c>
      <c r="S6" s="1">
        <v>48503.372636334701</v>
      </c>
      <c r="T6" s="1">
        <f t="shared" si="9"/>
        <v>4.6857719379099869</v>
      </c>
      <c r="U6" s="1">
        <f t="shared" si="10"/>
        <v>2.2516382204482119</v>
      </c>
      <c r="V6" s="8">
        <f t="shared" si="11"/>
        <v>1.5263392773898441</v>
      </c>
    </row>
    <row r="7" spans="1:22" ht="14.45" x14ac:dyDescent="0.3">
      <c r="A7" s="7">
        <v>34.299999999999997</v>
      </c>
      <c r="B7" s="1">
        <v>69.2</v>
      </c>
      <c r="C7" s="1">
        <v>34.700000000000003</v>
      </c>
      <c r="D7" s="1">
        <v>6.6</v>
      </c>
      <c r="E7" s="1">
        <f t="shared" si="0"/>
        <v>103.5</v>
      </c>
      <c r="F7" s="1">
        <f t="shared" si="1"/>
        <v>41.300000000000004</v>
      </c>
      <c r="G7" s="1">
        <f t="shared" si="2"/>
        <v>186.10000000000002</v>
      </c>
      <c r="H7" s="1">
        <v>144568.25</v>
      </c>
      <c r="I7" s="1">
        <f t="shared" si="3"/>
        <v>5.1600729239139795</v>
      </c>
      <c r="J7" s="1">
        <f t="shared" si="4"/>
        <v>2.2697463731307672</v>
      </c>
      <c r="K7" s="8">
        <f t="shared" si="5"/>
        <v>1.8401060944567578</v>
      </c>
      <c r="L7" s="7">
        <v>34.299999999999997</v>
      </c>
      <c r="M7" s="1">
        <v>13.3</v>
      </c>
      <c r="N7" s="1">
        <v>34.799999999999997</v>
      </c>
      <c r="O7" s="1">
        <v>66.8</v>
      </c>
      <c r="P7" s="1">
        <f t="shared" si="6"/>
        <v>47.599999999999994</v>
      </c>
      <c r="Q7" s="1">
        <f t="shared" si="7"/>
        <v>101.6</v>
      </c>
      <c r="R7" s="1">
        <f t="shared" si="8"/>
        <v>250.79999999999998</v>
      </c>
      <c r="S7" s="1">
        <v>31062.575324707101</v>
      </c>
      <c r="T7" s="1">
        <f t="shared" si="9"/>
        <v>4.4922374592143077</v>
      </c>
      <c r="U7" s="1">
        <f t="shared" si="10"/>
        <v>2.3993275321586789</v>
      </c>
      <c r="V7" s="8">
        <f t="shared" si="11"/>
        <v>1.8247764624755456</v>
      </c>
    </row>
    <row r="8" spans="1:22" ht="14.45" x14ac:dyDescent="0.3">
      <c r="A8" s="7">
        <v>34.5</v>
      </c>
      <c r="B8" s="1">
        <v>102.7</v>
      </c>
      <c r="C8" s="1">
        <v>35.5</v>
      </c>
      <c r="D8" s="1">
        <v>8.4</v>
      </c>
      <c r="E8" s="1">
        <f t="shared" si="0"/>
        <v>137.19999999999999</v>
      </c>
      <c r="F8" s="1">
        <f t="shared" si="1"/>
        <v>43.9</v>
      </c>
      <c r="G8" s="1">
        <f t="shared" si="2"/>
        <v>225</v>
      </c>
      <c r="H8" s="1">
        <v>147345.76999999999</v>
      </c>
      <c r="I8" s="1">
        <f t="shared" si="3"/>
        <v>5.1683376726458867</v>
      </c>
      <c r="J8" s="1">
        <f t="shared" si="4"/>
        <v>2.3521825181113627</v>
      </c>
      <c r="K8" s="8">
        <f t="shared" si="5"/>
        <v>2.0115704435972783</v>
      </c>
      <c r="L8" s="7">
        <v>34.299999999999997</v>
      </c>
      <c r="M8" s="1">
        <v>15</v>
      </c>
      <c r="N8" s="1">
        <v>34.700000000000003</v>
      </c>
      <c r="O8" s="1">
        <v>100.8</v>
      </c>
      <c r="P8" s="1">
        <f t="shared" si="6"/>
        <v>49.3</v>
      </c>
      <c r="Q8" s="1">
        <f t="shared" si="7"/>
        <v>135.5</v>
      </c>
      <c r="R8" s="1">
        <f t="shared" si="8"/>
        <v>320.3</v>
      </c>
      <c r="S8" s="1">
        <v>36350.427077728804</v>
      </c>
      <c r="T8" s="1">
        <f t="shared" si="9"/>
        <v>4.5605095177098125</v>
      </c>
      <c r="U8" s="1">
        <f t="shared" si="10"/>
        <v>2.5055569386638217</v>
      </c>
      <c r="V8" s="8">
        <f t="shared" si="11"/>
        <v>2.0034605321095063</v>
      </c>
    </row>
    <row r="9" spans="1:22" ht="14.45" x14ac:dyDescent="0.3">
      <c r="A9" s="7">
        <v>68.5</v>
      </c>
      <c r="B9" s="1">
        <v>68.900000000000006</v>
      </c>
      <c r="C9" s="1">
        <v>68.7</v>
      </c>
      <c r="D9" s="1">
        <v>5.6</v>
      </c>
      <c r="E9" s="1">
        <f t="shared" si="0"/>
        <v>137.4</v>
      </c>
      <c r="F9" s="1">
        <f t="shared" si="1"/>
        <v>74.3</v>
      </c>
      <c r="G9" s="1">
        <f t="shared" si="2"/>
        <v>286</v>
      </c>
      <c r="H9" s="1">
        <v>199710.14</v>
      </c>
      <c r="I9" s="1">
        <f t="shared" si="3"/>
        <v>5.300400116118813</v>
      </c>
      <c r="J9" s="1">
        <f t="shared" si="4"/>
        <v>2.4563660331290431</v>
      </c>
      <c r="K9" s="8">
        <f t="shared" si="5"/>
        <v>1.8382192219076259</v>
      </c>
      <c r="L9" s="7">
        <v>68.2</v>
      </c>
      <c r="M9" s="1">
        <v>13.7</v>
      </c>
      <c r="N9" s="1">
        <v>68.599999999999994</v>
      </c>
      <c r="O9" s="1">
        <v>67</v>
      </c>
      <c r="P9" s="1">
        <f t="shared" si="6"/>
        <v>81.900000000000006</v>
      </c>
      <c r="Q9" s="1">
        <f t="shared" si="7"/>
        <v>135.6</v>
      </c>
      <c r="R9" s="1">
        <f t="shared" si="8"/>
        <v>353.1</v>
      </c>
      <c r="S9" s="1">
        <v>63092.227124042802</v>
      </c>
      <c r="T9" s="1">
        <f t="shared" si="9"/>
        <v>4.7999758580544345</v>
      </c>
      <c r="U9" s="1">
        <f t="shared" si="10"/>
        <v>2.5478977175630972</v>
      </c>
      <c r="V9" s="8">
        <f t="shared" si="11"/>
        <v>1.8260748027008264</v>
      </c>
    </row>
    <row r="10" spans="1:22" ht="14.45" x14ac:dyDescent="0.3">
      <c r="A10" s="7">
        <v>68.5</v>
      </c>
      <c r="B10" s="1">
        <v>137.69999999999999</v>
      </c>
      <c r="C10" s="1">
        <v>69.7</v>
      </c>
      <c r="D10" s="1">
        <v>9.6999999999999993</v>
      </c>
      <c r="E10" s="1">
        <f t="shared" si="0"/>
        <v>206.2</v>
      </c>
      <c r="F10" s="1">
        <f t="shared" si="1"/>
        <v>79.400000000000006</v>
      </c>
      <c r="G10" s="1">
        <f t="shared" si="2"/>
        <v>365</v>
      </c>
      <c r="H10" s="1">
        <v>205012.41</v>
      </c>
      <c r="I10" s="1">
        <f t="shared" si="3"/>
        <v>5.3117801509649896</v>
      </c>
      <c r="J10" s="1">
        <f t="shared" si="4"/>
        <v>2.5622928644564746</v>
      </c>
      <c r="K10" s="8">
        <f t="shared" si="5"/>
        <v>2.1389339402569236</v>
      </c>
      <c r="L10" s="7">
        <v>68.2</v>
      </c>
      <c r="M10" s="1">
        <v>18.399999999999999</v>
      </c>
      <c r="N10" s="1">
        <v>68.599999999999994</v>
      </c>
      <c r="O10" s="1">
        <v>135</v>
      </c>
      <c r="P10" s="1">
        <f t="shared" si="6"/>
        <v>86.6</v>
      </c>
      <c r="Q10" s="1">
        <f t="shared" si="7"/>
        <v>203.6</v>
      </c>
      <c r="R10" s="1">
        <f t="shared" si="8"/>
        <v>493.79999999999995</v>
      </c>
      <c r="S10" s="1">
        <v>78069.238560862403</v>
      </c>
      <c r="T10" s="1">
        <f t="shared" si="9"/>
        <v>4.8924799435451867</v>
      </c>
      <c r="U10" s="1">
        <f t="shared" si="10"/>
        <v>2.6935510855959133</v>
      </c>
      <c r="V10" s="8">
        <f t="shared" si="11"/>
        <v>2.1303337684950061</v>
      </c>
    </row>
    <row r="11" spans="1:22" ht="14.45" x14ac:dyDescent="0.3">
      <c r="A11" s="7">
        <v>68.5</v>
      </c>
      <c r="B11" s="1">
        <v>206.6</v>
      </c>
      <c r="C11" s="1">
        <v>70</v>
      </c>
      <c r="D11" s="1">
        <v>12.8</v>
      </c>
      <c r="E11" s="1">
        <f t="shared" si="0"/>
        <v>275.10000000000002</v>
      </c>
      <c r="F11" s="1">
        <f t="shared" si="1"/>
        <v>82.8</v>
      </c>
      <c r="G11" s="1">
        <f t="shared" si="2"/>
        <v>440.70000000000005</v>
      </c>
      <c r="H11" s="1">
        <v>191888.54</v>
      </c>
      <c r="I11" s="1">
        <f t="shared" si="3"/>
        <v>5.2830490385010851</v>
      </c>
      <c r="J11" s="1">
        <f t="shared" si="4"/>
        <v>2.644143050509919</v>
      </c>
      <c r="K11" s="8">
        <f t="shared" si="5"/>
        <v>2.315130317183602</v>
      </c>
      <c r="L11" s="7">
        <v>68</v>
      </c>
      <c r="M11" s="1">
        <v>19.7</v>
      </c>
      <c r="N11" s="1">
        <v>68.599999999999994</v>
      </c>
      <c r="O11" s="1">
        <v>205.2</v>
      </c>
      <c r="P11" s="1">
        <f t="shared" si="6"/>
        <v>87.7</v>
      </c>
      <c r="Q11" s="1">
        <f t="shared" si="7"/>
        <v>273.79999999999995</v>
      </c>
      <c r="R11" s="1">
        <f t="shared" si="8"/>
        <v>635.29999999999995</v>
      </c>
      <c r="S11" s="1">
        <v>122749.42810986099</v>
      </c>
      <c r="T11" s="1">
        <f t="shared" si="9"/>
        <v>5.0890194774197699</v>
      </c>
      <c r="U11" s="1">
        <f t="shared" si="10"/>
        <v>2.8029788553352617</v>
      </c>
      <c r="V11" s="8">
        <f t="shared" si="11"/>
        <v>2.3121773564397787</v>
      </c>
    </row>
    <row r="12" spans="1:22" ht="14.45" x14ac:dyDescent="0.3">
      <c r="A12" s="7">
        <v>102.6</v>
      </c>
      <c r="B12" s="1">
        <v>68.5</v>
      </c>
      <c r="C12" s="1">
        <v>102.7</v>
      </c>
      <c r="D12" s="1">
        <v>5.7</v>
      </c>
      <c r="E12" s="1">
        <f t="shared" si="0"/>
        <v>171.1</v>
      </c>
      <c r="F12" s="1">
        <f t="shared" si="1"/>
        <v>108.4</v>
      </c>
      <c r="G12" s="1">
        <f t="shared" si="2"/>
        <v>387.9</v>
      </c>
      <c r="H12" s="1">
        <v>218152.87</v>
      </c>
      <c r="I12" s="1">
        <f t="shared" si="3"/>
        <v>5.338760930900488</v>
      </c>
      <c r="J12" s="1">
        <f t="shared" si="4"/>
        <v>2.5887197796000563</v>
      </c>
      <c r="K12" s="8">
        <f t="shared" si="5"/>
        <v>1.8356905714924256</v>
      </c>
      <c r="L12" s="7">
        <v>102.3</v>
      </c>
      <c r="M12" s="1">
        <v>8.3000000000000007</v>
      </c>
      <c r="N12" s="1">
        <v>108.8</v>
      </c>
      <c r="O12" s="1">
        <v>60.6</v>
      </c>
      <c r="P12" s="1">
        <f t="shared" si="6"/>
        <v>110.6</v>
      </c>
      <c r="Q12" s="1">
        <f t="shared" si="7"/>
        <v>169.4</v>
      </c>
      <c r="R12" s="1">
        <f t="shared" si="8"/>
        <v>449.4</v>
      </c>
      <c r="S12" s="1">
        <v>157606.57580836999</v>
      </c>
      <c r="T12" s="1">
        <f t="shared" si="9"/>
        <v>5.1975743335704871</v>
      </c>
      <c r="U12" s="1">
        <f t="shared" si="10"/>
        <v>2.6526330680831101</v>
      </c>
      <c r="V12" s="8">
        <f t="shared" si="11"/>
        <v>1.7824726241662863</v>
      </c>
    </row>
    <row r="13" spans="1:22" ht="14.45" x14ac:dyDescent="0.3">
      <c r="A13" s="7">
        <v>102.5</v>
      </c>
      <c r="B13" s="1">
        <v>102.6</v>
      </c>
      <c r="C13" s="1">
        <v>103.2</v>
      </c>
      <c r="D13" s="1">
        <v>8.1999999999999993</v>
      </c>
      <c r="E13" s="1">
        <f t="shared" si="0"/>
        <v>205.1</v>
      </c>
      <c r="F13" s="1">
        <f t="shared" si="1"/>
        <v>111.4</v>
      </c>
      <c r="G13" s="1">
        <f t="shared" si="2"/>
        <v>427.9</v>
      </c>
      <c r="H13" s="1">
        <v>224180.63</v>
      </c>
      <c r="I13" s="1">
        <f t="shared" si="3"/>
        <v>5.3505980852994108</v>
      </c>
      <c r="J13" s="1">
        <f t="shared" si="4"/>
        <v>2.6313422864839326</v>
      </c>
      <c r="K13" s="8">
        <f t="shared" si="5"/>
        <v>2.0111473607757975</v>
      </c>
      <c r="L13" s="7">
        <v>102.3</v>
      </c>
      <c r="M13" s="1">
        <v>13.9</v>
      </c>
      <c r="N13" s="1">
        <v>102.7</v>
      </c>
      <c r="O13" s="1">
        <v>101.1</v>
      </c>
      <c r="P13" s="1">
        <f t="shared" si="6"/>
        <v>116.2</v>
      </c>
      <c r="Q13" s="1">
        <f t="shared" si="7"/>
        <v>203.8</v>
      </c>
      <c r="R13" s="1">
        <f t="shared" si="8"/>
        <v>523.80000000000007</v>
      </c>
      <c r="S13" s="1">
        <v>97861.79856384921</v>
      </c>
      <c r="T13" s="1">
        <f t="shared" si="9"/>
        <v>4.9906131932262614</v>
      </c>
      <c r="U13" s="1">
        <f t="shared" si="10"/>
        <v>2.7191654940892134</v>
      </c>
      <c r="V13" s="8">
        <f t="shared" si="11"/>
        <v>2.0047511555910011</v>
      </c>
    </row>
    <row r="14" spans="1:22" ht="14.45" x14ac:dyDescent="0.3">
      <c r="A14" s="7">
        <v>102.5</v>
      </c>
      <c r="B14" s="1">
        <v>206.8</v>
      </c>
      <c r="C14" s="1">
        <v>104</v>
      </c>
      <c r="D14" s="1">
        <v>11.8</v>
      </c>
      <c r="E14" s="1">
        <f t="shared" si="0"/>
        <v>309.3</v>
      </c>
      <c r="F14" s="1">
        <f t="shared" si="1"/>
        <v>115.8</v>
      </c>
      <c r="G14" s="1">
        <f t="shared" si="2"/>
        <v>540.9</v>
      </c>
      <c r="H14" s="1">
        <v>238615.38</v>
      </c>
      <c r="I14" s="1">
        <f t="shared" si="3"/>
        <v>5.3776984327704689</v>
      </c>
      <c r="J14" s="1">
        <f t="shared" si="4"/>
        <v>2.7331169814420644</v>
      </c>
      <c r="K14" s="8">
        <f t="shared" si="5"/>
        <v>2.3155505344219049</v>
      </c>
      <c r="L14" s="7">
        <v>102.3</v>
      </c>
      <c r="M14" s="1">
        <v>17.7</v>
      </c>
      <c r="N14" s="1">
        <v>102.6</v>
      </c>
      <c r="O14" s="1">
        <v>206.2</v>
      </c>
      <c r="P14" s="1">
        <f t="shared" si="6"/>
        <v>120</v>
      </c>
      <c r="Q14" s="1">
        <f t="shared" si="7"/>
        <v>308.79999999999995</v>
      </c>
      <c r="R14" s="1">
        <f t="shared" si="8"/>
        <v>737.59999999999991</v>
      </c>
      <c r="S14" s="1">
        <v>169709.490058745</v>
      </c>
      <c r="T14" s="1">
        <f t="shared" si="9"/>
        <v>5.2297061284986324</v>
      </c>
      <c r="U14" s="1">
        <f t="shared" si="10"/>
        <v>2.867820908045573</v>
      </c>
      <c r="V14" s="8">
        <f t="shared" si="11"/>
        <v>2.3142886609474975</v>
      </c>
    </row>
    <row r="15" spans="1:22" ht="14.45" x14ac:dyDescent="0.3">
      <c r="A15" s="7">
        <v>137.6</v>
      </c>
      <c r="B15" s="1">
        <v>102.6</v>
      </c>
      <c r="C15" s="1">
        <v>138</v>
      </c>
      <c r="D15" s="1">
        <v>7.3</v>
      </c>
      <c r="E15" s="1">
        <f t="shared" si="0"/>
        <v>240.2</v>
      </c>
      <c r="F15" s="1">
        <f t="shared" si="1"/>
        <v>145.30000000000001</v>
      </c>
      <c r="G15" s="1">
        <f t="shared" si="2"/>
        <v>530.79999999999995</v>
      </c>
      <c r="H15" s="1">
        <v>266955.77</v>
      </c>
      <c r="I15" s="1">
        <f t="shared" si="3"/>
        <v>5.4264393121655674</v>
      </c>
      <c r="J15" s="1">
        <f t="shared" si="4"/>
        <v>2.7249309141923979</v>
      </c>
      <c r="K15" s="8">
        <f t="shared" si="5"/>
        <v>2.0111473607757975</v>
      </c>
      <c r="L15" s="7">
        <v>137.19999999999999</v>
      </c>
      <c r="M15" s="1">
        <v>7.5</v>
      </c>
      <c r="N15" s="1">
        <v>148.9</v>
      </c>
      <c r="O15" s="1">
        <v>90.8</v>
      </c>
      <c r="P15" s="1">
        <f t="shared" si="6"/>
        <v>144.69999999999999</v>
      </c>
      <c r="Q15" s="1">
        <f t="shared" si="7"/>
        <v>239.7</v>
      </c>
      <c r="R15" s="1">
        <f t="shared" si="8"/>
        <v>624.09999999999991</v>
      </c>
      <c r="S15" s="1">
        <v>158612.12167243598</v>
      </c>
      <c r="T15" s="1">
        <f t="shared" si="9"/>
        <v>5.2003363744966205</v>
      </c>
      <c r="U15" s="1">
        <f t="shared" si="10"/>
        <v>2.7952541825808828</v>
      </c>
      <c r="V15" s="8">
        <f t="shared" si="11"/>
        <v>1.958085848521085</v>
      </c>
    </row>
    <row r="16" spans="1:22" ht="14.45" x14ac:dyDescent="0.3">
      <c r="A16" s="7">
        <v>137.6</v>
      </c>
      <c r="B16" s="1">
        <v>137.30000000000001</v>
      </c>
      <c r="C16" s="1">
        <v>138.30000000000001</v>
      </c>
      <c r="D16" s="1">
        <v>9.3000000000000007</v>
      </c>
      <c r="E16" s="1">
        <f t="shared" si="0"/>
        <v>274.89999999999998</v>
      </c>
      <c r="F16" s="1">
        <f t="shared" si="1"/>
        <v>147.60000000000002</v>
      </c>
      <c r="G16" s="1">
        <f t="shared" si="2"/>
        <v>570.1</v>
      </c>
      <c r="H16" s="1">
        <v>273869.68</v>
      </c>
      <c r="I16" s="1">
        <f t="shared" si="3"/>
        <v>5.4375439543512023</v>
      </c>
      <c r="J16" s="1">
        <f t="shared" si="4"/>
        <v>2.7559510410041321</v>
      </c>
      <c r="K16" s="8">
        <f t="shared" si="5"/>
        <v>2.137670537236755</v>
      </c>
      <c r="L16" s="7">
        <v>137.4</v>
      </c>
      <c r="M16" s="1">
        <v>14.6</v>
      </c>
      <c r="N16" s="1">
        <v>137.69999999999999</v>
      </c>
      <c r="O16" s="1">
        <v>137</v>
      </c>
      <c r="P16" s="1">
        <f t="shared" si="6"/>
        <v>152</v>
      </c>
      <c r="Q16" s="1">
        <f t="shared" si="7"/>
        <v>274.7</v>
      </c>
      <c r="R16" s="1">
        <f t="shared" si="8"/>
        <v>701.4</v>
      </c>
      <c r="S16" s="1">
        <v>173533.376492665</v>
      </c>
      <c r="T16" s="1">
        <f t="shared" si="9"/>
        <v>5.2393830170665625</v>
      </c>
      <c r="U16" s="1">
        <f t="shared" si="10"/>
        <v>2.8459657615454836</v>
      </c>
      <c r="V16" s="8">
        <f t="shared" si="11"/>
        <v>2.1367205671564067</v>
      </c>
    </row>
    <row r="17" spans="1:22" thickBot="1" x14ac:dyDescent="0.35">
      <c r="A17" s="9">
        <v>137.6</v>
      </c>
      <c r="B17" s="10">
        <v>275.10000000000002</v>
      </c>
      <c r="C17" s="10">
        <v>138.6</v>
      </c>
      <c r="D17" s="10">
        <v>12.1</v>
      </c>
      <c r="E17" s="10">
        <f t="shared" si="0"/>
        <v>412.70000000000005</v>
      </c>
      <c r="F17" s="10">
        <f t="shared" si="1"/>
        <v>150.69999999999999</v>
      </c>
      <c r="G17" s="10">
        <f t="shared" si="2"/>
        <v>714.1</v>
      </c>
      <c r="H17" s="10">
        <v>288364.78000000003</v>
      </c>
      <c r="I17" s="10">
        <f t="shared" si="3"/>
        <v>5.4599422158750297</v>
      </c>
      <c r="J17" s="10">
        <f t="shared" si="4"/>
        <v>2.8537590330747689</v>
      </c>
      <c r="K17" s="11">
        <f t="shared" si="5"/>
        <v>2.4394905903896835</v>
      </c>
      <c r="L17" s="9">
        <v>137.1</v>
      </c>
      <c r="M17" s="10">
        <v>9.9</v>
      </c>
      <c r="N17" s="10">
        <v>137.69999999999999</v>
      </c>
      <c r="O17" s="10">
        <v>279.2</v>
      </c>
      <c r="P17" s="10">
        <f t="shared" si="6"/>
        <v>147</v>
      </c>
      <c r="Q17" s="10">
        <f t="shared" si="7"/>
        <v>416.9</v>
      </c>
      <c r="R17" s="10">
        <f t="shared" si="8"/>
        <v>980.8</v>
      </c>
      <c r="S17" s="10">
        <v>268295.94882892101</v>
      </c>
      <c r="T17" s="10">
        <f t="shared" si="9"/>
        <v>5.4286141150329978</v>
      </c>
      <c r="U17" s="10">
        <f t="shared" si="10"/>
        <v>2.9915804571743396</v>
      </c>
      <c r="V17" s="11">
        <f t="shared" si="11"/>
        <v>2.4459154139511234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0.99208719992979533</v>
      </c>
      <c r="L23" s="15" t="s">
        <v>17</v>
      </c>
      <c r="M23" s="15">
        <v>0.83017122593535275</v>
      </c>
    </row>
    <row r="24" spans="1:22" ht="14.45" x14ac:dyDescent="0.3">
      <c r="A24" s="15" t="s">
        <v>18</v>
      </c>
      <c r="B24" s="15">
        <v>0.98423701226454174</v>
      </c>
      <c r="L24" s="15" t="s">
        <v>18</v>
      </c>
      <c r="M24" s="15">
        <v>0.68918426437100644</v>
      </c>
    </row>
    <row r="25" spans="1:22" ht="14.45" x14ac:dyDescent="0.3">
      <c r="A25" s="15" t="s">
        <v>19</v>
      </c>
      <c r="B25" s="15">
        <v>0.98160984764196535</v>
      </c>
      <c r="L25" s="15" t="s">
        <v>19</v>
      </c>
      <c r="M25" s="15">
        <v>0.63738164176617429</v>
      </c>
    </row>
    <row r="26" spans="1:22" ht="14.45" x14ac:dyDescent="0.3">
      <c r="A26" s="15" t="s">
        <v>20</v>
      </c>
      <c r="B26" s="15">
        <v>2.2294397208065888E-2</v>
      </c>
      <c r="L26" s="15" t="s">
        <v>20</v>
      </c>
      <c r="M26" s="15">
        <v>0.1964969586803206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0.37242074967659083</v>
      </c>
      <c r="D31" s="15">
        <v>0.18621037483829542</v>
      </c>
      <c r="E31" s="15">
        <v>374.63849954683388</v>
      </c>
      <c r="F31" s="15">
        <v>1.5340207208108049E-11</v>
      </c>
      <c r="L31" s="15" t="s">
        <v>23</v>
      </c>
      <c r="M31" s="15">
        <v>2</v>
      </c>
      <c r="N31" s="15">
        <v>1.0273661849774036</v>
      </c>
      <c r="O31" s="15">
        <v>0.51368309248870181</v>
      </c>
      <c r="P31" s="15">
        <v>13.304041952245054</v>
      </c>
      <c r="Q31" s="15">
        <v>9.0160847619654425E-4</v>
      </c>
    </row>
    <row r="32" spans="1:22" x14ac:dyDescent="0.25">
      <c r="A32" s="15" t="s">
        <v>24</v>
      </c>
      <c r="B32" s="15">
        <v>12</v>
      </c>
      <c r="C32" s="15">
        <v>5.964481762452194E-3</v>
      </c>
      <c r="D32" s="15">
        <v>4.9704014687101613E-4</v>
      </c>
      <c r="E32" s="15"/>
      <c r="F32" s="15"/>
      <c r="L32" s="15" t="s">
        <v>24</v>
      </c>
      <c r="M32" s="15">
        <v>12</v>
      </c>
      <c r="N32" s="15">
        <v>0.46333265724738748</v>
      </c>
      <c r="O32" s="15">
        <v>3.8611054770615626E-2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0.37838523143904301</v>
      </c>
      <c r="D33" s="16"/>
      <c r="E33" s="16"/>
      <c r="F33" s="16"/>
      <c r="L33" s="16" t="s">
        <v>25</v>
      </c>
      <c r="M33" s="16">
        <v>14</v>
      </c>
      <c r="N33" s="16">
        <v>1.4906988422247911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3.8066009187311569</v>
      </c>
      <c r="C36" s="15">
        <v>5.389189411943713E-2</v>
      </c>
      <c r="D36" s="15">
        <v>70.634016134130164</v>
      </c>
      <c r="E36" s="15">
        <v>4.3094304123307848E-17</v>
      </c>
      <c r="F36" s="15">
        <v>3.6891805684086596</v>
      </c>
      <c r="G36" s="15">
        <v>3.9240212690536542</v>
      </c>
      <c r="H36" s="15">
        <v>3.6891805684086596</v>
      </c>
      <c r="I36" s="15">
        <v>3.9240212690536542</v>
      </c>
      <c r="L36" s="15" t="s">
        <v>26</v>
      </c>
      <c r="M36" s="15">
        <v>2.0974689071225487</v>
      </c>
      <c r="N36" s="15">
        <v>0.55060607800157202</v>
      </c>
      <c r="O36" s="15">
        <v>3.80938204448328</v>
      </c>
      <c r="P36" s="15">
        <v>2.4870172350248986E-3</v>
      </c>
      <c r="Q36" s="15">
        <v>0.89780132027996884</v>
      </c>
      <c r="R36" s="15">
        <v>3.2971364939651284</v>
      </c>
      <c r="S36" s="15">
        <v>0.89780132027996884</v>
      </c>
      <c r="T36" s="15">
        <v>3.2971364939651284</v>
      </c>
    </row>
    <row r="37" spans="1:20" x14ac:dyDescent="0.25">
      <c r="A37" s="15" t="s">
        <v>39</v>
      </c>
      <c r="B37" s="15">
        <v>0.70117401250437583</v>
      </c>
      <c r="C37" s="15">
        <v>4.4692777919530399E-2</v>
      </c>
      <c r="D37" s="15">
        <v>15.688754316566396</v>
      </c>
      <c r="E37" s="15">
        <v>2.3234491638536925E-9</v>
      </c>
      <c r="F37" s="15">
        <v>0.60379681457983481</v>
      </c>
      <c r="G37" s="15">
        <v>0.79855121042891686</v>
      </c>
      <c r="H37" s="15">
        <v>0.60379681457983481</v>
      </c>
      <c r="I37" s="15">
        <v>0.79855121042891686</v>
      </c>
      <c r="L37" s="15" t="s">
        <v>39</v>
      </c>
      <c r="M37" s="15">
        <v>1.7922506420780955</v>
      </c>
      <c r="N37" s="15">
        <v>0.46654188675224828</v>
      </c>
      <c r="O37" s="15">
        <v>3.8415642688688521</v>
      </c>
      <c r="P37" s="15">
        <v>2.3457958315351436E-3</v>
      </c>
      <c r="Q37" s="15">
        <v>0.77574319364514177</v>
      </c>
      <c r="R37" s="15">
        <v>2.8087580905110494</v>
      </c>
      <c r="S37" s="15">
        <v>0.77574319364514177</v>
      </c>
      <c r="T37" s="15">
        <v>2.8087580905110494</v>
      </c>
    </row>
    <row r="38" spans="1:20" ht="15.75" thickBot="1" x14ac:dyDescent="0.3">
      <c r="A38" s="16" t="s">
        <v>40</v>
      </c>
      <c r="B38" s="16">
        <v>-0.14479269457069108</v>
      </c>
      <c r="C38" s="16">
        <v>4.157419926814411E-2</v>
      </c>
      <c r="D38" s="16">
        <v>-3.4827536577869171</v>
      </c>
      <c r="E38" s="16">
        <v>4.5233501195276627E-3</v>
      </c>
      <c r="F38" s="16">
        <v>-0.23537509331926537</v>
      </c>
      <c r="G38" s="16">
        <v>-5.4210295822116797E-2</v>
      </c>
      <c r="H38" s="16">
        <v>-0.23537509331926537</v>
      </c>
      <c r="I38" s="16">
        <v>-5.4210295822116797E-2</v>
      </c>
      <c r="L38" s="16" t="s">
        <v>40</v>
      </c>
      <c r="M38" s="16">
        <v>-0.92954649281954493</v>
      </c>
      <c r="N38" s="16">
        <v>0.42653046450150156</v>
      </c>
      <c r="O38" s="16">
        <v>-2.1793202835017489</v>
      </c>
      <c r="P38" s="16">
        <v>4.9954588870259442E-2</v>
      </c>
      <c r="Q38" s="16">
        <v>-1.8588765411193389</v>
      </c>
      <c r="R38" s="16">
        <v>-2.1644451975100232E-4</v>
      </c>
      <c r="S38" s="16">
        <v>-1.8588765411193389</v>
      </c>
      <c r="T38" s="16">
        <v>-2.1644451975100232E-4</v>
      </c>
    </row>
    <row r="40" spans="1:20" x14ac:dyDescent="0.25">
      <c r="B40">
        <f>10^B36</f>
        <v>6406.2062783064302</v>
      </c>
      <c r="M40">
        <f>10^M36</f>
        <v>125.16096620866732</v>
      </c>
    </row>
    <row r="41" spans="1:20" x14ac:dyDescent="0.25">
      <c r="B41" s="15">
        <v>0.70117401250437583</v>
      </c>
      <c r="M41" s="15">
        <v>1.7922506420780955</v>
      </c>
    </row>
    <row r="42" spans="1:20" ht="15.75" thickBot="1" x14ac:dyDescent="0.3">
      <c r="B42" s="16">
        <v>-0.14479269457069108</v>
      </c>
      <c r="M42" s="16">
        <v>-0.92954649281954493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20.8</v>
      </c>
      <c r="C3" s="1">
        <v>20.6</v>
      </c>
      <c r="D3" s="1">
        <v>0.7</v>
      </c>
      <c r="E3" s="1">
        <f>A3+B3</f>
        <v>41.3</v>
      </c>
      <c r="F3" s="1">
        <f>C3+D3</f>
        <v>21.3</v>
      </c>
      <c r="G3" s="1">
        <f>E3+2*F3</f>
        <v>83.9</v>
      </c>
      <c r="H3" s="1">
        <v>82430.649999999994</v>
      </c>
      <c r="I3" s="1">
        <f>LOG(H3)</f>
        <v>4.916088724450038</v>
      </c>
      <c r="J3" s="1">
        <f>LOG(G3)</f>
        <v>1.9237619608287002</v>
      </c>
      <c r="K3" s="8">
        <f>LOG(B3)</f>
        <v>1.3180633349627615</v>
      </c>
      <c r="L3" s="7">
        <v>20.3</v>
      </c>
      <c r="M3" s="1">
        <v>7.1</v>
      </c>
      <c r="N3" s="1">
        <v>20.7</v>
      </c>
      <c r="O3" s="1">
        <v>20.6</v>
      </c>
      <c r="P3" s="1">
        <f>L3+M3</f>
        <v>27.4</v>
      </c>
      <c r="Q3" s="1">
        <f>N3+O3</f>
        <v>41.3</v>
      </c>
      <c r="R3" s="1">
        <f>P3+2*Q3</f>
        <v>110</v>
      </c>
      <c r="S3" s="1">
        <v>130872.73829304602</v>
      </c>
      <c r="T3" s="1">
        <f>LOG(S3)</f>
        <v>5.1168491893930135</v>
      </c>
      <c r="U3" s="1">
        <f>LOG(R3)</f>
        <v>2.0413926851582249</v>
      </c>
      <c r="V3" s="8">
        <f>LOG(O3)</f>
        <v>1.3138672203691535</v>
      </c>
    </row>
    <row r="4" spans="1:22" ht="14.45" x14ac:dyDescent="0.3">
      <c r="A4" s="7">
        <v>20.6</v>
      </c>
      <c r="B4" s="1">
        <v>41.8</v>
      </c>
      <c r="C4" s="1">
        <v>20.6</v>
      </c>
      <c r="D4" s="1">
        <v>1.2</v>
      </c>
      <c r="E4" s="1">
        <f t="shared" ref="E4:E17" si="0">A4+B4</f>
        <v>62.4</v>
      </c>
      <c r="F4" s="1">
        <f t="shared" ref="F4:F17" si="1">C4+D4</f>
        <v>21.8</v>
      </c>
      <c r="G4" s="1">
        <f t="shared" ref="G4:G17" si="2">E4+2*F4</f>
        <v>106</v>
      </c>
      <c r="H4" s="1">
        <v>91666.67</v>
      </c>
      <c r="I4" s="1">
        <f t="shared" ref="I4:I17" si="3">LOG(H4)</f>
        <v>4.9622114549031267</v>
      </c>
      <c r="J4" s="1">
        <f t="shared" ref="J4:J17" si="4">LOG(G4)</f>
        <v>2.0253058652647704</v>
      </c>
      <c r="K4" s="8">
        <f t="shared" ref="K4:K17" si="5">LOG(B4)</f>
        <v>1.6211762817750353</v>
      </c>
      <c r="L4" s="7">
        <v>20.100000000000001</v>
      </c>
      <c r="M4" s="1">
        <v>9.1999999999999993</v>
      </c>
      <c r="N4" s="1">
        <v>20.7</v>
      </c>
      <c r="O4" s="1">
        <v>41.5</v>
      </c>
      <c r="P4" s="1">
        <f t="shared" ref="P4:P17" si="6">L4+M4</f>
        <v>29.3</v>
      </c>
      <c r="Q4" s="1">
        <f t="shared" ref="Q4:Q17" si="7">N4+O4</f>
        <v>62.2</v>
      </c>
      <c r="R4" s="1">
        <f t="shared" ref="R4:R17" si="8">P4+2*Q4</f>
        <v>153.70000000000002</v>
      </c>
      <c r="S4" s="1">
        <v>88070.301629416805</v>
      </c>
      <c r="T4" s="1">
        <f t="shared" ref="T4:T17" si="9">LOG(S4)</f>
        <v>4.9448294837483138</v>
      </c>
      <c r="U4" s="1">
        <f t="shared" ref="U4:U17" si="10">LOG(R4)</f>
        <v>2.1866738674997452</v>
      </c>
      <c r="V4" s="8">
        <f t="shared" ref="V4:V17" si="11">LOG(O4)</f>
        <v>1.6180480967120927</v>
      </c>
    </row>
    <row r="5" spans="1:22" ht="14.45" x14ac:dyDescent="0.3">
      <c r="A5" s="7">
        <v>20.5</v>
      </c>
      <c r="B5" s="1">
        <v>61.7</v>
      </c>
      <c r="C5" s="1">
        <v>20.5</v>
      </c>
      <c r="D5" s="1">
        <v>1.6</v>
      </c>
      <c r="E5" s="1">
        <f t="shared" si="0"/>
        <v>82.2</v>
      </c>
      <c r="F5" s="1">
        <f t="shared" si="1"/>
        <v>22.1</v>
      </c>
      <c r="G5" s="1">
        <f t="shared" si="2"/>
        <v>126.4</v>
      </c>
      <c r="H5" s="1">
        <v>98092.21</v>
      </c>
      <c r="I5" s="1">
        <f t="shared" si="3"/>
        <v>4.9916345192214653</v>
      </c>
      <c r="J5" s="1">
        <f t="shared" si="4"/>
        <v>2.1017470739463664</v>
      </c>
      <c r="K5" s="8">
        <f t="shared" si="5"/>
        <v>1.7902851640332418</v>
      </c>
      <c r="L5" s="7">
        <v>20.2</v>
      </c>
      <c r="M5" s="1">
        <v>4.8</v>
      </c>
      <c r="N5" s="1">
        <v>20.7</v>
      </c>
      <c r="O5" s="1">
        <v>61.2</v>
      </c>
      <c r="P5" s="1">
        <f t="shared" si="6"/>
        <v>25</v>
      </c>
      <c r="Q5" s="1">
        <f t="shared" si="7"/>
        <v>81.900000000000006</v>
      </c>
      <c r="R5" s="1">
        <f t="shared" si="8"/>
        <v>188.8</v>
      </c>
      <c r="S5" s="1">
        <v>73982.468612371405</v>
      </c>
      <c r="T5" s="1">
        <f t="shared" si="9"/>
        <v>4.8691288185560708</v>
      </c>
      <c r="U5" s="1">
        <f t="shared" si="10"/>
        <v>2.2760019899620501</v>
      </c>
      <c r="V5" s="8">
        <f t="shared" si="11"/>
        <v>1.7867514221455612</v>
      </c>
    </row>
    <row r="6" spans="1:22" ht="14.45" x14ac:dyDescent="0.3">
      <c r="A6" s="7">
        <v>34.700000000000003</v>
      </c>
      <c r="B6" s="1">
        <v>34.9</v>
      </c>
      <c r="C6" s="1">
        <v>34.6</v>
      </c>
      <c r="D6" s="1">
        <v>1.1000000000000001</v>
      </c>
      <c r="E6" s="1">
        <f t="shared" si="0"/>
        <v>69.599999999999994</v>
      </c>
      <c r="F6" s="1">
        <f t="shared" si="1"/>
        <v>35.700000000000003</v>
      </c>
      <c r="G6" s="1">
        <f t="shared" si="2"/>
        <v>141</v>
      </c>
      <c r="H6" s="1">
        <v>122456.14</v>
      </c>
      <c r="I6" s="1">
        <f t="shared" si="3"/>
        <v>5.0879805657062729</v>
      </c>
      <c r="J6" s="1">
        <f t="shared" si="4"/>
        <v>2.1492191126553797</v>
      </c>
      <c r="K6" s="8">
        <f t="shared" si="5"/>
        <v>1.5428254269591799</v>
      </c>
      <c r="L6" s="7">
        <v>34.299999999999997</v>
      </c>
      <c r="M6" s="1">
        <v>7.7</v>
      </c>
      <c r="N6" s="1">
        <v>34.700000000000003</v>
      </c>
      <c r="O6" s="1">
        <v>34.5</v>
      </c>
      <c r="P6" s="1">
        <f t="shared" si="6"/>
        <v>42</v>
      </c>
      <c r="Q6" s="1">
        <f t="shared" si="7"/>
        <v>69.2</v>
      </c>
      <c r="R6" s="1">
        <f t="shared" si="8"/>
        <v>180.4</v>
      </c>
      <c r="S6" s="1">
        <v>126166.99520653099</v>
      </c>
      <c r="T6" s="1">
        <f t="shared" si="9"/>
        <v>5.1009457600242047</v>
      </c>
      <c r="U6" s="1">
        <f t="shared" si="10"/>
        <v>2.2562365332059229</v>
      </c>
      <c r="V6" s="8">
        <f t="shared" si="11"/>
        <v>1.5378190950732742</v>
      </c>
    </row>
    <row r="7" spans="1:22" ht="14.45" x14ac:dyDescent="0.3">
      <c r="A7" s="7">
        <v>34.700000000000003</v>
      </c>
      <c r="B7" s="1">
        <v>68.400000000000006</v>
      </c>
      <c r="C7" s="1">
        <v>34.6</v>
      </c>
      <c r="D7" s="1">
        <v>1.6</v>
      </c>
      <c r="E7" s="1">
        <f t="shared" si="0"/>
        <v>103.10000000000001</v>
      </c>
      <c r="F7" s="1">
        <f t="shared" si="1"/>
        <v>36.200000000000003</v>
      </c>
      <c r="G7" s="1">
        <f t="shared" si="2"/>
        <v>175.5</v>
      </c>
      <c r="H7" s="1">
        <v>132387.1</v>
      </c>
      <c r="I7" s="1">
        <f t="shared" si="3"/>
        <v>5.1218456688517113</v>
      </c>
      <c r="J7" s="1">
        <f t="shared" si="4"/>
        <v>2.2442771208018431</v>
      </c>
      <c r="K7" s="8">
        <f t="shared" si="5"/>
        <v>1.8350561017201164</v>
      </c>
      <c r="L7" s="7">
        <v>34.299999999999997</v>
      </c>
      <c r="M7" s="1">
        <v>8.4</v>
      </c>
      <c r="N7" s="1">
        <v>34.700000000000003</v>
      </c>
      <c r="O7" s="1">
        <v>68.2</v>
      </c>
      <c r="P7" s="1">
        <f t="shared" si="6"/>
        <v>42.699999999999996</v>
      </c>
      <c r="Q7" s="1">
        <f t="shared" si="7"/>
        <v>102.9</v>
      </c>
      <c r="R7" s="1">
        <f t="shared" si="8"/>
        <v>248.5</v>
      </c>
      <c r="S7" s="1">
        <v>103435.611599661</v>
      </c>
      <c r="T7" s="1">
        <f t="shared" si="9"/>
        <v>5.0146700867130143</v>
      </c>
      <c r="U7" s="1">
        <f t="shared" si="10"/>
        <v>2.3953263930693511</v>
      </c>
      <c r="V7" s="8">
        <f t="shared" si="11"/>
        <v>1.833784374656479</v>
      </c>
    </row>
    <row r="8" spans="1:22" ht="14.45" x14ac:dyDescent="0.3">
      <c r="A8" s="7">
        <v>34.6</v>
      </c>
      <c r="B8" s="1">
        <v>102.7</v>
      </c>
      <c r="C8" s="1">
        <v>34.700000000000003</v>
      </c>
      <c r="D8" s="1">
        <v>2.2999999999999998</v>
      </c>
      <c r="E8" s="1">
        <f t="shared" si="0"/>
        <v>137.30000000000001</v>
      </c>
      <c r="F8" s="1">
        <f t="shared" si="1"/>
        <v>37</v>
      </c>
      <c r="G8" s="1">
        <f t="shared" si="2"/>
        <v>211.3</v>
      </c>
      <c r="H8" s="1">
        <v>135488.13</v>
      </c>
      <c r="I8" s="1">
        <f t="shared" si="3"/>
        <v>5.1319012487062956</v>
      </c>
      <c r="J8" s="1">
        <f t="shared" si="4"/>
        <v>2.3248994970523134</v>
      </c>
      <c r="K8" s="8">
        <f t="shared" si="5"/>
        <v>2.0115704435972783</v>
      </c>
      <c r="L8" s="7">
        <v>34.200000000000003</v>
      </c>
      <c r="M8" s="1">
        <v>4.5</v>
      </c>
      <c r="N8" s="1">
        <v>34.6</v>
      </c>
      <c r="O8" s="1">
        <v>102.3</v>
      </c>
      <c r="P8" s="1">
        <f t="shared" si="6"/>
        <v>38.700000000000003</v>
      </c>
      <c r="Q8" s="1">
        <f t="shared" si="7"/>
        <v>136.9</v>
      </c>
      <c r="R8" s="1">
        <f t="shared" si="8"/>
        <v>312.5</v>
      </c>
      <c r="S8" s="1">
        <v>95077.781457218807</v>
      </c>
      <c r="T8" s="1">
        <f t="shared" si="9"/>
        <v>4.9780790393568495</v>
      </c>
      <c r="U8" s="1">
        <f t="shared" si="10"/>
        <v>2.4948500216800942</v>
      </c>
      <c r="V8" s="8">
        <f t="shared" si="11"/>
        <v>2.0098756337121602</v>
      </c>
    </row>
    <row r="9" spans="1:22" ht="14.45" x14ac:dyDescent="0.3">
      <c r="A9" s="7">
        <v>68.5</v>
      </c>
      <c r="B9" s="1">
        <v>68.5</v>
      </c>
      <c r="C9" s="1">
        <v>68.5</v>
      </c>
      <c r="D9" s="1">
        <v>1.7</v>
      </c>
      <c r="E9" s="1">
        <f t="shared" si="0"/>
        <v>137</v>
      </c>
      <c r="F9" s="1">
        <f t="shared" si="1"/>
        <v>70.2</v>
      </c>
      <c r="G9" s="1">
        <f t="shared" si="2"/>
        <v>277.39999999999998</v>
      </c>
      <c r="H9" s="1">
        <v>193139.1</v>
      </c>
      <c r="I9" s="1">
        <f t="shared" si="3"/>
        <v>5.2858702033251106</v>
      </c>
      <c r="J9" s="1">
        <f t="shared" si="4"/>
        <v>2.443106456737266</v>
      </c>
      <c r="K9" s="8">
        <f t="shared" si="5"/>
        <v>1.8356905714924256</v>
      </c>
      <c r="L9" s="7">
        <v>68.099999999999994</v>
      </c>
      <c r="M9" s="1">
        <v>7.6</v>
      </c>
      <c r="N9" s="1">
        <v>68.599999999999994</v>
      </c>
      <c r="O9" s="1">
        <v>68.099999999999994</v>
      </c>
      <c r="P9" s="1">
        <f t="shared" si="6"/>
        <v>75.699999999999989</v>
      </c>
      <c r="Q9" s="1">
        <f t="shared" si="7"/>
        <v>136.69999999999999</v>
      </c>
      <c r="R9" s="1">
        <f t="shared" si="8"/>
        <v>349.09999999999997</v>
      </c>
      <c r="S9" s="1">
        <v>181877.44180001999</v>
      </c>
      <c r="T9" s="1">
        <f t="shared" si="9"/>
        <v>5.2597788370002556</v>
      </c>
      <c r="U9" s="1">
        <f t="shared" si="10"/>
        <v>2.5429498488141786</v>
      </c>
      <c r="V9" s="8">
        <f t="shared" si="11"/>
        <v>1.8331471119127851</v>
      </c>
    </row>
    <row r="10" spans="1:22" ht="14.45" x14ac:dyDescent="0.3">
      <c r="A10" s="7">
        <v>68.400000000000006</v>
      </c>
      <c r="B10" s="1">
        <v>137.9</v>
      </c>
      <c r="C10" s="1">
        <v>68.5</v>
      </c>
      <c r="D10" s="1">
        <v>3.2</v>
      </c>
      <c r="E10" s="1">
        <f t="shared" si="0"/>
        <v>206.3</v>
      </c>
      <c r="F10" s="1">
        <f t="shared" si="1"/>
        <v>71.7</v>
      </c>
      <c r="G10" s="1">
        <f t="shared" si="2"/>
        <v>349.70000000000005</v>
      </c>
      <c r="H10" s="1">
        <v>197658.86</v>
      </c>
      <c r="I10" s="1">
        <f t="shared" si="3"/>
        <v>5.2959162862371425</v>
      </c>
      <c r="J10" s="1">
        <f t="shared" si="4"/>
        <v>2.543695632309245</v>
      </c>
      <c r="K10" s="8">
        <f t="shared" si="5"/>
        <v>2.1395642661758498</v>
      </c>
      <c r="L10" s="7">
        <v>68.2</v>
      </c>
      <c r="M10" s="1">
        <v>5.3</v>
      </c>
      <c r="N10" s="1">
        <v>68.599999999999994</v>
      </c>
      <c r="O10" s="1">
        <v>137.1</v>
      </c>
      <c r="P10" s="1">
        <f t="shared" si="6"/>
        <v>73.5</v>
      </c>
      <c r="Q10" s="1">
        <f t="shared" si="7"/>
        <v>205.7</v>
      </c>
      <c r="R10" s="1">
        <f t="shared" si="8"/>
        <v>484.9</v>
      </c>
      <c r="S10" s="1">
        <v>163250.50427649298</v>
      </c>
      <c r="T10" s="1">
        <f t="shared" si="9"/>
        <v>5.2128545314733596</v>
      </c>
      <c r="U10" s="1">
        <f t="shared" si="10"/>
        <v>2.6856521841155243</v>
      </c>
      <c r="V10" s="8">
        <f t="shared" si="11"/>
        <v>2.1370374547895126</v>
      </c>
    </row>
    <row r="11" spans="1:22" ht="14.45" x14ac:dyDescent="0.3">
      <c r="A11" s="7">
        <v>68.5</v>
      </c>
      <c r="B11" s="1">
        <v>206.5</v>
      </c>
      <c r="C11" s="1">
        <v>68.599999999999994</v>
      </c>
      <c r="D11" s="1">
        <v>4.9000000000000004</v>
      </c>
      <c r="E11" s="1">
        <f t="shared" si="0"/>
        <v>275</v>
      </c>
      <c r="F11" s="1">
        <f t="shared" si="1"/>
        <v>73.5</v>
      </c>
      <c r="G11" s="1">
        <f t="shared" si="2"/>
        <v>422</v>
      </c>
      <c r="H11" s="1">
        <v>199581.19</v>
      </c>
      <c r="I11" s="1">
        <f t="shared" si="3"/>
        <v>5.3001196077722463</v>
      </c>
      <c r="J11" s="1">
        <f t="shared" si="4"/>
        <v>2.6253124509616739</v>
      </c>
      <c r="K11" s="8">
        <f t="shared" si="5"/>
        <v>2.3149200559924199</v>
      </c>
      <c r="L11" s="7">
        <v>68.099999999999994</v>
      </c>
      <c r="M11" s="1">
        <v>9.3000000000000007</v>
      </c>
      <c r="N11" s="1">
        <v>68.599999999999994</v>
      </c>
      <c r="O11" s="1">
        <v>206</v>
      </c>
      <c r="P11" s="1">
        <f t="shared" si="6"/>
        <v>77.399999999999991</v>
      </c>
      <c r="Q11" s="1">
        <f t="shared" si="7"/>
        <v>274.60000000000002</v>
      </c>
      <c r="R11" s="1">
        <f t="shared" si="8"/>
        <v>626.6</v>
      </c>
      <c r="S11" s="1">
        <v>147037.46839678101</v>
      </c>
      <c r="T11" s="1">
        <f t="shared" si="9"/>
        <v>5.1674280166836759</v>
      </c>
      <c r="U11" s="1">
        <f t="shared" si="10"/>
        <v>2.7969903905456865</v>
      </c>
      <c r="V11" s="8">
        <f t="shared" si="11"/>
        <v>2.3138672203691533</v>
      </c>
    </row>
    <row r="12" spans="1:22" ht="14.45" x14ac:dyDescent="0.3">
      <c r="A12" s="7">
        <v>102.8</v>
      </c>
      <c r="B12" s="1">
        <v>68.7</v>
      </c>
      <c r="C12" s="1">
        <v>102.6</v>
      </c>
      <c r="D12" s="1">
        <v>1.7</v>
      </c>
      <c r="E12" s="1">
        <f t="shared" si="0"/>
        <v>171.5</v>
      </c>
      <c r="F12" s="1">
        <f t="shared" si="1"/>
        <v>104.3</v>
      </c>
      <c r="G12" s="1">
        <f t="shared" si="2"/>
        <v>380.1</v>
      </c>
      <c r="H12" s="1">
        <v>225000</v>
      </c>
      <c r="I12" s="1">
        <f t="shared" si="3"/>
        <v>5.3521825181113627</v>
      </c>
      <c r="J12" s="1">
        <f t="shared" si="4"/>
        <v>2.5798978696031036</v>
      </c>
      <c r="K12" s="8">
        <f t="shared" si="5"/>
        <v>1.8369567370595505</v>
      </c>
      <c r="L12" s="7">
        <v>102.3</v>
      </c>
      <c r="M12" s="1">
        <v>1.2</v>
      </c>
      <c r="N12" s="1">
        <v>102.7</v>
      </c>
      <c r="O12" s="1">
        <v>68.3</v>
      </c>
      <c r="P12" s="1">
        <f t="shared" si="6"/>
        <v>103.5</v>
      </c>
      <c r="Q12" s="1">
        <f t="shared" si="7"/>
        <v>171</v>
      </c>
      <c r="R12" s="1">
        <f t="shared" si="8"/>
        <v>445.5</v>
      </c>
      <c r="S12" s="1">
        <v>246323.03440982598</v>
      </c>
      <c r="T12" s="1">
        <f t="shared" si="9"/>
        <v>5.391505025924884</v>
      </c>
      <c r="U12" s="1">
        <f t="shared" si="10"/>
        <v>2.6488477083728936</v>
      </c>
      <c r="V12" s="8">
        <f t="shared" si="11"/>
        <v>1.8344207036815325</v>
      </c>
    </row>
    <row r="13" spans="1:22" ht="14.45" x14ac:dyDescent="0.3">
      <c r="A13" s="7">
        <v>102.6</v>
      </c>
      <c r="B13" s="1">
        <v>102.6</v>
      </c>
      <c r="C13" s="1">
        <v>102.7</v>
      </c>
      <c r="D13" s="1">
        <v>2.2999999999999998</v>
      </c>
      <c r="E13" s="1">
        <f t="shared" si="0"/>
        <v>205.2</v>
      </c>
      <c r="F13" s="1">
        <f t="shared" si="1"/>
        <v>105</v>
      </c>
      <c r="G13" s="1">
        <f t="shared" si="2"/>
        <v>415.2</v>
      </c>
      <c r="H13" s="1">
        <v>227831.24</v>
      </c>
      <c r="I13" s="1">
        <f t="shared" si="3"/>
        <v>5.3576132738668765</v>
      </c>
      <c r="J13" s="1">
        <f t="shared" si="4"/>
        <v>2.6182573448404014</v>
      </c>
      <c r="K13" s="8">
        <f t="shared" si="5"/>
        <v>2.0111473607757975</v>
      </c>
      <c r="L13" s="7">
        <v>102.3</v>
      </c>
      <c r="M13" s="1">
        <v>7.1</v>
      </c>
      <c r="N13" s="1">
        <v>107.9</v>
      </c>
      <c r="O13" s="1">
        <v>96.4</v>
      </c>
      <c r="P13" s="1">
        <f t="shared" si="6"/>
        <v>109.39999999999999</v>
      </c>
      <c r="Q13" s="1">
        <f t="shared" si="7"/>
        <v>204.3</v>
      </c>
      <c r="R13" s="1">
        <f t="shared" si="8"/>
        <v>518</v>
      </c>
      <c r="S13" s="1">
        <v>275449.00420324301</v>
      </c>
      <c r="T13" s="1">
        <f t="shared" si="9"/>
        <v>5.4400412066609887</v>
      </c>
      <c r="U13" s="1">
        <f t="shared" si="10"/>
        <v>2.7143297597452332</v>
      </c>
      <c r="V13" s="8">
        <f t="shared" si="11"/>
        <v>1.9840770339028309</v>
      </c>
    </row>
    <row r="14" spans="1:22" ht="14.45" x14ac:dyDescent="0.3">
      <c r="A14" s="7">
        <v>102.7</v>
      </c>
      <c r="B14" s="1">
        <v>206.5</v>
      </c>
      <c r="C14" s="1">
        <v>102.6</v>
      </c>
      <c r="D14" s="1">
        <v>4.7</v>
      </c>
      <c r="E14" s="1">
        <f t="shared" si="0"/>
        <v>309.2</v>
      </c>
      <c r="F14" s="1">
        <f t="shared" si="1"/>
        <v>107.3</v>
      </c>
      <c r="G14" s="1">
        <f t="shared" si="2"/>
        <v>523.79999999999995</v>
      </c>
      <c r="H14" s="1">
        <v>246126.34</v>
      </c>
      <c r="I14" s="1">
        <f t="shared" si="3"/>
        <v>5.3911580936074097</v>
      </c>
      <c r="J14" s="1">
        <f t="shared" si="4"/>
        <v>2.7191654940892134</v>
      </c>
      <c r="K14" s="8">
        <f t="shared" si="5"/>
        <v>2.3149200559924199</v>
      </c>
      <c r="L14" s="7">
        <v>102.3</v>
      </c>
      <c r="M14" s="1">
        <v>-10.4</v>
      </c>
      <c r="N14" s="1">
        <v>102.6</v>
      </c>
      <c r="O14" s="1">
        <v>206.1</v>
      </c>
      <c r="P14" s="1">
        <f t="shared" si="6"/>
        <v>91.899999999999991</v>
      </c>
      <c r="Q14" s="1">
        <f t="shared" si="7"/>
        <v>308.7</v>
      </c>
      <c r="R14" s="1">
        <f t="shared" si="8"/>
        <v>709.3</v>
      </c>
      <c r="S14" s="1">
        <v>227060.08471808999</v>
      </c>
      <c r="T14" s="1">
        <f t="shared" si="9"/>
        <v>5.3561407955572014</v>
      </c>
      <c r="U14" s="1">
        <f t="shared" si="10"/>
        <v>2.8508299598485309</v>
      </c>
      <c r="V14" s="8">
        <f t="shared" si="11"/>
        <v>2.3140779917792127</v>
      </c>
    </row>
    <row r="15" spans="1:22" ht="14.45" x14ac:dyDescent="0.3">
      <c r="A15" s="7">
        <v>137.5</v>
      </c>
      <c r="B15" s="1">
        <v>102.6</v>
      </c>
      <c r="C15" s="1">
        <v>137.5</v>
      </c>
      <c r="D15" s="1">
        <v>2.6</v>
      </c>
      <c r="E15" s="1">
        <f t="shared" si="0"/>
        <v>240.1</v>
      </c>
      <c r="F15" s="1">
        <f t="shared" si="1"/>
        <v>140.1</v>
      </c>
      <c r="G15" s="1">
        <f t="shared" si="2"/>
        <v>520.29999999999995</v>
      </c>
      <c r="H15" s="1">
        <v>275806.45</v>
      </c>
      <c r="I15" s="1">
        <f t="shared" si="3"/>
        <v>5.440604418354166</v>
      </c>
      <c r="J15" s="1">
        <f t="shared" si="4"/>
        <v>2.7162538258960365</v>
      </c>
      <c r="K15" s="8">
        <f t="shared" si="5"/>
        <v>2.0111473607757975</v>
      </c>
      <c r="L15" s="7">
        <v>137.19999999999999</v>
      </c>
      <c r="M15" s="1">
        <v>7.7</v>
      </c>
      <c r="N15" s="1">
        <v>137.6</v>
      </c>
      <c r="O15" s="1">
        <v>102.1</v>
      </c>
      <c r="P15" s="1">
        <f t="shared" si="6"/>
        <v>144.89999999999998</v>
      </c>
      <c r="Q15" s="1">
        <f t="shared" si="7"/>
        <v>239.7</v>
      </c>
      <c r="R15" s="1">
        <f t="shared" si="8"/>
        <v>624.29999999999995</v>
      </c>
      <c r="S15" s="1">
        <v>352947.47716672497</v>
      </c>
      <c r="T15" s="1">
        <f t="shared" si="9"/>
        <v>5.5477100819492664</v>
      </c>
      <c r="U15" s="1">
        <f t="shared" si="10"/>
        <v>2.7953933349312892</v>
      </c>
      <c r="V15" s="8">
        <f t="shared" si="11"/>
        <v>2.0090257420869104</v>
      </c>
    </row>
    <row r="16" spans="1:22" ht="14.45" x14ac:dyDescent="0.3">
      <c r="A16" s="7">
        <v>137.6</v>
      </c>
      <c r="B16" s="1">
        <v>137.69999999999999</v>
      </c>
      <c r="C16" s="1">
        <v>137.6</v>
      </c>
      <c r="D16" s="1">
        <v>3.3</v>
      </c>
      <c r="E16" s="1">
        <f t="shared" si="0"/>
        <v>275.29999999999995</v>
      </c>
      <c r="F16" s="1">
        <f t="shared" si="1"/>
        <v>140.9</v>
      </c>
      <c r="G16" s="1">
        <f t="shared" si="2"/>
        <v>557.09999999999991</v>
      </c>
      <c r="H16" s="1">
        <v>283333.33</v>
      </c>
      <c r="I16" s="1">
        <f t="shared" si="3"/>
        <v>5.4522976658852835</v>
      </c>
      <c r="J16" s="1">
        <f t="shared" si="4"/>
        <v>2.7459331584594429</v>
      </c>
      <c r="K16" s="8">
        <f t="shared" si="5"/>
        <v>2.1389339402569236</v>
      </c>
      <c r="L16" s="7">
        <v>137.4</v>
      </c>
      <c r="M16" s="1">
        <v>-2.2999999999999998</v>
      </c>
      <c r="N16" s="1">
        <v>137.69999999999999</v>
      </c>
      <c r="O16" s="1">
        <v>136.4</v>
      </c>
      <c r="P16" s="1">
        <f t="shared" si="6"/>
        <v>135.1</v>
      </c>
      <c r="Q16" s="1">
        <f t="shared" si="7"/>
        <v>274.10000000000002</v>
      </c>
      <c r="R16" s="1">
        <f t="shared" si="8"/>
        <v>683.30000000000007</v>
      </c>
      <c r="S16" s="1">
        <v>336172.21155488602</v>
      </c>
      <c r="T16" s="1">
        <f t="shared" si="9"/>
        <v>5.5265618112237567</v>
      </c>
      <c r="U16" s="1">
        <f t="shared" si="10"/>
        <v>2.8346114207226871</v>
      </c>
      <c r="V16" s="8">
        <f t="shared" si="11"/>
        <v>2.1348143703204601</v>
      </c>
    </row>
    <row r="17" spans="1:22" thickBot="1" x14ac:dyDescent="0.35">
      <c r="A17" s="9">
        <v>137.6</v>
      </c>
      <c r="B17" s="10">
        <v>275.39999999999998</v>
      </c>
      <c r="C17" s="10">
        <v>137.6</v>
      </c>
      <c r="D17" s="10">
        <v>5.9</v>
      </c>
      <c r="E17" s="10">
        <f t="shared" si="0"/>
        <v>413</v>
      </c>
      <c r="F17" s="10">
        <f t="shared" si="1"/>
        <v>143.5</v>
      </c>
      <c r="G17" s="10">
        <f t="shared" si="2"/>
        <v>700</v>
      </c>
      <c r="H17" s="10">
        <v>299673.56</v>
      </c>
      <c r="I17" s="10">
        <f t="shared" si="3"/>
        <v>5.4766484271210061</v>
      </c>
      <c r="J17" s="10">
        <f t="shared" si="4"/>
        <v>2.8450980400142569</v>
      </c>
      <c r="K17" s="11">
        <f t="shared" si="5"/>
        <v>2.4399639359209049</v>
      </c>
      <c r="L17" s="9">
        <v>137.30000000000001</v>
      </c>
      <c r="M17" s="10">
        <v>-12.2</v>
      </c>
      <c r="N17" s="10">
        <v>137.6</v>
      </c>
      <c r="O17" s="10">
        <v>289.8</v>
      </c>
      <c r="P17" s="10">
        <f t="shared" si="6"/>
        <v>125.10000000000001</v>
      </c>
      <c r="Q17" s="10">
        <f t="shared" si="7"/>
        <v>427.4</v>
      </c>
      <c r="R17" s="10">
        <f t="shared" si="8"/>
        <v>979.9</v>
      </c>
      <c r="S17" s="10">
        <v>305836.08900027903</v>
      </c>
      <c r="T17" s="10">
        <f t="shared" si="9"/>
        <v>5.4854887313343506</v>
      </c>
      <c r="U17" s="10">
        <f t="shared" si="10"/>
        <v>2.991181757667873</v>
      </c>
      <c r="V17" s="11">
        <f t="shared" si="11"/>
        <v>2.462098381135156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0.99730974356390623</v>
      </c>
      <c r="L23" s="15" t="s">
        <v>17</v>
      </c>
      <c r="M23" s="15">
        <v>0.96734587385930326</v>
      </c>
    </row>
    <row r="24" spans="1:22" ht="14.45" x14ac:dyDescent="0.3">
      <c r="A24" s="15" t="s">
        <v>18</v>
      </c>
      <c r="B24" s="15">
        <v>0.99462672460750445</v>
      </c>
      <c r="L24" s="15" t="s">
        <v>18</v>
      </c>
      <c r="M24" s="15">
        <v>0.93575803967261906</v>
      </c>
    </row>
    <row r="25" spans="1:22" ht="14.45" x14ac:dyDescent="0.3">
      <c r="A25" s="15" t="s">
        <v>19</v>
      </c>
      <c r="B25" s="15">
        <v>0.99373117870875516</v>
      </c>
      <c r="L25" s="15" t="s">
        <v>19</v>
      </c>
      <c r="M25" s="15">
        <v>0.92505104628472223</v>
      </c>
    </row>
    <row r="26" spans="1:22" ht="14.45" x14ac:dyDescent="0.3">
      <c r="A26" s="15" t="s">
        <v>20</v>
      </c>
      <c r="B26" s="15">
        <v>1.4840638701227701E-2</v>
      </c>
      <c r="L26" s="15" t="s">
        <v>20</v>
      </c>
      <c r="M26" s="15">
        <v>6.1046290622886884E-2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0.4892236628129103</v>
      </c>
      <c r="D31" s="15">
        <v>0.24461183140645515</v>
      </c>
      <c r="E31" s="15">
        <v>1110.6373509125935</v>
      </c>
      <c r="F31" s="15">
        <v>2.4067700489253821E-14</v>
      </c>
      <c r="L31" s="15" t="s">
        <v>23</v>
      </c>
      <c r="M31" s="15">
        <v>2</v>
      </c>
      <c r="N31" s="15">
        <v>0.65139525108419127</v>
      </c>
      <c r="O31" s="15">
        <v>0.32569762554209564</v>
      </c>
      <c r="P31" s="15">
        <v>87.396900863915732</v>
      </c>
      <c r="Q31" s="15">
        <v>7.0293102035901391E-8</v>
      </c>
    </row>
    <row r="32" spans="1:22" x14ac:dyDescent="0.25">
      <c r="A32" s="15" t="s">
        <v>24</v>
      </c>
      <c r="B32" s="15">
        <v>12</v>
      </c>
      <c r="C32" s="15">
        <v>2.6429346847245292E-3</v>
      </c>
      <c r="D32" s="15">
        <v>2.2024455706037743E-4</v>
      </c>
      <c r="E32" s="15"/>
      <c r="F32" s="15"/>
      <c r="L32" s="15" t="s">
        <v>24</v>
      </c>
      <c r="M32" s="15">
        <v>12</v>
      </c>
      <c r="N32" s="15">
        <v>4.4719795185767602E-2</v>
      </c>
      <c r="O32" s="15">
        <v>3.726649598813967E-3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0.49186659749763484</v>
      </c>
      <c r="D33" s="16"/>
      <c r="E33" s="16"/>
      <c r="F33" s="16"/>
      <c r="L33" s="16" t="s">
        <v>25</v>
      </c>
      <c r="M33" s="16">
        <v>14</v>
      </c>
      <c r="N33" s="16">
        <v>0.6961150462699589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3.6382437277245279</v>
      </c>
      <c r="C36" s="15">
        <v>3.437373078527578E-2</v>
      </c>
      <c r="D36" s="15">
        <v>105.84372556042111</v>
      </c>
      <c r="E36" s="15">
        <v>3.387097164864504E-19</v>
      </c>
      <c r="F36" s="15">
        <v>3.5633498020860417</v>
      </c>
      <c r="G36" s="15">
        <v>3.713137653363014</v>
      </c>
      <c r="H36" s="15">
        <v>3.5633498020860417</v>
      </c>
      <c r="I36" s="15">
        <v>3.713137653363014</v>
      </c>
      <c r="L36" s="15" t="s">
        <v>26</v>
      </c>
      <c r="M36" s="15">
        <v>2.9086287631415475</v>
      </c>
      <c r="N36" s="15">
        <v>0.17641018792995533</v>
      </c>
      <c r="O36" s="15">
        <v>16.4878729356404</v>
      </c>
      <c r="P36" s="15">
        <v>1.3118556535929317E-9</v>
      </c>
      <c r="Q36" s="15">
        <v>2.524263982395754</v>
      </c>
      <c r="R36" s="15">
        <v>3.292993543887341</v>
      </c>
      <c r="S36" s="15">
        <v>2.524263982395754</v>
      </c>
      <c r="T36" s="15">
        <v>3.292993543887341</v>
      </c>
    </row>
    <row r="37" spans="1:20" x14ac:dyDescent="0.25">
      <c r="A37" s="15" t="s">
        <v>39</v>
      </c>
      <c r="B37" s="15">
        <v>0.7920482593864655</v>
      </c>
      <c r="C37" s="15">
        <v>2.8414846016518405E-2</v>
      </c>
      <c r="D37" s="15">
        <v>27.874451930023621</v>
      </c>
      <c r="E37" s="15">
        <v>2.8108447764768895E-12</v>
      </c>
      <c r="F37" s="15">
        <v>0.7301376283326565</v>
      </c>
      <c r="G37" s="15">
        <v>0.85395889044027451</v>
      </c>
      <c r="H37" s="15">
        <v>0.7301376283326565</v>
      </c>
      <c r="I37" s="15">
        <v>0.85395889044027451</v>
      </c>
      <c r="L37" s="15" t="s">
        <v>39</v>
      </c>
      <c r="M37" s="15">
        <v>1.717562284000836</v>
      </c>
      <c r="N37" s="15">
        <v>0.15316504747255405</v>
      </c>
      <c r="O37" s="15">
        <v>11.213800487403038</v>
      </c>
      <c r="P37" s="15">
        <v>1.0250289975281221E-7</v>
      </c>
      <c r="Q37" s="15">
        <v>1.3838443135110452</v>
      </c>
      <c r="R37" s="15">
        <v>2.051280254490627</v>
      </c>
      <c r="S37" s="15">
        <v>1.3838443135110452</v>
      </c>
      <c r="T37" s="15">
        <v>2.051280254490627</v>
      </c>
    </row>
    <row r="38" spans="1:20" ht="15.75" thickBot="1" x14ac:dyDescent="0.3">
      <c r="A38" s="16" t="s">
        <v>40</v>
      </c>
      <c r="B38" s="16">
        <v>-0.17156605076901318</v>
      </c>
      <c r="C38" s="16">
        <v>2.6995549199920053E-2</v>
      </c>
      <c r="D38" s="16">
        <v>-6.3553458200999025</v>
      </c>
      <c r="E38" s="16">
        <v>3.6353346567514659E-5</v>
      </c>
      <c r="F38" s="16">
        <v>-0.23038429970971189</v>
      </c>
      <c r="G38" s="16">
        <v>-0.11274780182831448</v>
      </c>
      <c r="H38" s="16">
        <v>-0.23038429970971189</v>
      </c>
      <c r="I38" s="16">
        <v>-0.11274780182831448</v>
      </c>
      <c r="L38" s="16" t="s">
        <v>40</v>
      </c>
      <c r="M38" s="16">
        <v>-1.076923102752146</v>
      </c>
      <c r="N38" s="16">
        <v>0.13904789287055064</v>
      </c>
      <c r="O38" s="16">
        <v>-7.7449796650620852</v>
      </c>
      <c r="P38" s="16">
        <v>5.2303536818464196E-6</v>
      </c>
      <c r="Q38" s="16">
        <v>-1.3798824356766961</v>
      </c>
      <c r="R38" s="16">
        <v>-0.77396376982759585</v>
      </c>
      <c r="S38" s="16">
        <v>-1.3798824356766961</v>
      </c>
      <c r="T38" s="16">
        <v>-0.77396376982759585</v>
      </c>
    </row>
    <row r="40" spans="1:20" x14ac:dyDescent="0.25">
      <c r="B40">
        <f>10^B36</f>
        <v>4347.5414140872781</v>
      </c>
      <c r="M40">
        <f>10^M36</f>
        <v>810.2681409241809</v>
      </c>
    </row>
    <row r="41" spans="1:20" x14ac:dyDescent="0.25">
      <c r="B41" s="15">
        <v>0.7920482593864655</v>
      </c>
      <c r="M41" s="15">
        <v>1.717562284000836</v>
      </c>
    </row>
    <row r="42" spans="1:20" ht="15.75" thickBot="1" x14ac:dyDescent="0.3">
      <c r="B42" s="16">
        <v>-0.17156605076901318</v>
      </c>
      <c r="M42" s="16">
        <v>-1.076923102752146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20.6</v>
      </c>
      <c r="B3" s="1">
        <v>20.6</v>
      </c>
      <c r="C3" s="1">
        <v>20.5</v>
      </c>
      <c r="D3" s="1">
        <v>1.1000000000000001</v>
      </c>
      <c r="E3" s="1">
        <f>A3+B3</f>
        <v>41.2</v>
      </c>
      <c r="F3" s="1">
        <f>C3+D3</f>
        <v>21.6</v>
      </c>
      <c r="G3" s="1">
        <f>E3+2*F3</f>
        <v>84.4</v>
      </c>
      <c r="H3" s="1">
        <v>59941.8</v>
      </c>
      <c r="I3" s="1">
        <f>LOG(H3)</f>
        <v>4.7777297802901391</v>
      </c>
      <c r="J3" s="1">
        <f>LOG(G3)</f>
        <v>1.9263424466256551</v>
      </c>
      <c r="K3" s="20">
        <f>LOG(B3)</f>
        <v>1.3138672203691535</v>
      </c>
      <c r="L3" s="7">
        <v>20</v>
      </c>
      <c r="M3" s="1">
        <v>4.0999999999999996</v>
      </c>
      <c r="N3" s="1">
        <v>20.6</v>
      </c>
      <c r="O3" s="1">
        <v>20.7</v>
      </c>
      <c r="P3" s="1">
        <f>L3+M3</f>
        <v>24.1</v>
      </c>
      <c r="Q3" s="1">
        <f>N3+O3</f>
        <v>41.3</v>
      </c>
      <c r="R3" s="1">
        <f>P3+2*Q3</f>
        <v>106.69999999999999</v>
      </c>
      <c r="S3" s="1">
        <v>128694.79854045599</v>
      </c>
      <c r="T3" s="1">
        <f>LOG(S3)</f>
        <v>5.1095609943727043</v>
      </c>
      <c r="U3" s="1">
        <f>LOG(R3)</f>
        <v>2.0281644194244697</v>
      </c>
      <c r="V3" s="8">
        <f>LOG(O3)</f>
        <v>1.3159703454569178</v>
      </c>
    </row>
    <row r="4" spans="1:22" ht="14.45" x14ac:dyDescent="0.3">
      <c r="A4" s="7">
        <v>20.3</v>
      </c>
      <c r="B4" s="1">
        <v>41.8</v>
      </c>
      <c r="C4" s="1">
        <v>20.6</v>
      </c>
      <c r="D4" s="1">
        <v>1.7</v>
      </c>
      <c r="E4" s="1">
        <f t="shared" ref="E4:E17" si="0">A4+B4</f>
        <v>62.099999999999994</v>
      </c>
      <c r="F4" s="1">
        <f t="shared" ref="F4:F17" si="1">C4+D4</f>
        <v>22.3</v>
      </c>
      <c r="G4" s="1">
        <f t="shared" ref="G4:G17" si="2">E4+2*F4</f>
        <v>106.69999999999999</v>
      </c>
      <c r="H4" s="1">
        <v>73333.33</v>
      </c>
      <c r="I4" s="1">
        <f t="shared" ref="I4:I17" si="3">LOG(H4)</f>
        <v>4.8653014063618851</v>
      </c>
      <c r="J4" s="1">
        <f t="shared" ref="J4:J17" si="4">LOG(G4)</f>
        <v>2.0281644194244697</v>
      </c>
      <c r="K4" s="20">
        <f t="shared" ref="K4:K17" si="5">LOG(B4)</f>
        <v>1.6211762817750353</v>
      </c>
      <c r="L4" s="7">
        <v>20.2</v>
      </c>
      <c r="M4" s="1">
        <v>-0.9</v>
      </c>
      <c r="N4" s="1">
        <v>20.7</v>
      </c>
      <c r="O4" s="1">
        <v>41.4</v>
      </c>
      <c r="P4" s="1">
        <f t="shared" ref="P4:P17" si="6">L4+M4</f>
        <v>19.3</v>
      </c>
      <c r="Q4" s="1">
        <f t="shared" ref="Q4:Q17" si="7">N4+O4</f>
        <v>62.099999999999994</v>
      </c>
      <c r="R4" s="1">
        <f t="shared" ref="R4:R17" si="8">P4+2*Q4</f>
        <v>143.5</v>
      </c>
      <c r="S4" s="1">
        <v>84249.036846788294</v>
      </c>
      <c r="T4" s="1">
        <f t="shared" ref="T4:T17" si="9">LOG(S4)</f>
        <v>4.9255649446233045</v>
      </c>
      <c r="U4" s="1">
        <f t="shared" ref="U4:U17" si="10">LOG(R4)</f>
        <v>2.1568519010700111</v>
      </c>
      <c r="V4" s="8">
        <f t="shared" ref="V4:V17" si="11">LOG(O4)</f>
        <v>1.6170003411208989</v>
      </c>
    </row>
    <row r="5" spans="1:22" ht="14.45" x14ac:dyDescent="0.3">
      <c r="A5" s="7">
        <v>20.3</v>
      </c>
      <c r="B5" s="1">
        <v>61.7</v>
      </c>
      <c r="C5" s="1">
        <v>20.5</v>
      </c>
      <c r="D5" s="1">
        <v>2.2999999999999998</v>
      </c>
      <c r="E5" s="1">
        <f t="shared" si="0"/>
        <v>82</v>
      </c>
      <c r="F5" s="1">
        <f t="shared" si="1"/>
        <v>22.8</v>
      </c>
      <c r="G5" s="1">
        <f t="shared" si="2"/>
        <v>127.6</v>
      </c>
      <c r="H5" s="1">
        <v>84404.92</v>
      </c>
      <c r="I5" s="1">
        <f t="shared" si="3"/>
        <v>4.9263677625803268</v>
      </c>
      <c r="J5" s="1">
        <f t="shared" si="4"/>
        <v>2.1058506743851435</v>
      </c>
      <c r="K5" s="20">
        <f t="shared" si="5"/>
        <v>1.7902851640332418</v>
      </c>
      <c r="L5" s="7">
        <v>20.2</v>
      </c>
      <c r="M5" s="1">
        <v>-1.2</v>
      </c>
      <c r="N5" s="1">
        <v>20.7</v>
      </c>
      <c r="O5" s="1">
        <v>61.4</v>
      </c>
      <c r="P5" s="1">
        <f t="shared" si="6"/>
        <v>19</v>
      </c>
      <c r="Q5" s="1">
        <f t="shared" si="7"/>
        <v>82.1</v>
      </c>
      <c r="R5" s="1">
        <f t="shared" si="8"/>
        <v>183.2</v>
      </c>
      <c r="S5" s="1">
        <v>73042.459914306412</v>
      </c>
      <c r="T5" s="1">
        <f t="shared" si="9"/>
        <v>4.8635753908846695</v>
      </c>
      <c r="U5" s="1">
        <f t="shared" si="10"/>
        <v>2.2629254693318317</v>
      </c>
      <c r="V5" s="8">
        <f t="shared" si="11"/>
        <v>1.7881683711411678</v>
      </c>
    </row>
    <row r="6" spans="1:22" ht="14.45" x14ac:dyDescent="0.3">
      <c r="A6" s="7">
        <v>34.4</v>
      </c>
      <c r="B6" s="1">
        <v>34.799999999999997</v>
      </c>
      <c r="C6" s="1">
        <v>34.6</v>
      </c>
      <c r="D6" s="1">
        <v>1.2</v>
      </c>
      <c r="E6" s="1">
        <f t="shared" si="0"/>
        <v>69.199999999999989</v>
      </c>
      <c r="F6" s="1">
        <f t="shared" si="1"/>
        <v>35.800000000000004</v>
      </c>
      <c r="G6" s="1">
        <f t="shared" si="2"/>
        <v>140.80000000000001</v>
      </c>
      <c r="H6" s="1">
        <v>108523.91</v>
      </c>
      <c r="I6" s="1">
        <f t="shared" si="3"/>
        <v>5.0355254325355006</v>
      </c>
      <c r="J6" s="1">
        <f t="shared" si="4"/>
        <v>2.1486026548060932</v>
      </c>
      <c r="K6" s="20">
        <f t="shared" si="5"/>
        <v>1.541579243946581</v>
      </c>
      <c r="L6" s="7">
        <v>34.299999999999997</v>
      </c>
      <c r="M6" s="1">
        <v>4.4000000000000004</v>
      </c>
      <c r="N6" s="1">
        <v>34.700000000000003</v>
      </c>
      <c r="O6" s="1">
        <v>34.700000000000003</v>
      </c>
      <c r="P6" s="1">
        <f t="shared" si="6"/>
        <v>38.699999999999996</v>
      </c>
      <c r="Q6" s="1">
        <f t="shared" si="7"/>
        <v>69.400000000000006</v>
      </c>
      <c r="R6" s="1">
        <f t="shared" si="8"/>
        <v>177.5</v>
      </c>
      <c r="S6" s="1">
        <v>103560.69248513499</v>
      </c>
      <c r="T6" s="1">
        <f t="shared" si="9"/>
        <v>5.0151949457939988</v>
      </c>
      <c r="U6" s="1">
        <f t="shared" si="10"/>
        <v>2.249198357391113</v>
      </c>
      <c r="V6" s="8">
        <f t="shared" si="11"/>
        <v>1.5403294747908738</v>
      </c>
    </row>
    <row r="7" spans="1:22" ht="14.45" x14ac:dyDescent="0.3">
      <c r="A7" s="7">
        <v>34.4</v>
      </c>
      <c r="B7" s="1">
        <v>69</v>
      </c>
      <c r="C7" s="1">
        <v>34.6</v>
      </c>
      <c r="D7" s="1">
        <v>2.1</v>
      </c>
      <c r="E7" s="1">
        <f t="shared" si="0"/>
        <v>103.4</v>
      </c>
      <c r="F7" s="1">
        <f t="shared" si="1"/>
        <v>36.700000000000003</v>
      </c>
      <c r="G7" s="1">
        <f t="shared" si="2"/>
        <v>176.8</v>
      </c>
      <c r="H7" s="1">
        <v>122123.89</v>
      </c>
      <c r="I7" s="1">
        <f t="shared" si="3"/>
        <v>5.0868006293854524</v>
      </c>
      <c r="J7" s="1">
        <f t="shared" si="4"/>
        <v>2.2474822606770544</v>
      </c>
      <c r="K7" s="20">
        <f t="shared" si="5"/>
        <v>1.8388490907372552</v>
      </c>
      <c r="L7" s="7">
        <v>34.200000000000003</v>
      </c>
      <c r="M7" s="1">
        <v>-1.2</v>
      </c>
      <c r="N7" s="1">
        <v>34.799999999999997</v>
      </c>
      <c r="O7" s="1">
        <v>68.2</v>
      </c>
      <c r="P7" s="1">
        <f t="shared" si="6"/>
        <v>33</v>
      </c>
      <c r="Q7" s="1">
        <f t="shared" si="7"/>
        <v>103</v>
      </c>
      <c r="R7" s="1">
        <f t="shared" si="8"/>
        <v>239</v>
      </c>
      <c r="S7" s="1">
        <v>105544.872223203</v>
      </c>
      <c r="T7" s="1">
        <f t="shared" si="9"/>
        <v>5.0234371384559555</v>
      </c>
      <c r="U7" s="1">
        <f t="shared" si="10"/>
        <v>2.3783979009481375</v>
      </c>
      <c r="V7" s="8">
        <f t="shared" si="11"/>
        <v>1.833784374656479</v>
      </c>
    </row>
    <row r="8" spans="1:22" ht="14.45" x14ac:dyDescent="0.3">
      <c r="A8" s="7">
        <v>34.700000000000003</v>
      </c>
      <c r="B8" s="1">
        <v>102.3</v>
      </c>
      <c r="C8" s="1">
        <v>34.6</v>
      </c>
      <c r="D8" s="1">
        <v>2.9</v>
      </c>
      <c r="E8" s="1">
        <f t="shared" si="0"/>
        <v>137</v>
      </c>
      <c r="F8" s="1">
        <f t="shared" si="1"/>
        <v>37.5</v>
      </c>
      <c r="G8" s="1">
        <f t="shared" si="2"/>
        <v>212</v>
      </c>
      <c r="H8" s="1">
        <v>128517.59</v>
      </c>
      <c r="I8" s="1">
        <f t="shared" si="3"/>
        <v>5.1089625729367878</v>
      </c>
      <c r="J8" s="1">
        <f t="shared" si="4"/>
        <v>2.3263358609287512</v>
      </c>
      <c r="K8" s="20">
        <f t="shared" si="5"/>
        <v>2.0098756337121602</v>
      </c>
      <c r="L8" s="7">
        <v>34.299999999999997</v>
      </c>
      <c r="M8" s="1">
        <v>6.6</v>
      </c>
      <c r="N8" s="1">
        <v>34.6</v>
      </c>
      <c r="O8" s="1">
        <v>102.1</v>
      </c>
      <c r="P8" s="1">
        <f t="shared" si="6"/>
        <v>40.9</v>
      </c>
      <c r="Q8" s="1">
        <f t="shared" si="7"/>
        <v>136.69999999999999</v>
      </c>
      <c r="R8" s="1">
        <f t="shared" si="8"/>
        <v>314.29999999999995</v>
      </c>
      <c r="S8" s="1">
        <v>98332.308030139306</v>
      </c>
      <c r="T8" s="1">
        <f t="shared" si="9"/>
        <v>4.9926962329279148</v>
      </c>
      <c r="U8" s="1">
        <f t="shared" si="10"/>
        <v>2.4973443810175802</v>
      </c>
      <c r="V8" s="8">
        <f t="shared" si="11"/>
        <v>2.0090257420869104</v>
      </c>
    </row>
    <row r="9" spans="1:22" ht="14.45" x14ac:dyDescent="0.3">
      <c r="A9" s="7">
        <v>68.5</v>
      </c>
      <c r="B9" s="1">
        <v>68.7</v>
      </c>
      <c r="C9" s="1">
        <v>68.5</v>
      </c>
      <c r="D9" s="1">
        <v>1.6</v>
      </c>
      <c r="E9" s="1">
        <f t="shared" si="0"/>
        <v>137.19999999999999</v>
      </c>
      <c r="F9" s="1">
        <f t="shared" si="1"/>
        <v>70.099999999999994</v>
      </c>
      <c r="G9" s="1">
        <f t="shared" si="2"/>
        <v>277.39999999999998</v>
      </c>
      <c r="H9" s="1">
        <v>192977.53</v>
      </c>
      <c r="I9" s="1">
        <f t="shared" si="3"/>
        <v>5.2855067433853691</v>
      </c>
      <c r="J9" s="1">
        <f t="shared" si="4"/>
        <v>2.443106456737266</v>
      </c>
      <c r="K9" s="20">
        <f t="shared" si="5"/>
        <v>1.8369567370595505</v>
      </c>
      <c r="L9" s="7">
        <v>68.099999999999994</v>
      </c>
      <c r="M9" s="1">
        <v>6.4</v>
      </c>
      <c r="N9" s="1">
        <v>68.599999999999994</v>
      </c>
      <c r="O9" s="1">
        <v>68.2</v>
      </c>
      <c r="P9" s="1">
        <f t="shared" si="6"/>
        <v>74.5</v>
      </c>
      <c r="Q9" s="1">
        <f t="shared" si="7"/>
        <v>136.80000000000001</v>
      </c>
      <c r="R9" s="1">
        <f t="shared" si="8"/>
        <v>348.1</v>
      </c>
      <c r="S9" s="1">
        <v>200173.517807586</v>
      </c>
      <c r="T9" s="1">
        <f t="shared" si="9"/>
        <v>5.3014066214411297</v>
      </c>
      <c r="U9" s="1">
        <f t="shared" si="10"/>
        <v>2.5417040232842885</v>
      </c>
      <c r="V9" s="8">
        <f t="shared" si="11"/>
        <v>1.833784374656479</v>
      </c>
    </row>
    <row r="10" spans="1:22" ht="14.45" x14ac:dyDescent="0.3">
      <c r="A10" s="7">
        <v>68.5</v>
      </c>
      <c r="B10" s="1">
        <v>137.5</v>
      </c>
      <c r="C10" s="1">
        <v>68.5</v>
      </c>
      <c r="D10" s="1">
        <v>3.2</v>
      </c>
      <c r="E10" s="1">
        <f t="shared" si="0"/>
        <v>206</v>
      </c>
      <c r="F10" s="1">
        <f t="shared" si="1"/>
        <v>71.7</v>
      </c>
      <c r="G10" s="1">
        <f t="shared" si="2"/>
        <v>349.4</v>
      </c>
      <c r="H10" s="1">
        <v>198795.18</v>
      </c>
      <c r="I10" s="1">
        <f t="shared" si="3"/>
        <v>5.2984058502585798</v>
      </c>
      <c r="J10" s="1">
        <f t="shared" si="4"/>
        <v>2.543322900646912</v>
      </c>
      <c r="K10" s="20">
        <f t="shared" si="5"/>
        <v>2.1383026981662816</v>
      </c>
      <c r="L10" s="7">
        <v>68</v>
      </c>
      <c r="M10" s="1">
        <v>8.4</v>
      </c>
      <c r="N10" s="1">
        <v>68.599999999999994</v>
      </c>
      <c r="O10" s="1">
        <v>137.1</v>
      </c>
      <c r="P10" s="1">
        <f t="shared" si="6"/>
        <v>76.400000000000006</v>
      </c>
      <c r="Q10" s="1">
        <f t="shared" si="7"/>
        <v>205.7</v>
      </c>
      <c r="R10" s="1">
        <f t="shared" si="8"/>
        <v>487.79999999999995</v>
      </c>
      <c r="S10" s="1">
        <v>170680.17144914501</v>
      </c>
      <c r="T10" s="1">
        <f t="shared" si="9"/>
        <v>5.232183070438623</v>
      </c>
      <c r="U10" s="1">
        <f t="shared" si="10"/>
        <v>2.6882417959777118</v>
      </c>
      <c r="V10" s="8">
        <f t="shared" si="11"/>
        <v>2.1370374547895126</v>
      </c>
    </row>
    <row r="11" spans="1:22" ht="14.45" x14ac:dyDescent="0.3">
      <c r="A11" s="7">
        <v>68.5</v>
      </c>
      <c r="B11" s="1">
        <v>206.5</v>
      </c>
      <c r="C11" s="1">
        <v>68.7</v>
      </c>
      <c r="D11" s="1">
        <v>5.3</v>
      </c>
      <c r="E11" s="1">
        <f t="shared" si="0"/>
        <v>275</v>
      </c>
      <c r="F11" s="1">
        <f t="shared" si="1"/>
        <v>74</v>
      </c>
      <c r="G11" s="1">
        <f t="shared" si="2"/>
        <v>423</v>
      </c>
      <c r="H11" s="1">
        <v>194995.28</v>
      </c>
      <c r="I11" s="1">
        <f t="shared" si="3"/>
        <v>5.2900240990816787</v>
      </c>
      <c r="J11" s="1">
        <f t="shared" si="4"/>
        <v>2.6263403673750423</v>
      </c>
      <c r="K11" s="20">
        <f t="shared" si="5"/>
        <v>2.3149200559924199</v>
      </c>
      <c r="L11" s="7">
        <v>68.099999999999994</v>
      </c>
      <c r="M11" s="1">
        <v>9.4</v>
      </c>
      <c r="N11" s="1">
        <v>68.599999999999994</v>
      </c>
      <c r="O11" s="1">
        <v>205.6</v>
      </c>
      <c r="P11" s="1">
        <f t="shared" si="6"/>
        <v>77.5</v>
      </c>
      <c r="Q11" s="1">
        <f t="shared" si="7"/>
        <v>274.2</v>
      </c>
      <c r="R11" s="1">
        <f t="shared" si="8"/>
        <v>625.9</v>
      </c>
      <c r="S11" s="1">
        <v>163429.19047701001</v>
      </c>
      <c r="T11" s="1">
        <f t="shared" si="9"/>
        <v>5.2133296294966662</v>
      </c>
      <c r="U11" s="1">
        <f t="shared" si="10"/>
        <v>2.7965049515532963</v>
      </c>
      <c r="V11" s="8">
        <f t="shared" si="11"/>
        <v>2.3130231103232379</v>
      </c>
    </row>
    <row r="12" spans="1:22" ht="14.45" x14ac:dyDescent="0.3">
      <c r="A12" s="7">
        <v>102.4</v>
      </c>
      <c r="B12" s="1">
        <v>68.7</v>
      </c>
      <c r="C12" s="1">
        <v>102.5</v>
      </c>
      <c r="D12" s="1">
        <v>1.8</v>
      </c>
      <c r="E12" s="1">
        <f t="shared" si="0"/>
        <v>171.10000000000002</v>
      </c>
      <c r="F12" s="1">
        <f t="shared" si="1"/>
        <v>104.3</v>
      </c>
      <c r="G12" s="1">
        <f t="shared" si="2"/>
        <v>379.70000000000005</v>
      </c>
      <c r="H12" s="1">
        <v>224509.8</v>
      </c>
      <c r="I12" s="1">
        <f t="shared" si="3"/>
        <v>5.3512353029920403</v>
      </c>
      <c r="J12" s="1">
        <f t="shared" si="4"/>
        <v>2.5794405971397971</v>
      </c>
      <c r="K12" s="20">
        <f t="shared" si="5"/>
        <v>1.8369567370595505</v>
      </c>
      <c r="L12" s="7">
        <v>102.1</v>
      </c>
      <c r="M12" s="1">
        <v>6.1</v>
      </c>
      <c r="N12" s="1">
        <v>102.6</v>
      </c>
      <c r="O12" s="1">
        <v>68.599999999999994</v>
      </c>
      <c r="P12" s="1">
        <f t="shared" si="6"/>
        <v>108.19999999999999</v>
      </c>
      <c r="Q12" s="1">
        <f t="shared" si="7"/>
        <v>171.2</v>
      </c>
      <c r="R12" s="1">
        <f t="shared" si="8"/>
        <v>450.59999999999997</v>
      </c>
      <c r="S12" s="1">
        <v>288005.606045102</v>
      </c>
      <c r="T12" s="1">
        <f t="shared" si="9"/>
        <v>5.4594009414076945</v>
      </c>
      <c r="U12" s="1">
        <f t="shared" si="10"/>
        <v>2.6537911873878119</v>
      </c>
      <c r="V12" s="8">
        <f t="shared" si="11"/>
        <v>1.8363241157067516</v>
      </c>
    </row>
    <row r="13" spans="1:22" ht="14.45" x14ac:dyDescent="0.3">
      <c r="A13" s="7">
        <v>102.6</v>
      </c>
      <c r="B13" s="1">
        <v>102.5</v>
      </c>
      <c r="C13" s="1">
        <v>102.7</v>
      </c>
      <c r="D13" s="1">
        <v>2.5</v>
      </c>
      <c r="E13" s="1">
        <f t="shared" si="0"/>
        <v>205.1</v>
      </c>
      <c r="F13" s="1">
        <f t="shared" si="1"/>
        <v>105.2</v>
      </c>
      <c r="G13" s="1">
        <f t="shared" si="2"/>
        <v>415.5</v>
      </c>
      <c r="H13" s="1">
        <v>227777.78</v>
      </c>
      <c r="I13" s="1">
        <f t="shared" si="3"/>
        <v>5.3575113558534486</v>
      </c>
      <c r="J13" s="1">
        <f t="shared" si="4"/>
        <v>2.61857102812013</v>
      </c>
      <c r="K13" s="20">
        <f t="shared" si="5"/>
        <v>2.0107238653917729</v>
      </c>
      <c r="L13" s="7">
        <v>102.3</v>
      </c>
      <c r="M13" s="1">
        <v>6.7</v>
      </c>
      <c r="N13" s="1">
        <v>102.7</v>
      </c>
      <c r="O13" s="1">
        <v>101.6</v>
      </c>
      <c r="P13" s="1">
        <f t="shared" si="6"/>
        <v>109</v>
      </c>
      <c r="Q13" s="1">
        <f t="shared" si="7"/>
        <v>204.3</v>
      </c>
      <c r="R13" s="1">
        <f t="shared" si="8"/>
        <v>517.6</v>
      </c>
      <c r="S13" s="1">
        <v>289441.48060358997</v>
      </c>
      <c r="T13" s="1">
        <f t="shared" si="9"/>
        <v>5.4615607711033709</v>
      </c>
      <c r="U13" s="1">
        <f t="shared" si="10"/>
        <v>2.7139942676606439</v>
      </c>
      <c r="V13" s="8">
        <f t="shared" si="11"/>
        <v>2.0068937079479006</v>
      </c>
    </row>
    <row r="14" spans="1:22" ht="14.45" x14ac:dyDescent="0.3">
      <c r="A14" s="7">
        <v>102.6</v>
      </c>
      <c r="B14" s="1">
        <v>206.5</v>
      </c>
      <c r="C14" s="1">
        <v>102.6</v>
      </c>
      <c r="D14" s="1">
        <v>4.8</v>
      </c>
      <c r="E14" s="1">
        <f t="shared" si="0"/>
        <v>309.10000000000002</v>
      </c>
      <c r="F14" s="1">
        <f t="shared" si="1"/>
        <v>107.39999999999999</v>
      </c>
      <c r="G14" s="1">
        <f t="shared" si="2"/>
        <v>523.9</v>
      </c>
      <c r="H14" s="1">
        <v>247700.92</v>
      </c>
      <c r="I14" s="1">
        <f t="shared" si="3"/>
        <v>5.3939276196265364</v>
      </c>
      <c r="J14" s="1">
        <f t="shared" si="4"/>
        <v>2.7192483984479461</v>
      </c>
      <c r="K14" s="20">
        <f t="shared" si="5"/>
        <v>2.3149200559924199</v>
      </c>
      <c r="L14" s="7">
        <v>102.3</v>
      </c>
      <c r="M14" s="1">
        <v>8.6</v>
      </c>
      <c r="N14" s="1">
        <v>102.7</v>
      </c>
      <c r="O14" s="1">
        <v>205.7</v>
      </c>
      <c r="P14" s="1">
        <f t="shared" si="6"/>
        <v>110.89999999999999</v>
      </c>
      <c r="Q14" s="1">
        <f t="shared" si="7"/>
        <v>308.39999999999998</v>
      </c>
      <c r="R14" s="1">
        <f t="shared" si="8"/>
        <v>727.69999999999993</v>
      </c>
      <c r="S14" s="1">
        <v>235965.500036321</v>
      </c>
      <c r="T14" s="1">
        <f t="shared" si="9"/>
        <v>5.3728485104314476</v>
      </c>
      <c r="U14" s="1">
        <f t="shared" si="10"/>
        <v>2.8619523749214517</v>
      </c>
      <c r="V14" s="8">
        <f t="shared" si="11"/>
        <v>2.3132342916947239</v>
      </c>
    </row>
    <row r="15" spans="1:22" ht="14.45" x14ac:dyDescent="0.3">
      <c r="A15" s="7">
        <v>137.5</v>
      </c>
      <c r="B15" s="1">
        <v>102.6</v>
      </c>
      <c r="C15" s="1">
        <v>137.5</v>
      </c>
      <c r="D15" s="1">
        <v>2.5</v>
      </c>
      <c r="E15" s="1">
        <f t="shared" si="0"/>
        <v>240.1</v>
      </c>
      <c r="F15" s="1">
        <f t="shared" si="1"/>
        <v>140</v>
      </c>
      <c r="G15" s="1">
        <f t="shared" si="2"/>
        <v>520.1</v>
      </c>
      <c r="H15" s="1">
        <v>277547.34000000003</v>
      </c>
      <c r="I15" s="1">
        <f t="shared" si="3"/>
        <v>5.4433370694309575</v>
      </c>
      <c r="J15" s="1">
        <f t="shared" si="4"/>
        <v>2.7160868537748319</v>
      </c>
      <c r="K15" s="20">
        <f t="shared" si="5"/>
        <v>2.0111473607757975</v>
      </c>
      <c r="L15" s="7">
        <v>137.19999999999999</v>
      </c>
      <c r="M15" s="1">
        <v>3.6</v>
      </c>
      <c r="N15" s="1">
        <v>137.5</v>
      </c>
      <c r="O15" s="1">
        <v>102.2</v>
      </c>
      <c r="P15" s="1">
        <f t="shared" si="6"/>
        <v>140.79999999999998</v>
      </c>
      <c r="Q15" s="1">
        <f t="shared" si="7"/>
        <v>239.7</v>
      </c>
      <c r="R15" s="1">
        <f t="shared" si="8"/>
        <v>620.19999999999993</v>
      </c>
      <c r="S15" s="1">
        <v>362325.33617208101</v>
      </c>
      <c r="T15" s="1">
        <f t="shared" si="9"/>
        <v>5.5590987038247786</v>
      </c>
      <c r="U15" s="1">
        <f t="shared" si="10"/>
        <v>2.7925317619013077</v>
      </c>
      <c r="V15" s="8">
        <f t="shared" si="11"/>
        <v>2.0094508957986941</v>
      </c>
    </row>
    <row r="16" spans="1:22" ht="14.45" x14ac:dyDescent="0.3">
      <c r="A16" s="7">
        <v>137.6</v>
      </c>
      <c r="B16" s="1">
        <v>137.30000000000001</v>
      </c>
      <c r="C16" s="1">
        <v>137.6</v>
      </c>
      <c r="D16" s="1">
        <v>3.1</v>
      </c>
      <c r="E16" s="1">
        <f t="shared" si="0"/>
        <v>274.89999999999998</v>
      </c>
      <c r="F16" s="1">
        <f t="shared" si="1"/>
        <v>140.69999999999999</v>
      </c>
      <c r="G16" s="1">
        <f t="shared" si="2"/>
        <v>556.29999999999995</v>
      </c>
      <c r="H16" s="1">
        <v>288243.53000000003</v>
      </c>
      <c r="I16" s="1">
        <f t="shared" si="3"/>
        <v>5.4597595677730384</v>
      </c>
      <c r="J16" s="1">
        <f t="shared" si="4"/>
        <v>2.7453090599408281</v>
      </c>
      <c r="K16" s="20">
        <f t="shared" si="5"/>
        <v>2.137670537236755</v>
      </c>
      <c r="L16" s="7">
        <v>137.1</v>
      </c>
      <c r="M16" s="1">
        <v>-1.8</v>
      </c>
      <c r="N16" s="1">
        <v>137.5</v>
      </c>
      <c r="O16" s="1">
        <v>136.5</v>
      </c>
      <c r="P16" s="1">
        <f t="shared" si="6"/>
        <v>135.29999999999998</v>
      </c>
      <c r="Q16" s="1">
        <f t="shared" si="7"/>
        <v>274</v>
      </c>
      <c r="R16" s="1">
        <f t="shared" si="8"/>
        <v>683.3</v>
      </c>
      <c r="S16" s="1">
        <v>361020.73234224797</v>
      </c>
      <c r="T16" s="1">
        <f t="shared" si="9"/>
        <v>5.5575321428566147</v>
      </c>
      <c r="U16" s="1">
        <f t="shared" si="10"/>
        <v>2.8346114207226871</v>
      </c>
      <c r="V16" s="8">
        <f t="shared" si="11"/>
        <v>2.1351326513767748</v>
      </c>
    </row>
    <row r="17" spans="1:22" thickBot="1" x14ac:dyDescent="0.35">
      <c r="A17" s="9">
        <v>137.6</v>
      </c>
      <c r="B17" s="10">
        <v>274.8</v>
      </c>
      <c r="C17" s="10">
        <v>137.5</v>
      </c>
      <c r="D17" s="10">
        <v>5.8</v>
      </c>
      <c r="E17" s="10">
        <f t="shared" si="0"/>
        <v>412.4</v>
      </c>
      <c r="F17" s="10">
        <f t="shared" si="1"/>
        <v>143.30000000000001</v>
      </c>
      <c r="G17" s="10">
        <f t="shared" si="2"/>
        <v>699</v>
      </c>
      <c r="H17" s="10">
        <v>304206.64</v>
      </c>
      <c r="I17" s="10">
        <f t="shared" si="3"/>
        <v>5.4831686892826861</v>
      </c>
      <c r="J17" s="10">
        <f t="shared" si="4"/>
        <v>2.8444771757456815</v>
      </c>
      <c r="K17" s="21">
        <f t="shared" si="5"/>
        <v>2.439016728387513</v>
      </c>
      <c r="L17" s="9">
        <v>137.19999999999999</v>
      </c>
      <c r="M17" s="10">
        <v>-9.9</v>
      </c>
      <c r="N17" s="10">
        <v>137.69999999999999</v>
      </c>
      <c r="O17" s="10">
        <v>268.8</v>
      </c>
      <c r="P17" s="10">
        <f t="shared" si="6"/>
        <v>127.29999999999998</v>
      </c>
      <c r="Q17" s="10">
        <f t="shared" si="7"/>
        <v>406.5</v>
      </c>
      <c r="R17" s="10">
        <f t="shared" si="8"/>
        <v>940.3</v>
      </c>
      <c r="S17" s="10">
        <v>322849.71001816099</v>
      </c>
      <c r="T17" s="10">
        <f t="shared" si="9"/>
        <v>5.5090004006611117</v>
      </c>
      <c r="U17" s="10">
        <f t="shared" si="10"/>
        <v>2.9732664361085286</v>
      </c>
      <c r="V17" s="11">
        <f t="shared" si="11"/>
        <v>2.4294292643817879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0.99185386394234132</v>
      </c>
      <c r="L23" s="15" t="s">
        <v>17</v>
      </c>
      <c r="M23" s="15">
        <v>0.96933738382724199</v>
      </c>
    </row>
    <row r="24" spans="1:22" ht="14.45" x14ac:dyDescent="0.3">
      <c r="A24" s="15" t="s">
        <v>18</v>
      </c>
      <c r="B24" s="15">
        <v>0.98377408741735251</v>
      </c>
      <c r="L24" s="15" t="s">
        <v>18</v>
      </c>
      <c r="M24" s="15">
        <v>0.93961496368504194</v>
      </c>
    </row>
    <row r="25" spans="1:22" ht="14.45" x14ac:dyDescent="0.3">
      <c r="A25" s="15" t="s">
        <v>19</v>
      </c>
      <c r="B25" s="15">
        <v>0.98106976865357787</v>
      </c>
      <c r="L25" s="15" t="s">
        <v>19</v>
      </c>
      <c r="M25" s="15">
        <v>0.92955079096588233</v>
      </c>
    </row>
    <row r="26" spans="1:22" ht="14.45" x14ac:dyDescent="0.3">
      <c r="A26" s="15" t="s">
        <v>20</v>
      </c>
      <c r="B26" s="15">
        <v>3.1392840740052066E-2</v>
      </c>
      <c r="L26" s="15" t="s">
        <v>20</v>
      </c>
      <c r="M26" s="15">
        <v>6.3867279665796112E-2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0.71701580176920221</v>
      </c>
      <c r="D31" s="15">
        <v>0.35850790088460111</v>
      </c>
      <c r="E31" s="15">
        <v>363.77889344828571</v>
      </c>
      <c r="F31" s="15">
        <v>1.8249660568480324E-11</v>
      </c>
      <c r="L31" s="15" t="s">
        <v>23</v>
      </c>
      <c r="M31" s="15">
        <v>2</v>
      </c>
      <c r="N31" s="15">
        <v>0.76165566305207799</v>
      </c>
      <c r="O31" s="15">
        <v>0.380827831526039</v>
      </c>
      <c r="P31" s="15">
        <v>93.36236468758608</v>
      </c>
      <c r="Q31" s="15">
        <v>4.8481493594738762E-8</v>
      </c>
    </row>
    <row r="32" spans="1:22" x14ac:dyDescent="0.25">
      <c r="A32" s="15" t="s">
        <v>24</v>
      </c>
      <c r="B32" s="15">
        <v>12</v>
      </c>
      <c r="C32" s="15">
        <v>1.1826125396763275E-2</v>
      </c>
      <c r="D32" s="15">
        <v>9.8551044973027298E-4</v>
      </c>
      <c r="E32" s="15"/>
      <c r="F32" s="15"/>
      <c r="L32" s="15" t="s">
        <v>24</v>
      </c>
      <c r="M32" s="15">
        <v>12</v>
      </c>
      <c r="N32" s="15">
        <v>4.8948352942908148E-2</v>
      </c>
      <c r="O32" s="15">
        <v>4.0790294119090126E-3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0.72884192716596552</v>
      </c>
      <c r="D33" s="16"/>
      <c r="E33" s="16"/>
      <c r="F33" s="16"/>
      <c r="L33" s="16" t="s">
        <v>25</v>
      </c>
      <c r="M33" s="16">
        <v>14</v>
      </c>
      <c r="N33" s="16">
        <v>0.8106040159949861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3.2711514820346115</v>
      </c>
      <c r="C36" s="15">
        <v>7.3233972001051348E-2</v>
      </c>
      <c r="D36" s="15">
        <v>44.667131833128629</v>
      </c>
      <c r="E36" s="15">
        <v>1.0328393796582133E-14</v>
      </c>
      <c r="F36" s="15">
        <v>3.1115883642712303</v>
      </c>
      <c r="G36" s="15">
        <v>3.4307145997979926</v>
      </c>
      <c r="H36" s="15">
        <v>3.1115883642712303</v>
      </c>
      <c r="I36" s="15">
        <v>3.4307145997979926</v>
      </c>
      <c r="L36" s="15" t="s">
        <v>26</v>
      </c>
      <c r="M36" s="15">
        <v>2.8610439402670309</v>
      </c>
      <c r="N36" s="15">
        <v>0.17513145309709693</v>
      </c>
      <c r="O36" s="15">
        <v>16.336551142990871</v>
      </c>
      <c r="P36" s="15">
        <v>1.458926169533888E-9</v>
      </c>
      <c r="Q36" s="15">
        <v>2.4794652833808115</v>
      </c>
      <c r="R36" s="15">
        <v>3.2426225971532503</v>
      </c>
      <c r="S36" s="15">
        <v>2.4794652833808115</v>
      </c>
      <c r="T36" s="15">
        <v>3.2426225971532503</v>
      </c>
    </row>
    <row r="37" spans="1:20" x14ac:dyDescent="0.25">
      <c r="A37" s="15" t="s">
        <v>39</v>
      </c>
      <c r="B37" s="15">
        <v>0.92477134988345455</v>
      </c>
      <c r="C37" s="15">
        <v>6.0545296225183655E-2</v>
      </c>
      <c r="D37" s="15">
        <v>15.274041214432087</v>
      </c>
      <c r="E37" s="15">
        <v>3.1590855280646677E-9</v>
      </c>
      <c r="F37" s="15">
        <v>0.79285448169202155</v>
      </c>
      <c r="G37" s="15">
        <v>1.0566882180748876</v>
      </c>
      <c r="H37" s="15">
        <v>0.79285448169202155</v>
      </c>
      <c r="I37" s="15">
        <v>1.0566882180748876</v>
      </c>
      <c r="L37" s="15" t="s">
        <v>39</v>
      </c>
      <c r="M37" s="15">
        <v>1.7536931288556821</v>
      </c>
      <c r="N37" s="15">
        <v>0.15673397862239644</v>
      </c>
      <c r="O37" s="15">
        <v>11.188978575479668</v>
      </c>
      <c r="P37" s="15">
        <v>1.0503834736789406E-7</v>
      </c>
      <c r="Q37" s="15">
        <v>1.4121991253884156</v>
      </c>
      <c r="R37" s="15">
        <v>2.0951871323229487</v>
      </c>
      <c r="S37" s="15">
        <v>1.4121991253884156</v>
      </c>
      <c r="T37" s="15">
        <v>2.0951871323229487</v>
      </c>
    </row>
    <row r="38" spans="1:20" ht="15.75" thickBot="1" x14ac:dyDescent="0.3">
      <c r="A38" s="16" t="s">
        <v>40</v>
      </c>
      <c r="B38" s="16">
        <v>-0.16351951895768624</v>
      </c>
      <c r="C38" s="16">
        <v>5.7224435277318582E-2</v>
      </c>
      <c r="D38" s="16">
        <v>-2.8575121478306431</v>
      </c>
      <c r="E38" s="16">
        <v>1.4420281147022493E-2</v>
      </c>
      <c r="F38" s="16">
        <v>-0.28820085271036988</v>
      </c>
      <c r="G38" s="16">
        <v>-3.8838185205002568E-2</v>
      </c>
      <c r="H38" s="16">
        <v>-0.28820085271036988</v>
      </c>
      <c r="I38" s="16">
        <v>-3.8838185205002568E-2</v>
      </c>
      <c r="L38" s="16" t="s">
        <v>40</v>
      </c>
      <c r="M38" s="16">
        <v>-1.0890907300350892</v>
      </c>
      <c r="N38" s="16">
        <v>0.14723377866938836</v>
      </c>
      <c r="O38" s="16">
        <v>-7.397016770727789</v>
      </c>
      <c r="P38" s="16">
        <v>8.3079491087913121E-6</v>
      </c>
      <c r="Q38" s="16">
        <v>-1.4098855759603377</v>
      </c>
      <c r="R38" s="16">
        <v>-0.76829588410984062</v>
      </c>
      <c r="S38" s="16">
        <v>-1.4098855759603377</v>
      </c>
      <c r="T38" s="16">
        <v>-0.76829588410984062</v>
      </c>
    </row>
    <row r="40" spans="1:20" x14ac:dyDescent="0.25">
      <c r="B40">
        <f>10^B36</f>
        <v>1867.0307981302278</v>
      </c>
      <c r="M40">
        <f>10^M36</f>
        <v>726.17942579608166</v>
      </c>
    </row>
    <row r="41" spans="1:20" x14ac:dyDescent="0.25">
      <c r="B41" s="15">
        <v>0.92477134988345455</v>
      </c>
      <c r="M41" s="15">
        <v>1.7536931288556821</v>
      </c>
    </row>
    <row r="42" spans="1:20" ht="15.75" thickBot="1" x14ac:dyDescent="0.3">
      <c r="B42" s="16">
        <v>-0.16351951895768624</v>
      </c>
      <c r="M42" s="16">
        <v>-1.0890907300350892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16" zoomScale="80" zoomScaleNormal="80" workbookViewId="0">
      <selection activeCell="B40" sqref="B40:B42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20.7</v>
      </c>
      <c r="C3" s="1">
        <v>20.6</v>
      </c>
      <c r="D3" s="1">
        <v>0.5</v>
      </c>
      <c r="E3" s="1">
        <f>A3+B3</f>
        <v>41.2</v>
      </c>
      <c r="F3" s="1">
        <f>C3+D3</f>
        <v>21.1</v>
      </c>
      <c r="G3" s="1">
        <f>E3+2*F3</f>
        <v>83.4</v>
      </c>
      <c r="H3" s="1">
        <v>123459.24</v>
      </c>
      <c r="I3" s="1">
        <f>LOG(H3)</f>
        <v>5.0915235991755408</v>
      </c>
      <c r="J3" s="1">
        <f>LOG(G3)</f>
        <v>1.9211660506377388</v>
      </c>
      <c r="K3" s="8">
        <f>LOG(B3)</f>
        <v>1.3159703454569178</v>
      </c>
      <c r="L3" s="7">
        <v>20.2</v>
      </c>
      <c r="M3" s="1">
        <v>3.1</v>
      </c>
      <c r="N3" s="1">
        <v>20.7</v>
      </c>
      <c r="O3" s="1">
        <v>20.9</v>
      </c>
      <c r="P3" s="1">
        <f>L3+M3</f>
        <v>23.3</v>
      </c>
      <c r="Q3" s="1">
        <f>N3+O3</f>
        <v>41.599999999999994</v>
      </c>
      <c r="R3" s="1">
        <f>P3+2*Q3</f>
        <v>106.49999999999999</v>
      </c>
      <c r="S3" s="1">
        <v>89239.151897450603</v>
      </c>
      <c r="T3" s="1">
        <f>LOG(S3)</f>
        <v>4.9505554342248939</v>
      </c>
      <c r="U3" s="1">
        <f>LOG(R3)</f>
        <v>2.0273496077747564</v>
      </c>
      <c r="V3" s="8">
        <f>LOG(O3)</f>
        <v>1.320146286111054</v>
      </c>
    </row>
    <row r="4" spans="1:22" ht="14.45" x14ac:dyDescent="0.3">
      <c r="A4" s="7">
        <v>20.5</v>
      </c>
      <c r="B4" s="1">
        <v>41.7</v>
      </c>
      <c r="C4" s="1">
        <v>20.6</v>
      </c>
      <c r="D4" s="1">
        <v>0.6</v>
      </c>
      <c r="E4" s="1">
        <f t="shared" ref="E4:E17" si="0">A4+B4</f>
        <v>62.2</v>
      </c>
      <c r="F4" s="1">
        <f t="shared" ref="F4:F17" si="1">C4+D4</f>
        <v>21.200000000000003</v>
      </c>
      <c r="G4" s="1">
        <f t="shared" ref="G4:G17" si="2">E4+2*F4</f>
        <v>104.60000000000001</v>
      </c>
      <c r="H4" s="1">
        <v>131684.21</v>
      </c>
      <c r="I4" s="1">
        <f t="shared" ref="I4:I17" si="3">LOG(H4)</f>
        <v>5.1195337026687833</v>
      </c>
      <c r="J4" s="1">
        <f t="shared" ref="J4:J17" si="4">LOG(G4)</f>
        <v>2.0195316845312554</v>
      </c>
      <c r="K4" s="8">
        <f t="shared" ref="K4:K17" si="5">LOG(B4)</f>
        <v>1.6201360549737576</v>
      </c>
      <c r="L4" s="7">
        <v>20.3</v>
      </c>
      <c r="M4" s="1">
        <v>3.2</v>
      </c>
      <c r="N4" s="1">
        <v>20.7</v>
      </c>
      <c r="O4" s="1">
        <v>41.7</v>
      </c>
      <c r="P4" s="1">
        <f t="shared" ref="P4:P17" si="6">L4+M4</f>
        <v>23.5</v>
      </c>
      <c r="Q4" s="1">
        <f t="shared" ref="Q4:Q17" si="7">N4+O4</f>
        <v>62.400000000000006</v>
      </c>
      <c r="R4" s="1">
        <f t="shared" ref="R4:R17" si="8">P4+2*Q4</f>
        <v>148.30000000000001</v>
      </c>
      <c r="S4" s="1">
        <v>78348.80062667359</v>
      </c>
      <c r="T4" s="1">
        <f t="shared" ref="T4:T17" si="9">LOG(S4)</f>
        <v>4.8940323526207639</v>
      </c>
      <c r="U4" s="1">
        <f t="shared" ref="U4:U17" si="10">LOG(R4)</f>
        <v>2.1711411510283822</v>
      </c>
      <c r="V4" s="8">
        <f t="shared" ref="V4:V17" si="11">LOG(O4)</f>
        <v>1.6201360549737576</v>
      </c>
    </row>
    <row r="5" spans="1:22" ht="14.45" x14ac:dyDescent="0.3">
      <c r="A5" s="7">
        <v>20.5</v>
      </c>
      <c r="B5" s="1">
        <v>61.7</v>
      </c>
      <c r="C5" s="1">
        <v>20.6</v>
      </c>
      <c r="D5" s="1">
        <v>0.8</v>
      </c>
      <c r="E5" s="1">
        <f t="shared" si="0"/>
        <v>82.2</v>
      </c>
      <c r="F5" s="1">
        <f t="shared" si="1"/>
        <v>21.400000000000002</v>
      </c>
      <c r="G5" s="1">
        <f t="shared" si="2"/>
        <v>125</v>
      </c>
      <c r="H5" s="1">
        <v>135803.37</v>
      </c>
      <c r="I5" s="1">
        <f t="shared" si="3"/>
        <v>5.1329105472216874</v>
      </c>
      <c r="J5" s="1">
        <f t="shared" si="4"/>
        <v>2.0969100130080562</v>
      </c>
      <c r="K5" s="8">
        <f t="shared" si="5"/>
        <v>1.7902851640332418</v>
      </c>
      <c r="L5" s="7">
        <v>20.3</v>
      </c>
      <c r="M5" s="1">
        <v>2.2999999999999998</v>
      </c>
      <c r="N5" s="1">
        <v>20.8</v>
      </c>
      <c r="O5" s="1">
        <v>61.4</v>
      </c>
      <c r="P5" s="1">
        <f t="shared" si="6"/>
        <v>22.6</v>
      </c>
      <c r="Q5" s="1">
        <f t="shared" si="7"/>
        <v>82.2</v>
      </c>
      <c r="R5" s="1">
        <f t="shared" si="8"/>
        <v>187</v>
      </c>
      <c r="S5" s="1">
        <v>78509.100954861191</v>
      </c>
      <c r="T5" s="1">
        <f t="shared" si="9"/>
        <v>4.894920004074887</v>
      </c>
      <c r="U5" s="1">
        <f t="shared" si="10"/>
        <v>2.271841606536499</v>
      </c>
      <c r="V5" s="8">
        <f t="shared" si="11"/>
        <v>1.7881683711411678</v>
      </c>
    </row>
    <row r="6" spans="1:22" ht="14.45" x14ac:dyDescent="0.3">
      <c r="A6" s="7">
        <v>34.6</v>
      </c>
      <c r="B6" s="1">
        <v>34.5</v>
      </c>
      <c r="C6" s="1">
        <v>34.6</v>
      </c>
      <c r="D6" s="1">
        <v>0.5</v>
      </c>
      <c r="E6" s="1">
        <f t="shared" si="0"/>
        <v>69.099999999999994</v>
      </c>
      <c r="F6" s="1">
        <f t="shared" si="1"/>
        <v>35.1</v>
      </c>
      <c r="G6" s="1">
        <f t="shared" si="2"/>
        <v>139.30000000000001</v>
      </c>
      <c r="H6" s="1">
        <v>157774.39000000001</v>
      </c>
      <c r="I6" s="1">
        <f t="shared" si="3"/>
        <v>5.1980365097459034</v>
      </c>
      <c r="J6" s="1">
        <f t="shared" si="4"/>
        <v>2.1439511164239633</v>
      </c>
      <c r="K6" s="8">
        <f t="shared" si="5"/>
        <v>1.5378190950732742</v>
      </c>
      <c r="L6" s="7">
        <v>34.299999999999997</v>
      </c>
      <c r="M6" s="1">
        <v>2.8</v>
      </c>
      <c r="N6" s="1">
        <v>34.700000000000003</v>
      </c>
      <c r="O6" s="1">
        <v>34.700000000000003</v>
      </c>
      <c r="P6" s="1">
        <f t="shared" si="6"/>
        <v>37.099999999999994</v>
      </c>
      <c r="Q6" s="1">
        <f t="shared" si="7"/>
        <v>69.400000000000006</v>
      </c>
      <c r="R6" s="1">
        <f t="shared" si="8"/>
        <v>175.9</v>
      </c>
      <c r="S6" s="1">
        <v>117312.761287755</v>
      </c>
      <c r="T6" s="1">
        <f t="shared" si="9"/>
        <v>5.0693452572596467</v>
      </c>
      <c r="U6" s="1">
        <f t="shared" si="10"/>
        <v>2.2452658394574612</v>
      </c>
      <c r="V6" s="8">
        <f t="shared" si="11"/>
        <v>1.5403294747908738</v>
      </c>
    </row>
    <row r="7" spans="1:22" ht="14.45" x14ac:dyDescent="0.3">
      <c r="A7" s="7">
        <v>34.6</v>
      </c>
      <c r="B7" s="1">
        <v>68.400000000000006</v>
      </c>
      <c r="C7" s="1">
        <v>34.6</v>
      </c>
      <c r="D7" s="1">
        <v>1</v>
      </c>
      <c r="E7" s="1">
        <f t="shared" si="0"/>
        <v>103</v>
      </c>
      <c r="F7" s="1">
        <f t="shared" si="1"/>
        <v>35.6</v>
      </c>
      <c r="G7" s="1">
        <f t="shared" si="2"/>
        <v>174.2</v>
      </c>
      <c r="H7" s="1">
        <v>164160</v>
      </c>
      <c r="I7" s="1">
        <f t="shared" si="3"/>
        <v>5.215267343431722</v>
      </c>
      <c r="J7" s="1">
        <f t="shared" si="4"/>
        <v>2.2410481506716442</v>
      </c>
      <c r="K7" s="8">
        <f t="shared" si="5"/>
        <v>1.8350561017201164</v>
      </c>
      <c r="L7" s="7">
        <v>34.299999999999997</v>
      </c>
      <c r="M7" s="1">
        <v>3.9</v>
      </c>
      <c r="N7" s="1">
        <v>34.6</v>
      </c>
      <c r="O7" s="1">
        <v>68.5</v>
      </c>
      <c r="P7" s="1">
        <f t="shared" si="6"/>
        <v>38.199999999999996</v>
      </c>
      <c r="Q7" s="1">
        <f t="shared" si="7"/>
        <v>103.1</v>
      </c>
      <c r="R7" s="1">
        <f t="shared" si="8"/>
        <v>244.39999999999998</v>
      </c>
      <c r="S7" s="1">
        <v>108606.69402763099</v>
      </c>
      <c r="T7" s="1">
        <f t="shared" si="9"/>
        <v>5.0358565940342945</v>
      </c>
      <c r="U7" s="1">
        <f t="shared" si="10"/>
        <v>2.3881012015705165</v>
      </c>
      <c r="V7" s="8">
        <f t="shared" si="11"/>
        <v>1.8356905714924256</v>
      </c>
    </row>
    <row r="8" spans="1:22" ht="14.45" x14ac:dyDescent="0.3">
      <c r="A8" s="7">
        <v>34.5</v>
      </c>
      <c r="B8" s="1">
        <v>102.7</v>
      </c>
      <c r="C8" s="1">
        <v>34.6</v>
      </c>
      <c r="D8" s="1">
        <v>1.3</v>
      </c>
      <c r="E8" s="1">
        <f t="shared" si="0"/>
        <v>137.19999999999999</v>
      </c>
      <c r="F8" s="1">
        <f t="shared" si="1"/>
        <v>35.9</v>
      </c>
      <c r="G8" s="1">
        <f t="shared" si="2"/>
        <v>209</v>
      </c>
      <c r="H8" s="1">
        <v>172605.04</v>
      </c>
      <c r="I8" s="1">
        <f t="shared" si="3"/>
        <v>5.2370534727942069</v>
      </c>
      <c r="J8" s="1">
        <f t="shared" si="4"/>
        <v>2.3201462861110542</v>
      </c>
      <c r="K8" s="8">
        <f t="shared" si="5"/>
        <v>2.0115704435972783</v>
      </c>
      <c r="L8" s="7">
        <v>34.299999999999997</v>
      </c>
      <c r="M8" s="1">
        <v>4.4000000000000004</v>
      </c>
      <c r="N8" s="1">
        <v>34.6</v>
      </c>
      <c r="O8" s="1">
        <v>102.5</v>
      </c>
      <c r="P8" s="1">
        <f t="shared" si="6"/>
        <v>38.699999999999996</v>
      </c>
      <c r="Q8" s="1">
        <f t="shared" si="7"/>
        <v>137.1</v>
      </c>
      <c r="R8" s="1">
        <f t="shared" si="8"/>
        <v>312.89999999999998</v>
      </c>
      <c r="S8" s="1">
        <v>105785.04782545401</v>
      </c>
      <c r="T8" s="1">
        <f t="shared" si="9"/>
        <v>5.024424286736993</v>
      </c>
      <c r="U8" s="1">
        <f t="shared" si="10"/>
        <v>2.4954055631461931</v>
      </c>
      <c r="V8" s="8">
        <f t="shared" si="11"/>
        <v>2.0107238653917729</v>
      </c>
    </row>
    <row r="9" spans="1:22" ht="14.45" x14ac:dyDescent="0.3">
      <c r="A9" s="7">
        <v>68.400000000000006</v>
      </c>
      <c r="B9" s="1">
        <v>68.8</v>
      </c>
      <c r="C9" s="1">
        <v>68.5</v>
      </c>
      <c r="D9" s="1">
        <v>0.9</v>
      </c>
      <c r="E9" s="1">
        <f t="shared" si="0"/>
        <v>137.19999999999999</v>
      </c>
      <c r="F9" s="1">
        <f t="shared" si="1"/>
        <v>69.400000000000006</v>
      </c>
      <c r="G9" s="1">
        <f t="shared" si="2"/>
        <v>276</v>
      </c>
      <c r="H9" s="1">
        <v>232170.98</v>
      </c>
      <c r="I9" s="1">
        <f t="shared" si="3"/>
        <v>5.3658079345520111</v>
      </c>
      <c r="J9" s="1">
        <f t="shared" si="4"/>
        <v>2.4409090820652177</v>
      </c>
      <c r="K9" s="8">
        <f t="shared" si="5"/>
        <v>1.8375884382355112</v>
      </c>
      <c r="L9" s="7">
        <v>68.400000000000006</v>
      </c>
      <c r="M9" s="1">
        <v>3.3</v>
      </c>
      <c r="N9" s="1">
        <v>68.599999999999994</v>
      </c>
      <c r="O9" s="1">
        <v>68.3</v>
      </c>
      <c r="P9" s="1">
        <f t="shared" si="6"/>
        <v>71.7</v>
      </c>
      <c r="Q9" s="1">
        <f t="shared" si="7"/>
        <v>136.89999999999998</v>
      </c>
      <c r="R9" s="1">
        <f t="shared" si="8"/>
        <v>345.49999999999994</v>
      </c>
      <c r="S9" s="1">
        <v>173357.91951066302</v>
      </c>
      <c r="T9" s="1">
        <f t="shared" si="9"/>
        <v>5.2389436863224876</v>
      </c>
      <c r="U9" s="1">
        <f t="shared" si="10"/>
        <v>2.5384480517102173</v>
      </c>
      <c r="V9" s="8">
        <f t="shared" si="11"/>
        <v>1.8344207036815325</v>
      </c>
    </row>
    <row r="10" spans="1:22" ht="14.45" x14ac:dyDescent="0.3">
      <c r="A10" s="7">
        <v>68.5</v>
      </c>
      <c r="B10" s="1">
        <v>137.6</v>
      </c>
      <c r="C10" s="1">
        <v>68.5</v>
      </c>
      <c r="D10" s="1">
        <v>1.5</v>
      </c>
      <c r="E10" s="1">
        <f t="shared" si="0"/>
        <v>206.1</v>
      </c>
      <c r="F10" s="1">
        <f t="shared" si="1"/>
        <v>70</v>
      </c>
      <c r="G10" s="1">
        <f t="shared" si="2"/>
        <v>346.1</v>
      </c>
      <c r="H10" s="1">
        <v>242823.53</v>
      </c>
      <c r="I10" s="1">
        <f t="shared" si="3"/>
        <v>5.3852907682929514</v>
      </c>
      <c r="J10" s="1">
        <f t="shared" si="4"/>
        <v>2.5392015992941279</v>
      </c>
      <c r="K10" s="8">
        <f t="shared" si="5"/>
        <v>2.1386184338994925</v>
      </c>
      <c r="L10" s="7">
        <v>68.3</v>
      </c>
      <c r="M10" s="1">
        <v>4.5999999999999996</v>
      </c>
      <c r="N10" s="1">
        <v>68.599999999999994</v>
      </c>
      <c r="O10" s="1">
        <v>137.69999999999999</v>
      </c>
      <c r="P10" s="1">
        <f t="shared" si="6"/>
        <v>72.899999999999991</v>
      </c>
      <c r="Q10" s="1">
        <f t="shared" si="7"/>
        <v>206.29999999999998</v>
      </c>
      <c r="R10" s="1">
        <f t="shared" si="8"/>
        <v>485.49999999999994</v>
      </c>
      <c r="S10" s="1">
        <v>162209.20730957799</v>
      </c>
      <c r="T10" s="1">
        <f t="shared" si="9"/>
        <v>5.2100755019728817</v>
      </c>
      <c r="U10" s="1">
        <f t="shared" si="10"/>
        <v>2.6861892342440234</v>
      </c>
      <c r="V10" s="8">
        <f t="shared" si="11"/>
        <v>2.1389339402569236</v>
      </c>
    </row>
    <row r="11" spans="1:22" ht="14.45" x14ac:dyDescent="0.3">
      <c r="A11" s="7">
        <v>68.5</v>
      </c>
      <c r="B11" s="1">
        <v>206.4</v>
      </c>
      <c r="C11" s="1">
        <v>68.599999999999994</v>
      </c>
      <c r="D11" s="1">
        <v>2.2000000000000002</v>
      </c>
      <c r="E11" s="1">
        <f t="shared" si="0"/>
        <v>274.89999999999998</v>
      </c>
      <c r="F11" s="1">
        <f t="shared" si="1"/>
        <v>70.8</v>
      </c>
      <c r="G11" s="1">
        <f t="shared" si="2"/>
        <v>416.5</v>
      </c>
      <c r="H11" s="1">
        <v>245422.12</v>
      </c>
      <c r="I11" s="1">
        <f t="shared" si="3"/>
        <v>5.3899137033013504</v>
      </c>
      <c r="J11" s="1">
        <f t="shared" si="4"/>
        <v>2.6196150057428063</v>
      </c>
      <c r="K11" s="8">
        <f t="shared" si="5"/>
        <v>2.3147096929551738</v>
      </c>
      <c r="L11" s="7">
        <v>68.400000000000006</v>
      </c>
      <c r="M11" s="1">
        <v>5.9</v>
      </c>
      <c r="N11" s="1">
        <v>68.599999999999994</v>
      </c>
      <c r="O11" s="1">
        <v>205.7</v>
      </c>
      <c r="P11" s="1">
        <f t="shared" si="6"/>
        <v>74.300000000000011</v>
      </c>
      <c r="Q11" s="1">
        <f t="shared" si="7"/>
        <v>274.29999999999995</v>
      </c>
      <c r="R11" s="1">
        <f t="shared" si="8"/>
        <v>622.89999999999986</v>
      </c>
      <c r="S11" s="1">
        <v>172123.17701568198</v>
      </c>
      <c r="T11" s="1">
        <f t="shared" si="9"/>
        <v>5.2358393536064618</v>
      </c>
      <c r="U11" s="1">
        <f t="shared" si="10"/>
        <v>2.7944183308741408</v>
      </c>
      <c r="V11" s="8">
        <f t="shared" si="11"/>
        <v>2.3132342916947239</v>
      </c>
    </row>
    <row r="12" spans="1:22" ht="14.45" x14ac:dyDescent="0.3">
      <c r="A12" s="7">
        <v>102.7</v>
      </c>
      <c r="B12" s="1">
        <v>68.5</v>
      </c>
      <c r="C12" s="1">
        <v>102.6</v>
      </c>
      <c r="D12" s="1">
        <v>0.8</v>
      </c>
      <c r="E12" s="1">
        <f t="shared" si="0"/>
        <v>171.2</v>
      </c>
      <c r="F12" s="1">
        <f t="shared" si="1"/>
        <v>103.39999999999999</v>
      </c>
      <c r="G12" s="1">
        <f t="shared" si="2"/>
        <v>378</v>
      </c>
      <c r="H12" s="1">
        <v>271466.31</v>
      </c>
      <c r="I12" s="1">
        <f t="shared" si="3"/>
        <v>5.4337159396745429</v>
      </c>
      <c r="J12" s="1">
        <f t="shared" si="4"/>
        <v>2.5774917998372255</v>
      </c>
      <c r="K12" s="8">
        <f t="shared" si="5"/>
        <v>1.8356905714924256</v>
      </c>
      <c r="L12" s="7">
        <v>102.1</v>
      </c>
      <c r="M12" s="1">
        <v>3.6</v>
      </c>
      <c r="N12" s="1">
        <v>102.6</v>
      </c>
      <c r="O12" s="1">
        <v>68.599999999999994</v>
      </c>
      <c r="P12" s="1">
        <f t="shared" si="6"/>
        <v>105.69999999999999</v>
      </c>
      <c r="Q12" s="1">
        <f t="shared" si="7"/>
        <v>171.2</v>
      </c>
      <c r="R12" s="1">
        <f t="shared" si="8"/>
        <v>448.09999999999997</v>
      </c>
      <c r="S12" s="1">
        <v>222474.70814444099</v>
      </c>
      <c r="T12" s="1">
        <f t="shared" si="9"/>
        <v>5.3472806457095672</v>
      </c>
      <c r="U12" s="1">
        <f t="shared" si="10"/>
        <v>2.6513749439130434</v>
      </c>
      <c r="V12" s="8">
        <f t="shared" si="11"/>
        <v>1.8363241157067516</v>
      </c>
    </row>
    <row r="13" spans="1:22" ht="14.45" x14ac:dyDescent="0.3">
      <c r="A13" s="7">
        <v>102.5</v>
      </c>
      <c r="B13" s="1">
        <v>102.6</v>
      </c>
      <c r="C13" s="1">
        <v>102.6</v>
      </c>
      <c r="D13" s="1">
        <v>1.1000000000000001</v>
      </c>
      <c r="E13" s="1">
        <f t="shared" si="0"/>
        <v>205.1</v>
      </c>
      <c r="F13" s="1">
        <f t="shared" si="1"/>
        <v>103.69999999999999</v>
      </c>
      <c r="G13" s="1">
        <f t="shared" si="2"/>
        <v>412.5</v>
      </c>
      <c r="H13" s="1">
        <v>275067.02</v>
      </c>
      <c r="I13" s="1">
        <f t="shared" si="3"/>
        <v>5.4394385224484596</v>
      </c>
      <c r="J13" s="1">
        <f t="shared" si="4"/>
        <v>2.6154239528859438</v>
      </c>
      <c r="K13" s="8">
        <f t="shared" si="5"/>
        <v>2.0111473607757975</v>
      </c>
      <c r="L13" s="7">
        <v>102.3</v>
      </c>
      <c r="M13" s="1">
        <v>4.0999999999999996</v>
      </c>
      <c r="N13" s="1">
        <v>102.6</v>
      </c>
      <c r="O13" s="1">
        <v>101.9</v>
      </c>
      <c r="P13" s="1">
        <f t="shared" si="6"/>
        <v>106.39999999999999</v>
      </c>
      <c r="Q13" s="1">
        <f t="shared" si="7"/>
        <v>204.5</v>
      </c>
      <c r="R13" s="1">
        <f t="shared" si="8"/>
        <v>515.4</v>
      </c>
      <c r="S13" s="1">
        <v>224826.88714829</v>
      </c>
      <c r="T13" s="1">
        <f t="shared" si="9"/>
        <v>5.3518482474747966</v>
      </c>
      <c r="U13" s="1">
        <f t="shared" si="10"/>
        <v>2.7121444142148858</v>
      </c>
      <c r="V13" s="8">
        <f t="shared" si="11"/>
        <v>2.0081741840064264</v>
      </c>
    </row>
    <row r="14" spans="1:22" ht="14.45" x14ac:dyDescent="0.3">
      <c r="A14" s="7">
        <v>102.5</v>
      </c>
      <c r="B14" s="1">
        <v>206.5</v>
      </c>
      <c r="C14" s="1">
        <v>102.6</v>
      </c>
      <c r="D14" s="1">
        <v>2.2999999999999998</v>
      </c>
      <c r="E14" s="1">
        <f t="shared" si="0"/>
        <v>309</v>
      </c>
      <c r="F14" s="1">
        <f t="shared" si="1"/>
        <v>104.89999999999999</v>
      </c>
      <c r="G14" s="1">
        <f t="shared" si="2"/>
        <v>518.79999999999995</v>
      </c>
      <c r="H14" s="1">
        <v>295422.03000000003</v>
      </c>
      <c r="I14" s="1">
        <f t="shared" si="3"/>
        <v>5.4704428780805241</v>
      </c>
      <c r="J14" s="1">
        <f t="shared" si="4"/>
        <v>2.7149999674120426</v>
      </c>
      <c r="K14" s="8">
        <f t="shared" si="5"/>
        <v>2.3149200559924199</v>
      </c>
      <c r="L14" s="7">
        <v>102.3</v>
      </c>
      <c r="M14" s="1">
        <v>5.2</v>
      </c>
      <c r="N14" s="1">
        <v>102.6</v>
      </c>
      <c r="O14" s="1">
        <v>205.8</v>
      </c>
      <c r="P14" s="1">
        <f t="shared" si="6"/>
        <v>107.5</v>
      </c>
      <c r="Q14" s="1">
        <f t="shared" si="7"/>
        <v>308.39999999999998</v>
      </c>
      <c r="R14" s="1">
        <f t="shared" si="8"/>
        <v>724.3</v>
      </c>
      <c r="S14" s="1">
        <v>226680.23003606801</v>
      </c>
      <c r="T14" s="1">
        <f t="shared" si="9"/>
        <v>5.3554136446935816</v>
      </c>
      <c r="U14" s="1">
        <f t="shared" si="10"/>
        <v>2.8599184852007156</v>
      </c>
      <c r="V14" s="8">
        <f t="shared" si="11"/>
        <v>2.3134453704264142</v>
      </c>
    </row>
    <row r="15" spans="1:22" ht="14.45" x14ac:dyDescent="0.3">
      <c r="A15" s="7">
        <v>137.6</v>
      </c>
      <c r="B15" s="1">
        <v>102.4</v>
      </c>
      <c r="C15" s="1">
        <v>137.4</v>
      </c>
      <c r="D15" s="1">
        <v>1.3</v>
      </c>
      <c r="E15" s="1">
        <f t="shared" si="0"/>
        <v>240</v>
      </c>
      <c r="F15" s="1">
        <f t="shared" si="1"/>
        <v>138.70000000000002</v>
      </c>
      <c r="G15" s="1">
        <f t="shared" si="2"/>
        <v>517.40000000000009</v>
      </c>
      <c r="H15" s="1">
        <v>326461.21000000002</v>
      </c>
      <c r="I15" s="1">
        <f t="shared" si="3"/>
        <v>5.5138315859671483</v>
      </c>
      <c r="J15" s="1">
        <f t="shared" si="4"/>
        <v>2.7138264243805246</v>
      </c>
      <c r="K15" s="8">
        <f t="shared" si="5"/>
        <v>2.0102999566398121</v>
      </c>
      <c r="L15" s="7">
        <v>137.30000000000001</v>
      </c>
      <c r="M15" s="1">
        <v>2.2000000000000002</v>
      </c>
      <c r="N15" s="1">
        <v>137.69999999999999</v>
      </c>
      <c r="O15" s="1">
        <v>101.9</v>
      </c>
      <c r="P15" s="1">
        <f t="shared" si="6"/>
        <v>139.5</v>
      </c>
      <c r="Q15" s="1">
        <f t="shared" si="7"/>
        <v>239.6</v>
      </c>
      <c r="R15" s="1">
        <f t="shared" si="8"/>
        <v>618.70000000000005</v>
      </c>
      <c r="S15" s="1">
        <v>255390.27724745401</v>
      </c>
      <c r="T15" s="1">
        <f t="shared" si="9"/>
        <v>5.407204359575184</v>
      </c>
      <c r="U15" s="1">
        <f t="shared" si="10"/>
        <v>2.7914801160200007</v>
      </c>
      <c r="V15" s="8">
        <f t="shared" si="11"/>
        <v>2.0081741840064264</v>
      </c>
    </row>
    <row r="16" spans="1:22" ht="14.45" x14ac:dyDescent="0.3">
      <c r="A16" s="7">
        <v>137.6</v>
      </c>
      <c r="B16" s="1">
        <v>137.30000000000001</v>
      </c>
      <c r="C16" s="1">
        <v>137.4</v>
      </c>
      <c r="D16" s="1">
        <v>1.6</v>
      </c>
      <c r="E16" s="1">
        <f t="shared" si="0"/>
        <v>274.89999999999998</v>
      </c>
      <c r="F16" s="1">
        <f t="shared" si="1"/>
        <v>139</v>
      </c>
      <c r="G16" s="1">
        <f t="shared" si="2"/>
        <v>552.9</v>
      </c>
      <c r="H16" s="1">
        <v>334878.05</v>
      </c>
      <c r="I16" s="1">
        <f t="shared" si="3"/>
        <v>5.5248866820985727</v>
      </c>
      <c r="J16" s="1">
        <f t="shared" si="4"/>
        <v>2.7426465899387362</v>
      </c>
      <c r="K16" s="8">
        <f t="shared" si="5"/>
        <v>2.137670537236755</v>
      </c>
      <c r="L16" s="7">
        <v>137.30000000000001</v>
      </c>
      <c r="M16" s="1">
        <v>4.4000000000000004</v>
      </c>
      <c r="N16" s="1">
        <v>137.6</v>
      </c>
      <c r="O16" s="1">
        <v>136.6</v>
      </c>
      <c r="P16" s="1">
        <f t="shared" si="6"/>
        <v>141.70000000000002</v>
      </c>
      <c r="Q16" s="1">
        <f t="shared" si="7"/>
        <v>274.2</v>
      </c>
      <c r="R16" s="1">
        <f t="shared" si="8"/>
        <v>690.1</v>
      </c>
      <c r="S16" s="1">
        <v>270012.76939280599</v>
      </c>
      <c r="T16" s="1">
        <f t="shared" si="9"/>
        <v>5.4313843032171292</v>
      </c>
      <c r="U16" s="1">
        <f t="shared" si="10"/>
        <v>2.8389120274059985</v>
      </c>
      <c r="V16" s="8">
        <f t="shared" si="11"/>
        <v>2.1354506993455136</v>
      </c>
    </row>
    <row r="17" spans="1:22" thickBot="1" x14ac:dyDescent="0.35">
      <c r="A17" s="9">
        <v>137.5</v>
      </c>
      <c r="B17" s="10">
        <v>275.2</v>
      </c>
      <c r="C17" s="10">
        <v>137.5</v>
      </c>
      <c r="D17" s="10">
        <v>3.2</v>
      </c>
      <c r="E17" s="10">
        <f t="shared" si="0"/>
        <v>412.7</v>
      </c>
      <c r="F17" s="10">
        <f t="shared" si="1"/>
        <v>140.69999999999999</v>
      </c>
      <c r="G17" s="10">
        <f t="shared" si="2"/>
        <v>694.09999999999991</v>
      </c>
      <c r="H17" s="10">
        <v>349534.29</v>
      </c>
      <c r="I17" s="10">
        <f t="shared" si="3"/>
        <v>5.5434897873128746</v>
      </c>
      <c r="J17" s="10">
        <f t="shared" si="4"/>
        <v>2.8414220444023592</v>
      </c>
      <c r="K17" s="11">
        <f t="shared" si="5"/>
        <v>2.4396484295634737</v>
      </c>
      <c r="L17" s="9">
        <v>137.30000000000001</v>
      </c>
      <c r="M17" s="10">
        <v>-6.5</v>
      </c>
      <c r="N17" s="10">
        <v>137.69999999999999</v>
      </c>
      <c r="O17" s="10">
        <v>271.39999999999998</v>
      </c>
      <c r="P17" s="10">
        <f t="shared" si="6"/>
        <v>130.80000000000001</v>
      </c>
      <c r="Q17" s="10">
        <f t="shared" si="7"/>
        <v>409.09999999999997</v>
      </c>
      <c r="R17" s="10">
        <f t="shared" si="8"/>
        <v>949</v>
      </c>
      <c r="S17" s="10">
        <v>278387.761616887</v>
      </c>
      <c r="T17" s="10">
        <f t="shared" si="9"/>
        <v>5.4446501390596413</v>
      </c>
      <c r="U17" s="10">
        <f t="shared" si="10"/>
        <v>2.9772662124272928</v>
      </c>
      <c r="V17" s="11">
        <f t="shared" si="11"/>
        <v>2.4336098433237181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0.99816048866504414</v>
      </c>
      <c r="L23" s="15" t="s">
        <v>17</v>
      </c>
      <c r="M23" s="15">
        <v>0.99192307980506511</v>
      </c>
    </row>
    <row r="24" spans="1:22" ht="14.45" x14ac:dyDescent="0.3">
      <c r="A24" s="15" t="s">
        <v>18</v>
      </c>
      <c r="B24" s="15">
        <v>0.99632436113203982</v>
      </c>
      <c r="L24" s="15" t="s">
        <v>18</v>
      </c>
      <c r="M24" s="15">
        <v>0.98391139624996549</v>
      </c>
    </row>
    <row r="25" spans="1:22" ht="14.45" x14ac:dyDescent="0.3">
      <c r="A25" s="15" t="s">
        <v>19</v>
      </c>
      <c r="B25" s="15">
        <v>0.99571175465404649</v>
      </c>
      <c r="L25" s="15" t="s">
        <v>19</v>
      </c>
      <c r="M25" s="15">
        <v>0.9812299622916264</v>
      </c>
    </row>
    <row r="26" spans="1:22" ht="14.45" x14ac:dyDescent="0.3">
      <c r="A26" s="15" t="s">
        <v>20</v>
      </c>
      <c r="B26" s="15">
        <v>1.0296852555866768E-2</v>
      </c>
      <c r="L26" s="15" t="s">
        <v>20</v>
      </c>
      <c r="M26" s="15">
        <v>2.7182240561893774E-2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0.34487216869806603</v>
      </c>
      <c r="D31" s="15">
        <v>0.17243608434903301</v>
      </c>
      <c r="E31" s="15">
        <v>1626.3692875001655</v>
      </c>
      <c r="F31" s="15">
        <v>2.4660223700335879E-15</v>
      </c>
      <c r="L31" s="15" t="s">
        <v>23</v>
      </c>
      <c r="M31" s="15">
        <v>2</v>
      </c>
      <c r="N31" s="15">
        <v>0.54223729467380832</v>
      </c>
      <c r="O31" s="15">
        <v>0.27111864733690416</v>
      </c>
      <c r="P31" s="15">
        <v>366.93478621394667</v>
      </c>
      <c r="Q31" s="15">
        <v>1.7342437293021678E-11</v>
      </c>
    </row>
    <row r="32" spans="1:22" ht="14.45" x14ac:dyDescent="0.3">
      <c r="A32" s="15" t="s">
        <v>24</v>
      </c>
      <c r="B32" s="15">
        <v>12</v>
      </c>
      <c r="C32" s="15">
        <v>1.2723020706871199E-3</v>
      </c>
      <c r="D32" s="15">
        <v>1.0602517255725999E-4</v>
      </c>
      <c r="E32" s="15"/>
      <c r="F32" s="15"/>
      <c r="L32" s="15" t="s">
        <v>24</v>
      </c>
      <c r="M32" s="15">
        <v>12</v>
      </c>
      <c r="N32" s="15">
        <v>8.8664904235759585E-3</v>
      </c>
      <c r="O32" s="15">
        <v>7.3887420196466324E-4</v>
      </c>
      <c r="P32" s="15"/>
      <c r="Q32" s="15"/>
    </row>
    <row r="33" spans="1:20" thickBot="1" x14ac:dyDescent="0.35">
      <c r="A33" s="16" t="s">
        <v>25</v>
      </c>
      <c r="B33" s="16">
        <v>14</v>
      </c>
      <c r="C33" s="16">
        <v>0.34614447076875315</v>
      </c>
      <c r="D33" s="16"/>
      <c r="E33" s="16"/>
      <c r="F33" s="16"/>
      <c r="L33" s="16" t="s">
        <v>25</v>
      </c>
      <c r="M33" s="16">
        <v>14</v>
      </c>
      <c r="N33" s="16">
        <v>0.55110378509738434</v>
      </c>
      <c r="O33" s="16"/>
      <c r="P33" s="16"/>
      <c r="Q33" s="16"/>
    </row>
    <row r="34" spans="1:20" thickBot="1" x14ac:dyDescent="0.35"/>
    <row r="35" spans="1:20" ht="14.45" x14ac:dyDescent="0.3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ht="14.45" x14ac:dyDescent="0.3">
      <c r="A36" s="15" t="s">
        <v>26</v>
      </c>
      <c r="B36" s="15">
        <v>3.9979595376022008</v>
      </c>
      <c r="C36" s="15">
        <v>2.3752258895580719E-2</v>
      </c>
      <c r="D36" s="15">
        <v>168.31912935851548</v>
      </c>
      <c r="E36" s="15">
        <v>1.2994905940292398E-21</v>
      </c>
      <c r="F36" s="15">
        <v>3.9462078111869321</v>
      </c>
      <c r="G36" s="15">
        <v>4.0497112640174695</v>
      </c>
      <c r="H36" s="15">
        <v>3.9462078111869321</v>
      </c>
      <c r="I36" s="15">
        <v>4.0497112640174695</v>
      </c>
      <c r="L36" s="15" t="s">
        <v>26</v>
      </c>
      <c r="M36" s="15">
        <v>3.1657430797232196</v>
      </c>
      <c r="N36" s="15">
        <v>7.584134120163423E-2</v>
      </c>
      <c r="O36" s="15">
        <v>41.741654743508199</v>
      </c>
      <c r="P36" s="15">
        <v>2.3171580374565544E-14</v>
      </c>
      <c r="Q36" s="15">
        <v>3.0004989924939292</v>
      </c>
      <c r="R36" s="15">
        <v>3.33098716695251</v>
      </c>
      <c r="S36" s="15">
        <v>3.0004989924939292</v>
      </c>
      <c r="T36" s="15">
        <v>3.33098716695251</v>
      </c>
    </row>
    <row r="37" spans="1:20" ht="14.45" x14ac:dyDescent="0.3">
      <c r="A37" s="15" t="s">
        <v>39</v>
      </c>
      <c r="B37" s="15">
        <v>0.67155790820063554</v>
      </c>
      <c r="C37" s="15">
        <v>1.9557215945756778E-2</v>
      </c>
      <c r="D37" s="15">
        <v>34.338113873837948</v>
      </c>
      <c r="E37" s="15">
        <v>2.3690839202744533E-13</v>
      </c>
      <c r="F37" s="15">
        <v>0.62894639518544815</v>
      </c>
      <c r="G37" s="15">
        <v>0.71416942121582294</v>
      </c>
      <c r="H37" s="15">
        <v>0.62894639518544815</v>
      </c>
      <c r="I37" s="15">
        <v>0.71416942121582294</v>
      </c>
      <c r="L37" s="15" t="s">
        <v>39</v>
      </c>
      <c r="M37" s="15">
        <v>1.297756677177909</v>
      </c>
      <c r="N37" s="15">
        <v>6.8099767494992774E-2</v>
      </c>
      <c r="O37" s="15">
        <v>19.056697620492319</v>
      </c>
      <c r="P37" s="15">
        <v>2.4499402913455263E-10</v>
      </c>
      <c r="Q37" s="15">
        <v>1.1493800300624635</v>
      </c>
      <c r="R37" s="15">
        <v>1.4461333242933545</v>
      </c>
      <c r="S37" s="15">
        <v>1.1493800300624635</v>
      </c>
      <c r="T37" s="15">
        <v>1.4461333242933545</v>
      </c>
    </row>
    <row r="38" spans="1:20" thickBot="1" x14ac:dyDescent="0.35">
      <c r="A38" s="16" t="s">
        <v>40</v>
      </c>
      <c r="B38" s="16">
        <v>-0.15273997980934384</v>
      </c>
      <c r="C38" s="16">
        <v>1.8562088041240207E-2</v>
      </c>
      <c r="D38" s="16">
        <v>-8.2285990385346039</v>
      </c>
      <c r="E38" s="16">
        <v>2.814501215120223E-6</v>
      </c>
      <c r="F38" s="16">
        <v>-0.19318329537901063</v>
      </c>
      <c r="G38" s="16">
        <v>-0.11229666423967705</v>
      </c>
      <c r="H38" s="16">
        <v>-0.19318329537901063</v>
      </c>
      <c r="I38" s="16">
        <v>-0.11229666423967705</v>
      </c>
      <c r="L38" s="16" t="s">
        <v>40</v>
      </c>
      <c r="M38" s="16">
        <v>-0.66898368266425712</v>
      </c>
      <c r="N38" s="16">
        <v>6.3616334371805625E-2</v>
      </c>
      <c r="O38" s="16">
        <v>-10.515910564013048</v>
      </c>
      <c r="P38" s="16">
        <v>2.0741833509192532E-7</v>
      </c>
      <c r="Q38" s="16">
        <v>-0.80759176816994749</v>
      </c>
      <c r="R38" s="16">
        <v>-0.53037559715856675</v>
      </c>
      <c r="S38" s="16">
        <v>-0.80759176816994749</v>
      </c>
      <c r="T38" s="16">
        <v>-0.53037559715856675</v>
      </c>
    </row>
    <row r="40" spans="1:20" ht="14.45" x14ac:dyDescent="0.3">
      <c r="B40">
        <f>10^B36</f>
        <v>9953.1268162620272</v>
      </c>
    </row>
    <row r="41" spans="1:20" ht="14.45" x14ac:dyDescent="0.3">
      <c r="B41" s="15">
        <v>0.67155790820063554</v>
      </c>
    </row>
    <row r="42" spans="1:20" thickBot="1" x14ac:dyDescent="0.35">
      <c r="B42" s="16">
        <v>-0.15273997980934384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20.6</v>
      </c>
      <c r="C3" s="1">
        <v>20.6</v>
      </c>
      <c r="D3" s="1">
        <v>0.8</v>
      </c>
      <c r="E3" s="1">
        <f>A3+B3</f>
        <v>41.1</v>
      </c>
      <c r="F3" s="1">
        <f>C3+D3</f>
        <v>21.400000000000002</v>
      </c>
      <c r="G3" s="1">
        <f>E3+2*F3</f>
        <v>83.9</v>
      </c>
      <c r="H3" s="1">
        <v>80573.66</v>
      </c>
      <c r="I3" s="1">
        <f>LOG(H3)</f>
        <v>4.9061930916036101</v>
      </c>
      <c r="J3" s="1">
        <f>LOG(G3)</f>
        <v>1.9237619608287002</v>
      </c>
      <c r="K3" s="20">
        <f>LOG(B3)</f>
        <v>1.3138672203691535</v>
      </c>
      <c r="L3" s="7">
        <v>20.100000000000001</v>
      </c>
      <c r="M3" s="1">
        <v>4.0999999999999996</v>
      </c>
      <c r="N3" s="1">
        <v>20.7</v>
      </c>
      <c r="O3" s="1">
        <v>20.7</v>
      </c>
      <c r="P3" s="1">
        <f>L3+M3</f>
        <v>24.200000000000003</v>
      </c>
      <c r="Q3" s="1">
        <f>N3+O3</f>
        <v>41.4</v>
      </c>
      <c r="R3" s="1">
        <f>P3+2*Q3</f>
        <v>107</v>
      </c>
      <c r="S3" s="1">
        <v>80084.708881904211</v>
      </c>
      <c r="T3" s="1">
        <f>LOG(S3)</f>
        <v>4.903549601200818</v>
      </c>
      <c r="U3" s="1">
        <f>LOG(R3)</f>
        <v>2.0293837776852097</v>
      </c>
      <c r="V3" s="8">
        <f>LOG(O3)</f>
        <v>1.3159703454569178</v>
      </c>
    </row>
    <row r="4" spans="1:22" ht="14.45" x14ac:dyDescent="0.3">
      <c r="A4" s="7">
        <v>20.5</v>
      </c>
      <c r="B4" s="1">
        <v>41.5</v>
      </c>
      <c r="C4" s="1">
        <v>20.6</v>
      </c>
      <c r="D4" s="1">
        <v>1.1000000000000001</v>
      </c>
      <c r="E4" s="1">
        <f t="shared" ref="E4:E17" si="0">A4+B4</f>
        <v>62</v>
      </c>
      <c r="F4" s="1">
        <f t="shared" ref="F4:F17" si="1">C4+D4</f>
        <v>21.700000000000003</v>
      </c>
      <c r="G4" s="1">
        <f t="shared" ref="G4:G17" si="2">E4+2*F4</f>
        <v>105.4</v>
      </c>
      <c r="H4" s="1">
        <v>92841.16</v>
      </c>
      <c r="I4" s="1">
        <f t="shared" ref="I4:I17" si="3">LOG(H4)</f>
        <v>4.9677405580920633</v>
      </c>
      <c r="J4" s="1">
        <f t="shared" ref="J4:J17" si="4">LOG(G4)</f>
        <v>2.022840610876528</v>
      </c>
      <c r="K4" s="20">
        <f t="shared" ref="K4:K17" si="5">LOG(B4)</f>
        <v>1.6180480967120927</v>
      </c>
      <c r="L4" s="7">
        <v>20.100000000000001</v>
      </c>
      <c r="M4" s="1">
        <v>4.3</v>
      </c>
      <c r="N4" s="1">
        <v>20.6</v>
      </c>
      <c r="O4" s="1">
        <v>41.7</v>
      </c>
      <c r="P4" s="1">
        <f t="shared" ref="P4:P17" si="6">L4+M4</f>
        <v>24.400000000000002</v>
      </c>
      <c r="Q4" s="1">
        <f t="shared" ref="Q4:Q17" si="7">N4+O4</f>
        <v>62.300000000000004</v>
      </c>
      <c r="R4" s="1">
        <f t="shared" ref="R4:R17" si="8">P4+2*Q4</f>
        <v>149</v>
      </c>
      <c r="S4" s="1">
        <v>70430.479202026996</v>
      </c>
      <c r="T4" s="1">
        <f t="shared" ref="T4:T17" si="9">LOG(S4)</f>
        <v>4.8477606432991616</v>
      </c>
      <c r="U4" s="1">
        <f t="shared" ref="U4:U17" si="10">LOG(R4)</f>
        <v>2.173186268412274</v>
      </c>
      <c r="V4" s="8">
        <f t="shared" ref="V4:V17" si="11">LOG(O4)</f>
        <v>1.6201360549737576</v>
      </c>
    </row>
    <row r="5" spans="1:22" ht="14.45" x14ac:dyDescent="0.3">
      <c r="A5" s="7">
        <v>20.5</v>
      </c>
      <c r="B5" s="1">
        <v>61.5</v>
      </c>
      <c r="C5" s="1">
        <v>20.5</v>
      </c>
      <c r="D5" s="1">
        <v>1.6</v>
      </c>
      <c r="E5" s="1">
        <f t="shared" si="0"/>
        <v>82</v>
      </c>
      <c r="F5" s="1">
        <f t="shared" si="1"/>
        <v>22.1</v>
      </c>
      <c r="G5" s="1">
        <f t="shared" si="2"/>
        <v>126.2</v>
      </c>
      <c r="H5" s="1">
        <v>101821.19</v>
      </c>
      <c r="I5" s="1">
        <f t="shared" si="3"/>
        <v>5.007838168397778</v>
      </c>
      <c r="J5" s="1">
        <f t="shared" si="4"/>
        <v>2.1010593549081156</v>
      </c>
      <c r="K5" s="20">
        <f t="shared" si="5"/>
        <v>1.7888751157754168</v>
      </c>
      <c r="L5" s="7">
        <v>20</v>
      </c>
      <c r="M5" s="1">
        <v>4.3</v>
      </c>
      <c r="N5" s="1">
        <v>20.6</v>
      </c>
      <c r="O5" s="1">
        <v>61.6</v>
      </c>
      <c r="P5" s="1">
        <f t="shared" si="6"/>
        <v>24.3</v>
      </c>
      <c r="Q5" s="1">
        <f t="shared" si="7"/>
        <v>82.2</v>
      </c>
      <c r="R5" s="1">
        <f t="shared" si="8"/>
        <v>188.70000000000002</v>
      </c>
      <c r="S5" s="1">
        <v>53948.165870765901</v>
      </c>
      <c r="T5" s="1">
        <f t="shared" si="9"/>
        <v>4.7319766841302195</v>
      </c>
      <c r="U5" s="1">
        <f t="shared" si="10"/>
        <v>2.2757719001649312</v>
      </c>
      <c r="V5" s="8">
        <f t="shared" si="11"/>
        <v>1.7895807121644254</v>
      </c>
    </row>
    <row r="6" spans="1:22" ht="14.45" x14ac:dyDescent="0.3">
      <c r="A6" s="7">
        <v>34.4</v>
      </c>
      <c r="B6" s="1">
        <v>34.700000000000003</v>
      </c>
      <c r="C6" s="1">
        <v>34.6</v>
      </c>
      <c r="D6" s="1">
        <v>1</v>
      </c>
      <c r="E6" s="1">
        <f t="shared" si="0"/>
        <v>69.099999999999994</v>
      </c>
      <c r="F6" s="1">
        <f t="shared" si="1"/>
        <v>35.6</v>
      </c>
      <c r="G6" s="1">
        <f t="shared" si="2"/>
        <v>140.30000000000001</v>
      </c>
      <c r="H6" s="1">
        <v>114647.58</v>
      </c>
      <c r="I6" s="1">
        <f t="shared" si="3"/>
        <v>5.0593648920032592</v>
      </c>
      <c r="J6" s="1">
        <f t="shared" si="4"/>
        <v>2.1470576710283598</v>
      </c>
      <c r="K6" s="20">
        <f t="shared" si="5"/>
        <v>1.5403294747908738</v>
      </c>
      <c r="L6" s="7">
        <v>34.299999999999997</v>
      </c>
      <c r="M6" s="1">
        <v>4.2</v>
      </c>
      <c r="N6" s="1">
        <v>34.6</v>
      </c>
      <c r="O6" s="1">
        <v>34.799999999999997</v>
      </c>
      <c r="P6" s="1">
        <f t="shared" si="6"/>
        <v>38.5</v>
      </c>
      <c r="Q6" s="1">
        <f t="shared" si="7"/>
        <v>69.400000000000006</v>
      </c>
      <c r="R6" s="1">
        <f t="shared" si="8"/>
        <v>177.3</v>
      </c>
      <c r="S6" s="1">
        <v>90073.317419626706</v>
      </c>
      <c r="T6" s="1">
        <f t="shared" si="9"/>
        <v>4.9545961581973641</v>
      </c>
      <c r="U6" s="1">
        <f t="shared" si="10"/>
        <v>2.2487087356009177</v>
      </c>
      <c r="V6" s="8">
        <f t="shared" si="11"/>
        <v>1.541579243946581</v>
      </c>
    </row>
    <row r="7" spans="1:22" ht="14.45" x14ac:dyDescent="0.3">
      <c r="A7" s="7">
        <v>34.5</v>
      </c>
      <c r="B7" s="1">
        <v>68.7</v>
      </c>
      <c r="C7" s="1">
        <v>34.6</v>
      </c>
      <c r="D7" s="1">
        <v>1.7</v>
      </c>
      <c r="E7" s="1">
        <f t="shared" si="0"/>
        <v>103.2</v>
      </c>
      <c r="F7" s="1">
        <f t="shared" si="1"/>
        <v>36.300000000000004</v>
      </c>
      <c r="G7" s="1">
        <f t="shared" si="2"/>
        <v>175.8</v>
      </c>
      <c r="H7" s="1">
        <v>128491.27</v>
      </c>
      <c r="I7" s="1">
        <f t="shared" si="3"/>
        <v>5.1088736216780362</v>
      </c>
      <c r="J7" s="1">
        <f t="shared" si="4"/>
        <v>2.245018870737753</v>
      </c>
      <c r="K7" s="20">
        <f t="shared" si="5"/>
        <v>1.8369567370595505</v>
      </c>
      <c r="L7" s="7">
        <v>34.200000000000003</v>
      </c>
      <c r="M7" s="1">
        <v>5.5</v>
      </c>
      <c r="N7" s="1">
        <v>34.6</v>
      </c>
      <c r="O7" s="1">
        <v>68.400000000000006</v>
      </c>
      <c r="P7" s="1">
        <f t="shared" si="6"/>
        <v>39.700000000000003</v>
      </c>
      <c r="Q7" s="1">
        <f t="shared" si="7"/>
        <v>103</v>
      </c>
      <c r="R7" s="1">
        <f t="shared" si="8"/>
        <v>245.7</v>
      </c>
      <c r="S7" s="1">
        <v>80058.728597675101</v>
      </c>
      <c r="T7" s="1">
        <f t="shared" si="9"/>
        <v>4.9034086888492965</v>
      </c>
      <c r="U7" s="1">
        <f t="shared" si="10"/>
        <v>2.3904051564800808</v>
      </c>
      <c r="V7" s="8">
        <f t="shared" si="11"/>
        <v>1.8350561017201164</v>
      </c>
    </row>
    <row r="8" spans="1:22" ht="14.45" x14ac:dyDescent="0.3">
      <c r="A8" s="7">
        <v>34.6</v>
      </c>
      <c r="B8" s="1">
        <v>102.6</v>
      </c>
      <c r="C8" s="1">
        <v>34.6</v>
      </c>
      <c r="D8" s="1">
        <v>2.2999999999999998</v>
      </c>
      <c r="E8" s="1">
        <f t="shared" si="0"/>
        <v>137.19999999999999</v>
      </c>
      <c r="F8" s="1">
        <f t="shared" si="1"/>
        <v>36.9</v>
      </c>
      <c r="G8" s="1">
        <f t="shared" si="2"/>
        <v>211</v>
      </c>
      <c r="H8" s="1">
        <v>135356.20000000001</v>
      </c>
      <c r="I8" s="1">
        <f t="shared" si="3"/>
        <v>5.1314781534505878</v>
      </c>
      <c r="J8" s="1">
        <f t="shared" si="4"/>
        <v>2.3242824552976926</v>
      </c>
      <c r="K8" s="20">
        <f t="shared" si="5"/>
        <v>2.0111473607757975</v>
      </c>
      <c r="L8" s="7">
        <v>34.299999999999997</v>
      </c>
      <c r="M8" s="1">
        <v>6.6</v>
      </c>
      <c r="N8" s="1">
        <v>34.799999999999997</v>
      </c>
      <c r="O8" s="1">
        <v>102.3</v>
      </c>
      <c r="P8" s="1">
        <f t="shared" si="6"/>
        <v>40.9</v>
      </c>
      <c r="Q8" s="1">
        <f t="shared" si="7"/>
        <v>137.1</v>
      </c>
      <c r="R8" s="1">
        <f t="shared" si="8"/>
        <v>315.09999999999997</v>
      </c>
      <c r="S8" s="1">
        <v>64835.190395365898</v>
      </c>
      <c r="T8" s="1">
        <f t="shared" si="9"/>
        <v>4.8118107905344978</v>
      </c>
      <c r="U8" s="1">
        <f t="shared" si="10"/>
        <v>2.4984484031739997</v>
      </c>
      <c r="V8" s="8">
        <f t="shared" si="11"/>
        <v>2.0098756337121602</v>
      </c>
    </row>
    <row r="9" spans="1:22" ht="14.45" x14ac:dyDescent="0.3">
      <c r="A9" s="7">
        <v>68.400000000000006</v>
      </c>
      <c r="B9" s="1">
        <v>68.7</v>
      </c>
      <c r="C9" s="1">
        <v>68.400000000000006</v>
      </c>
      <c r="D9" s="1">
        <v>1.5</v>
      </c>
      <c r="E9" s="1">
        <f t="shared" si="0"/>
        <v>137.10000000000002</v>
      </c>
      <c r="F9" s="1">
        <f t="shared" si="1"/>
        <v>69.900000000000006</v>
      </c>
      <c r="G9" s="1">
        <f t="shared" si="2"/>
        <v>276.90000000000003</v>
      </c>
      <c r="H9" s="1">
        <v>180314.96</v>
      </c>
      <c r="I9" s="1">
        <f t="shared" si="3"/>
        <v>5.2560317598667448</v>
      </c>
      <c r="J9" s="1">
        <f t="shared" si="4"/>
        <v>2.4423229557455746</v>
      </c>
      <c r="K9" s="20">
        <f t="shared" si="5"/>
        <v>1.8369567370595505</v>
      </c>
      <c r="L9" s="7">
        <v>68.3</v>
      </c>
      <c r="M9" s="1">
        <v>6.2</v>
      </c>
      <c r="N9" s="1">
        <v>68.599999999999994</v>
      </c>
      <c r="O9" s="1">
        <v>68.3</v>
      </c>
      <c r="P9" s="1">
        <f t="shared" si="6"/>
        <v>74.5</v>
      </c>
      <c r="Q9" s="1">
        <f t="shared" si="7"/>
        <v>136.89999999999998</v>
      </c>
      <c r="R9" s="1">
        <f t="shared" si="8"/>
        <v>348.29999999999995</v>
      </c>
      <c r="S9" s="1">
        <v>141238.91992134802</v>
      </c>
      <c r="T9" s="1">
        <f t="shared" si="9"/>
        <v>5.1499543877781164</v>
      </c>
      <c r="U9" s="1">
        <f t="shared" si="10"/>
        <v>2.5419534744582362</v>
      </c>
      <c r="V9" s="8">
        <f t="shared" si="11"/>
        <v>1.8344207036815325</v>
      </c>
    </row>
    <row r="10" spans="1:22" ht="14.45" x14ac:dyDescent="0.3">
      <c r="A10" s="7">
        <v>68.400000000000006</v>
      </c>
      <c r="B10" s="1">
        <v>137.6</v>
      </c>
      <c r="C10" s="1">
        <v>68.599999999999994</v>
      </c>
      <c r="D10" s="1">
        <v>2.8</v>
      </c>
      <c r="E10" s="1">
        <f t="shared" si="0"/>
        <v>206</v>
      </c>
      <c r="F10" s="1">
        <f t="shared" si="1"/>
        <v>71.399999999999991</v>
      </c>
      <c r="G10" s="1">
        <f t="shared" si="2"/>
        <v>348.79999999999995</v>
      </c>
      <c r="H10" s="1">
        <v>190142.79</v>
      </c>
      <c r="I10" s="1">
        <f t="shared" si="3"/>
        <v>5.2790798621032113</v>
      </c>
      <c r="J10" s="1">
        <f t="shared" si="4"/>
        <v>2.5425764762605296</v>
      </c>
      <c r="K10" s="20">
        <f t="shared" si="5"/>
        <v>2.1386184338994925</v>
      </c>
      <c r="L10" s="7">
        <v>68.099999999999994</v>
      </c>
      <c r="M10" s="1">
        <v>8</v>
      </c>
      <c r="N10" s="1">
        <v>68.599999999999994</v>
      </c>
      <c r="O10" s="1">
        <v>137.6</v>
      </c>
      <c r="P10" s="1">
        <f t="shared" si="6"/>
        <v>76.099999999999994</v>
      </c>
      <c r="Q10" s="1">
        <f t="shared" si="7"/>
        <v>206.2</v>
      </c>
      <c r="R10" s="1">
        <f t="shared" si="8"/>
        <v>488.5</v>
      </c>
      <c r="S10" s="1">
        <v>119923.333364691</v>
      </c>
      <c r="T10" s="1">
        <f t="shared" si="9"/>
        <v>5.0789036915694741</v>
      </c>
      <c r="U10" s="1">
        <f t="shared" si="10"/>
        <v>2.6888645680547918</v>
      </c>
      <c r="V10" s="8">
        <f t="shared" si="11"/>
        <v>2.1386184338994925</v>
      </c>
    </row>
    <row r="11" spans="1:22" ht="14.45" x14ac:dyDescent="0.3">
      <c r="A11" s="7">
        <v>68.400000000000006</v>
      </c>
      <c r="B11" s="1">
        <v>206.3</v>
      </c>
      <c r="C11" s="1">
        <v>68.5</v>
      </c>
      <c r="D11" s="1">
        <v>4.5999999999999996</v>
      </c>
      <c r="E11" s="1">
        <f t="shared" si="0"/>
        <v>274.70000000000005</v>
      </c>
      <c r="F11" s="1">
        <f t="shared" si="1"/>
        <v>73.099999999999994</v>
      </c>
      <c r="G11" s="1">
        <f t="shared" si="2"/>
        <v>420.90000000000003</v>
      </c>
      <c r="H11" s="1">
        <v>188001.22</v>
      </c>
      <c r="I11" s="1">
        <f t="shared" si="3"/>
        <v>5.2741606675485135</v>
      </c>
      <c r="J11" s="1">
        <f t="shared" si="4"/>
        <v>2.6241789257480224</v>
      </c>
      <c r="K11" s="20">
        <f t="shared" si="5"/>
        <v>2.3144992279731516</v>
      </c>
      <c r="L11" s="7">
        <v>68.099999999999994</v>
      </c>
      <c r="M11" s="1">
        <v>9</v>
      </c>
      <c r="N11" s="1">
        <v>68.599999999999994</v>
      </c>
      <c r="O11" s="1">
        <v>205.5</v>
      </c>
      <c r="P11" s="1">
        <f t="shared" si="6"/>
        <v>77.099999999999994</v>
      </c>
      <c r="Q11" s="1">
        <f t="shared" si="7"/>
        <v>274.10000000000002</v>
      </c>
      <c r="R11" s="1">
        <f t="shared" si="8"/>
        <v>625.30000000000007</v>
      </c>
      <c r="S11" s="1">
        <v>200208.994115774</v>
      </c>
      <c r="T11" s="1">
        <f t="shared" si="9"/>
        <v>5.3014835836683298</v>
      </c>
      <c r="U11" s="1">
        <f t="shared" si="10"/>
        <v>2.7960884286806684</v>
      </c>
      <c r="V11" s="8">
        <f t="shared" si="11"/>
        <v>2.312811826212088</v>
      </c>
    </row>
    <row r="12" spans="1:22" ht="14.45" x14ac:dyDescent="0.3">
      <c r="A12" s="7">
        <v>102.5</v>
      </c>
      <c r="B12" s="1">
        <v>68.7</v>
      </c>
      <c r="C12" s="1">
        <v>102.5</v>
      </c>
      <c r="D12" s="1">
        <v>1.6</v>
      </c>
      <c r="E12" s="1">
        <f t="shared" si="0"/>
        <v>171.2</v>
      </c>
      <c r="F12" s="1">
        <f t="shared" si="1"/>
        <v>104.1</v>
      </c>
      <c r="G12" s="1">
        <f t="shared" si="2"/>
        <v>379.4</v>
      </c>
      <c r="H12" s="1">
        <v>207762.1</v>
      </c>
      <c r="I12" s="1">
        <f t="shared" si="3"/>
        <v>5.317566326368083</v>
      </c>
      <c r="J12" s="1">
        <f t="shared" si="4"/>
        <v>2.5790973265526436</v>
      </c>
      <c r="K12" s="20">
        <f t="shared" si="5"/>
        <v>1.8369567370595505</v>
      </c>
      <c r="L12" s="7">
        <v>102.3</v>
      </c>
      <c r="M12" s="1">
        <v>6</v>
      </c>
      <c r="N12" s="1">
        <v>102.6</v>
      </c>
      <c r="O12" s="1">
        <v>68.599999999999994</v>
      </c>
      <c r="P12" s="1">
        <f t="shared" si="6"/>
        <v>108.3</v>
      </c>
      <c r="Q12" s="1">
        <f t="shared" si="7"/>
        <v>171.2</v>
      </c>
      <c r="R12" s="1">
        <f t="shared" si="8"/>
        <v>450.7</v>
      </c>
      <c r="S12" s="1">
        <v>231930.572150519</v>
      </c>
      <c r="T12" s="1">
        <f t="shared" si="9"/>
        <v>5.3653579993544636</v>
      </c>
      <c r="U12" s="1">
        <f t="shared" si="10"/>
        <v>2.6538875580709775</v>
      </c>
      <c r="V12" s="8">
        <f t="shared" si="11"/>
        <v>1.8363241157067516</v>
      </c>
    </row>
    <row r="13" spans="1:22" ht="14.45" x14ac:dyDescent="0.3">
      <c r="A13" s="7">
        <v>102.4</v>
      </c>
      <c r="B13" s="1">
        <v>102.8</v>
      </c>
      <c r="C13" s="1">
        <v>102.6</v>
      </c>
      <c r="D13" s="1">
        <v>2.2000000000000002</v>
      </c>
      <c r="E13" s="1">
        <f t="shared" si="0"/>
        <v>205.2</v>
      </c>
      <c r="F13" s="1">
        <f t="shared" si="1"/>
        <v>104.8</v>
      </c>
      <c r="G13" s="1">
        <f t="shared" si="2"/>
        <v>414.79999999999995</v>
      </c>
      <c r="H13" s="1">
        <v>214763.23</v>
      </c>
      <c r="I13" s="1">
        <f t="shared" si="3"/>
        <v>5.3319599270505025</v>
      </c>
      <c r="J13" s="1">
        <f t="shared" si="4"/>
        <v>2.6178387477170033</v>
      </c>
      <c r="K13" s="20">
        <f t="shared" si="5"/>
        <v>2.0119931146592571</v>
      </c>
      <c r="L13" s="7">
        <v>102.3</v>
      </c>
      <c r="M13" s="1">
        <v>6.4</v>
      </c>
      <c r="N13" s="1">
        <v>102.6</v>
      </c>
      <c r="O13" s="1">
        <v>101.7</v>
      </c>
      <c r="P13" s="1">
        <f t="shared" si="6"/>
        <v>108.7</v>
      </c>
      <c r="Q13" s="1">
        <f t="shared" si="7"/>
        <v>204.3</v>
      </c>
      <c r="R13" s="1">
        <f t="shared" si="8"/>
        <v>517.30000000000007</v>
      </c>
      <c r="S13" s="1">
        <v>240311.98668736499</v>
      </c>
      <c r="T13" s="1">
        <f t="shared" si="9"/>
        <v>5.3807754338182407</v>
      </c>
      <c r="U13" s="1">
        <f t="shared" si="10"/>
        <v>2.7137424784090824</v>
      </c>
      <c r="V13" s="8">
        <f t="shared" si="11"/>
        <v>2.0073209529227447</v>
      </c>
    </row>
    <row r="14" spans="1:22" ht="14.45" x14ac:dyDescent="0.3">
      <c r="A14" s="7">
        <v>102.6</v>
      </c>
      <c r="B14" s="1">
        <v>206.4</v>
      </c>
      <c r="C14" s="1">
        <v>102.7</v>
      </c>
      <c r="D14" s="1">
        <v>4.2</v>
      </c>
      <c r="E14" s="1">
        <f t="shared" si="0"/>
        <v>309</v>
      </c>
      <c r="F14" s="1">
        <f t="shared" si="1"/>
        <v>106.9</v>
      </c>
      <c r="G14" s="1">
        <f t="shared" si="2"/>
        <v>522.79999999999995</v>
      </c>
      <c r="H14" s="1">
        <v>234812.29</v>
      </c>
      <c r="I14" s="1">
        <f t="shared" si="3"/>
        <v>5.3707208240044491</v>
      </c>
      <c r="J14" s="1">
        <f t="shared" si="4"/>
        <v>2.7183355789085066</v>
      </c>
      <c r="K14" s="20">
        <f t="shared" si="5"/>
        <v>2.3147096929551738</v>
      </c>
      <c r="L14" s="7">
        <v>102.3</v>
      </c>
      <c r="M14" s="1">
        <v>7.4</v>
      </c>
      <c r="N14" s="1">
        <v>102.6</v>
      </c>
      <c r="O14" s="1">
        <v>205.9</v>
      </c>
      <c r="P14" s="1">
        <f t="shared" si="6"/>
        <v>109.7</v>
      </c>
      <c r="Q14" s="1">
        <f t="shared" si="7"/>
        <v>308.5</v>
      </c>
      <c r="R14" s="1">
        <f t="shared" si="8"/>
        <v>726.7</v>
      </c>
      <c r="S14" s="1">
        <v>251002.251706832</v>
      </c>
      <c r="T14" s="1">
        <f t="shared" si="9"/>
        <v>5.399677617494846</v>
      </c>
      <c r="U14" s="1">
        <f t="shared" si="10"/>
        <v>2.8613551601932601</v>
      </c>
      <c r="V14" s="8">
        <f t="shared" si="11"/>
        <v>2.3136563466180315</v>
      </c>
    </row>
    <row r="15" spans="1:22" ht="14.45" x14ac:dyDescent="0.3">
      <c r="A15" s="7">
        <v>137.6</v>
      </c>
      <c r="B15" s="1">
        <v>102.6</v>
      </c>
      <c r="C15" s="1">
        <v>137.6</v>
      </c>
      <c r="D15" s="1">
        <v>2.1</v>
      </c>
      <c r="E15" s="1">
        <f t="shared" si="0"/>
        <v>240.2</v>
      </c>
      <c r="F15" s="1">
        <f t="shared" si="1"/>
        <v>139.69999999999999</v>
      </c>
      <c r="G15" s="1">
        <f t="shared" si="2"/>
        <v>519.59999999999991</v>
      </c>
      <c r="H15" s="1">
        <v>260406.09</v>
      </c>
      <c r="I15" s="1">
        <f t="shared" si="3"/>
        <v>5.4156511366644633</v>
      </c>
      <c r="J15" s="1">
        <f t="shared" si="4"/>
        <v>2.7156691424009902</v>
      </c>
      <c r="K15" s="20">
        <f t="shared" si="5"/>
        <v>2.0111473607757975</v>
      </c>
      <c r="L15" s="7">
        <v>137.19999999999999</v>
      </c>
      <c r="M15" s="1">
        <v>3.5</v>
      </c>
      <c r="N15" s="1">
        <v>137.69999999999999</v>
      </c>
      <c r="O15" s="1">
        <v>101.8</v>
      </c>
      <c r="P15" s="1">
        <f t="shared" si="6"/>
        <v>140.69999999999999</v>
      </c>
      <c r="Q15" s="1">
        <f t="shared" si="7"/>
        <v>239.5</v>
      </c>
      <c r="R15" s="1">
        <f t="shared" si="8"/>
        <v>619.70000000000005</v>
      </c>
      <c r="S15" s="1">
        <v>304925.60007056396</v>
      </c>
      <c r="T15" s="1">
        <f t="shared" si="9"/>
        <v>5.4841938871487974</v>
      </c>
      <c r="U15" s="1">
        <f t="shared" si="10"/>
        <v>2.7921814961496789</v>
      </c>
      <c r="V15" s="8">
        <f t="shared" si="11"/>
        <v>2.00774777800074</v>
      </c>
    </row>
    <row r="16" spans="1:22" ht="14.45" x14ac:dyDescent="0.3">
      <c r="A16" s="7">
        <v>137.5</v>
      </c>
      <c r="B16" s="1">
        <v>137.19999999999999</v>
      </c>
      <c r="C16" s="1">
        <v>137.5</v>
      </c>
      <c r="D16" s="1">
        <v>2.8</v>
      </c>
      <c r="E16" s="1">
        <f t="shared" si="0"/>
        <v>274.7</v>
      </c>
      <c r="F16" s="1">
        <f t="shared" si="1"/>
        <v>140.30000000000001</v>
      </c>
      <c r="G16" s="1">
        <f t="shared" si="2"/>
        <v>555.29999999999995</v>
      </c>
      <c r="H16" s="1">
        <v>271862.62</v>
      </c>
      <c r="I16" s="1">
        <f t="shared" si="3"/>
        <v>5.434349497974658</v>
      </c>
      <c r="J16" s="1">
        <f t="shared" si="4"/>
        <v>2.7445276734725663</v>
      </c>
      <c r="K16" s="20">
        <f t="shared" si="5"/>
        <v>2.1373541113707328</v>
      </c>
      <c r="L16" s="7">
        <v>137.19999999999999</v>
      </c>
      <c r="M16" s="1">
        <v>-1.7</v>
      </c>
      <c r="N16" s="1">
        <v>137.6</v>
      </c>
      <c r="O16" s="1">
        <v>136.4</v>
      </c>
      <c r="P16" s="1">
        <f t="shared" si="6"/>
        <v>135.5</v>
      </c>
      <c r="Q16" s="1">
        <f t="shared" si="7"/>
        <v>274</v>
      </c>
      <c r="R16" s="1">
        <f t="shared" si="8"/>
        <v>683.5</v>
      </c>
      <c r="S16" s="1">
        <v>341930.83005050197</v>
      </c>
      <c r="T16" s="1">
        <f t="shared" si="9"/>
        <v>5.5339382605426328</v>
      </c>
      <c r="U16" s="1">
        <f t="shared" si="10"/>
        <v>2.834738518903841</v>
      </c>
      <c r="V16" s="8">
        <f t="shared" si="11"/>
        <v>2.1348143703204601</v>
      </c>
    </row>
    <row r="17" spans="1:22" thickBot="1" x14ac:dyDescent="0.35">
      <c r="A17" s="9">
        <v>137.6</v>
      </c>
      <c r="B17" s="10">
        <v>274.89999999999998</v>
      </c>
      <c r="C17" s="10">
        <v>137.4</v>
      </c>
      <c r="D17" s="10">
        <v>5.3</v>
      </c>
      <c r="E17" s="10">
        <f t="shared" si="0"/>
        <v>412.5</v>
      </c>
      <c r="F17" s="10">
        <f t="shared" si="1"/>
        <v>142.70000000000002</v>
      </c>
      <c r="G17" s="10">
        <f t="shared" si="2"/>
        <v>697.90000000000009</v>
      </c>
      <c r="H17" s="10">
        <v>291413.43</v>
      </c>
      <c r="I17" s="10">
        <f t="shared" si="3"/>
        <v>5.4645095626724434</v>
      </c>
      <c r="J17" s="10">
        <f t="shared" si="4"/>
        <v>2.8437931983259128</v>
      </c>
      <c r="K17" s="21">
        <f t="shared" si="5"/>
        <v>2.4391747398434682</v>
      </c>
      <c r="L17" s="9">
        <v>137.1</v>
      </c>
      <c r="M17" s="10">
        <v>4.4000000000000004</v>
      </c>
      <c r="N17" s="10">
        <v>137.6</v>
      </c>
      <c r="O17" s="10">
        <v>268.3</v>
      </c>
      <c r="P17" s="10">
        <f t="shared" si="6"/>
        <v>141.5</v>
      </c>
      <c r="Q17" s="10">
        <f t="shared" si="7"/>
        <v>405.9</v>
      </c>
      <c r="R17" s="10">
        <f t="shared" si="8"/>
        <v>953.3</v>
      </c>
      <c r="S17" s="10">
        <v>367606.79832775495</v>
      </c>
      <c r="T17" s="10">
        <f t="shared" si="9"/>
        <v>5.5653835344032174</v>
      </c>
      <c r="U17" s="10">
        <f t="shared" si="10"/>
        <v>2.9792295930221555</v>
      </c>
      <c r="V17" s="11">
        <f t="shared" si="11"/>
        <v>2.428620672671939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0.99627729360999362</v>
      </c>
      <c r="L23" s="15" t="s">
        <v>17</v>
      </c>
      <c r="M23" s="15">
        <v>0.95441427827589165</v>
      </c>
    </row>
    <row r="24" spans="1:22" ht="14.45" x14ac:dyDescent="0.3">
      <c r="A24" s="15" t="s">
        <v>18</v>
      </c>
      <c r="B24" s="15">
        <v>0.99256844576285341</v>
      </c>
      <c r="L24" s="15" t="s">
        <v>18</v>
      </c>
      <c r="M24" s="15">
        <v>0.91090661457689104</v>
      </c>
    </row>
    <row r="25" spans="1:22" ht="14.45" x14ac:dyDescent="0.3">
      <c r="A25" s="15" t="s">
        <v>19</v>
      </c>
      <c r="B25" s="15">
        <v>0.99132985338999557</v>
      </c>
      <c r="L25" s="15" t="s">
        <v>19</v>
      </c>
      <c r="M25" s="15">
        <v>0.89605771700637282</v>
      </c>
    </row>
    <row r="26" spans="1:22" ht="14.45" x14ac:dyDescent="0.3">
      <c r="A26" s="15" t="s">
        <v>20</v>
      </c>
      <c r="B26" s="15">
        <v>1.6685845587250895E-2</v>
      </c>
      <c r="L26" s="15" t="s">
        <v>20</v>
      </c>
      <c r="M26" s="15">
        <v>9.2804419820235254E-2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0.4462297276965087</v>
      </c>
      <c r="D31" s="15">
        <v>0.22311486384825435</v>
      </c>
      <c r="E31" s="15">
        <v>801.36812361660395</v>
      </c>
      <c r="F31" s="15">
        <v>1.6845267438551119E-13</v>
      </c>
      <c r="L31" s="15" t="s">
        <v>23</v>
      </c>
      <c r="M31" s="15">
        <v>2</v>
      </c>
      <c r="N31" s="15">
        <v>1.0566884489418367</v>
      </c>
      <c r="O31" s="15">
        <v>0.52834422447091833</v>
      </c>
      <c r="P31" s="15">
        <v>61.345066881291963</v>
      </c>
      <c r="Q31" s="15">
        <v>5.0011832845151354E-7</v>
      </c>
    </row>
    <row r="32" spans="1:22" x14ac:dyDescent="0.25">
      <c r="A32" s="15" t="s">
        <v>24</v>
      </c>
      <c r="B32" s="15">
        <v>12</v>
      </c>
      <c r="C32" s="15">
        <v>3.341009315538962E-3</v>
      </c>
      <c r="D32" s="15">
        <v>2.7841744296158016E-4</v>
      </c>
      <c r="E32" s="15"/>
      <c r="F32" s="15"/>
      <c r="L32" s="15" t="s">
        <v>24</v>
      </c>
      <c r="M32" s="15">
        <v>12</v>
      </c>
      <c r="N32" s="15">
        <v>0.10335192405804568</v>
      </c>
      <c r="O32" s="15">
        <v>8.6126603381704737E-3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0.44957073701204764</v>
      </c>
      <c r="D33" s="16"/>
      <c r="E33" s="16"/>
      <c r="F33" s="16"/>
      <c r="L33" s="16" t="s">
        <v>25</v>
      </c>
      <c r="M33" s="16">
        <v>14</v>
      </c>
      <c r="N33" s="16">
        <v>1.1600403729998823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3.7021911353233632</v>
      </c>
      <c r="C36" s="15">
        <v>3.8685859609149914E-2</v>
      </c>
      <c r="D36" s="15">
        <v>95.698820518071855</v>
      </c>
      <c r="E36" s="15">
        <v>1.1333188145478861E-18</v>
      </c>
      <c r="F36" s="15">
        <v>3.617901888080242</v>
      </c>
      <c r="G36" s="15">
        <v>3.7864803825664843</v>
      </c>
      <c r="H36" s="15">
        <v>3.617901888080242</v>
      </c>
      <c r="I36" s="15">
        <v>3.7864803825664843</v>
      </c>
      <c r="L36" s="15" t="s">
        <v>26</v>
      </c>
      <c r="M36" s="15">
        <v>2.3039855963465881</v>
      </c>
      <c r="N36" s="15">
        <v>0.26097938334883225</v>
      </c>
      <c r="O36" s="15">
        <v>8.8282283710779463</v>
      </c>
      <c r="P36" s="15">
        <v>1.3526311593750647E-6</v>
      </c>
      <c r="Q36" s="15">
        <v>1.7353603676275107</v>
      </c>
      <c r="R36" s="15">
        <v>2.8726108250656655</v>
      </c>
      <c r="S36" s="15">
        <v>1.7353603676275107</v>
      </c>
      <c r="T36" s="15">
        <v>2.8726108250656655</v>
      </c>
    </row>
    <row r="37" spans="1:20" x14ac:dyDescent="0.25">
      <c r="A37" s="15" t="s">
        <v>39</v>
      </c>
      <c r="B37" s="15">
        <v>0.71496687037143347</v>
      </c>
      <c r="C37" s="15">
        <v>3.20011527857346E-2</v>
      </c>
      <c r="D37" s="15">
        <v>22.34190984176513</v>
      </c>
      <c r="E37" s="15">
        <v>3.8147760138750802E-11</v>
      </c>
      <c r="F37" s="15">
        <v>0.64524234811773373</v>
      </c>
      <c r="G37" s="15">
        <v>0.78469139262513321</v>
      </c>
      <c r="H37" s="15">
        <v>0.64524234811773373</v>
      </c>
      <c r="I37" s="15">
        <v>0.78469139262513321</v>
      </c>
      <c r="L37" s="15" t="s">
        <v>39</v>
      </c>
      <c r="M37" s="15">
        <v>1.8562179177748084</v>
      </c>
      <c r="N37" s="15">
        <v>0.23394249811992432</v>
      </c>
      <c r="O37" s="15">
        <v>7.934504986021258</v>
      </c>
      <c r="P37" s="15">
        <v>4.0896179839659169E-6</v>
      </c>
      <c r="Q37" s="15">
        <v>1.3465010014667158</v>
      </c>
      <c r="R37" s="15">
        <v>2.3659348340829007</v>
      </c>
      <c r="S37" s="15">
        <v>1.3465010014667158</v>
      </c>
      <c r="T37" s="15">
        <v>2.3659348340829007</v>
      </c>
    </row>
    <row r="38" spans="1:20" ht="15.75" thickBot="1" x14ac:dyDescent="0.3">
      <c r="A38" s="16" t="s">
        <v>40</v>
      </c>
      <c r="B38" s="16">
        <v>-0.11559524739063391</v>
      </c>
      <c r="C38" s="16">
        <v>3.0322972715586247E-2</v>
      </c>
      <c r="D38" s="16">
        <v>-3.8121343997126327</v>
      </c>
      <c r="E38" s="16">
        <v>2.4746047734647615E-3</v>
      </c>
      <c r="F38" s="16">
        <v>-0.18166332937700252</v>
      </c>
      <c r="G38" s="16">
        <v>-4.9527165404265286E-2</v>
      </c>
      <c r="H38" s="16">
        <v>-0.18166332937700252</v>
      </c>
      <c r="I38" s="16">
        <v>-4.9527165404265286E-2</v>
      </c>
      <c r="L38" s="16" t="s">
        <v>40</v>
      </c>
      <c r="M38" s="16">
        <v>-0.98090852781718885</v>
      </c>
      <c r="N38" s="16">
        <v>0.21804360310364279</v>
      </c>
      <c r="O38" s="16">
        <v>-4.4986806026633719</v>
      </c>
      <c r="P38" s="16">
        <v>7.2832413898575718E-4</v>
      </c>
      <c r="Q38" s="16">
        <v>-1.4559847276862747</v>
      </c>
      <c r="R38" s="16">
        <v>-0.50583232794810284</v>
      </c>
      <c r="S38" s="16">
        <v>-1.4559847276862747</v>
      </c>
      <c r="T38" s="16">
        <v>-0.50583232794810284</v>
      </c>
    </row>
    <row r="40" spans="1:20" x14ac:dyDescent="0.25">
      <c r="B40">
        <f>10^B36</f>
        <v>5037.2225086706276</v>
      </c>
      <c r="M40">
        <f>10^M36</f>
        <v>201.36574645211249</v>
      </c>
    </row>
    <row r="41" spans="1:20" x14ac:dyDescent="0.25">
      <c r="B41" s="15">
        <v>0.71496687037143347</v>
      </c>
      <c r="M41" s="15">
        <v>1.8562179177748084</v>
      </c>
    </row>
    <row r="42" spans="1:20" ht="15.75" thickBot="1" x14ac:dyDescent="0.3">
      <c r="B42" s="16">
        <v>-0.11559524739063391</v>
      </c>
      <c r="M42" s="16">
        <v>-0.98090852781718885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14" zoomScale="80" zoomScaleNormal="80" workbookViewId="0">
      <selection activeCell="M40" sqref="M40:M42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20.5</v>
      </c>
      <c r="C3" s="1">
        <v>20.5</v>
      </c>
      <c r="D3" s="1">
        <v>0.5</v>
      </c>
      <c r="E3" s="1">
        <f>A3+B3</f>
        <v>41</v>
      </c>
      <c r="F3" s="1">
        <f>C3+D3</f>
        <v>21</v>
      </c>
      <c r="G3" s="1">
        <f>E3+2*F3</f>
        <v>83</v>
      </c>
      <c r="H3" s="1">
        <v>126024.59</v>
      </c>
      <c r="I3" s="1">
        <f>LOG(H3)</f>
        <v>5.1004552932077702</v>
      </c>
      <c r="J3" s="1">
        <f>LOG(G3)</f>
        <v>1.919078092376074</v>
      </c>
      <c r="K3" s="20">
        <f>LOG(B3)</f>
        <v>1.3117538610557542</v>
      </c>
      <c r="L3" s="7">
        <v>20.100000000000001</v>
      </c>
      <c r="M3" s="1">
        <v>3.3</v>
      </c>
      <c r="N3" s="1">
        <v>20.7</v>
      </c>
      <c r="O3" s="1">
        <v>20.9</v>
      </c>
      <c r="P3" s="1">
        <f>L3+M3</f>
        <v>23.400000000000002</v>
      </c>
      <c r="Q3" s="1">
        <f>N3+O3</f>
        <v>41.599999999999994</v>
      </c>
      <c r="R3" s="1">
        <f>P3+2*Q3</f>
        <v>106.6</v>
      </c>
      <c r="S3" s="1">
        <v>63487.706349567903</v>
      </c>
      <c r="T3" s="1">
        <f>LOG(S3)</f>
        <v>4.8026896373953551</v>
      </c>
      <c r="U3" s="1">
        <f>LOG(R3)</f>
        <v>2.0277572046905536</v>
      </c>
      <c r="V3" s="8">
        <f>LOG(O3)</f>
        <v>1.320146286111054</v>
      </c>
    </row>
    <row r="4" spans="1:22" ht="14.45" x14ac:dyDescent="0.3">
      <c r="A4" s="7">
        <v>20.5</v>
      </c>
      <c r="B4" s="1">
        <v>41.6</v>
      </c>
      <c r="C4" s="1">
        <v>20.5</v>
      </c>
      <c r="D4" s="1">
        <v>0.8</v>
      </c>
      <c r="E4" s="1">
        <f t="shared" ref="E4:E17" si="0">A4+B4</f>
        <v>62.1</v>
      </c>
      <c r="F4" s="1">
        <f t="shared" ref="F4:F17" si="1">C4+D4</f>
        <v>21.3</v>
      </c>
      <c r="G4" s="1">
        <f t="shared" ref="G4:G17" si="2">E4+2*F4</f>
        <v>104.7</v>
      </c>
      <c r="H4" s="1">
        <v>136244.54</v>
      </c>
      <c r="I4" s="1">
        <f t="shared" ref="I4:I17" si="3">LOG(H4)</f>
        <v>5.1343191069458589</v>
      </c>
      <c r="J4" s="1">
        <f t="shared" ref="J4:J17" si="4">LOG(G4)</f>
        <v>2.0199466816788423</v>
      </c>
      <c r="K4" s="20">
        <f t="shared" ref="K4:K17" si="5">LOG(B4)</f>
        <v>1.6190933306267428</v>
      </c>
      <c r="L4" s="7">
        <v>20.100000000000001</v>
      </c>
      <c r="M4" s="1">
        <v>4.0999999999999996</v>
      </c>
      <c r="N4" s="1">
        <v>20.7</v>
      </c>
      <c r="O4" s="1">
        <v>41.6</v>
      </c>
      <c r="P4" s="1">
        <f t="shared" ref="P4:P17" si="6">L4+M4</f>
        <v>24.200000000000003</v>
      </c>
      <c r="Q4" s="1">
        <f t="shared" ref="Q4:Q17" si="7">N4+O4</f>
        <v>62.3</v>
      </c>
      <c r="R4" s="1">
        <f t="shared" ref="R4:R17" si="8">P4+2*Q4</f>
        <v>148.80000000000001</v>
      </c>
      <c r="S4" s="1">
        <v>61241.733787635399</v>
      </c>
      <c r="T4" s="1">
        <f t="shared" ref="T4:T17" si="9">LOG(S4)</f>
        <v>4.7870474773192377</v>
      </c>
      <c r="U4" s="1">
        <f t="shared" ref="U4:U17" si="10">LOG(R4)</f>
        <v>2.1726029312098598</v>
      </c>
      <c r="V4" s="8">
        <f t="shared" ref="V4:V17" si="11">LOG(O4)</f>
        <v>1.6190933306267428</v>
      </c>
    </row>
    <row r="5" spans="1:22" ht="14.45" x14ac:dyDescent="0.3">
      <c r="A5" s="7">
        <v>20.5</v>
      </c>
      <c r="B5" s="1">
        <v>61.6</v>
      </c>
      <c r="C5" s="1">
        <v>20.3</v>
      </c>
      <c r="D5" s="1">
        <v>1</v>
      </c>
      <c r="E5" s="1">
        <f t="shared" si="0"/>
        <v>82.1</v>
      </c>
      <c r="F5" s="1">
        <f t="shared" si="1"/>
        <v>21.3</v>
      </c>
      <c r="G5" s="1">
        <f t="shared" si="2"/>
        <v>124.69999999999999</v>
      </c>
      <c r="H5" s="1">
        <v>145856.35</v>
      </c>
      <c r="I5" s="1">
        <f t="shared" si="3"/>
        <v>5.1639253413077899</v>
      </c>
      <c r="J5" s="1">
        <f t="shared" si="4"/>
        <v>2.0958664534785427</v>
      </c>
      <c r="K5" s="20">
        <f t="shared" si="5"/>
        <v>1.7895807121644254</v>
      </c>
      <c r="L5" s="7">
        <v>20</v>
      </c>
      <c r="M5" s="1">
        <v>5.6</v>
      </c>
      <c r="N5" s="1">
        <v>20.7</v>
      </c>
      <c r="O5" s="1">
        <v>61.4</v>
      </c>
      <c r="P5" s="1">
        <f t="shared" si="6"/>
        <v>25.6</v>
      </c>
      <c r="Q5" s="1">
        <f t="shared" si="7"/>
        <v>82.1</v>
      </c>
      <c r="R5" s="1">
        <f t="shared" si="8"/>
        <v>189.79999999999998</v>
      </c>
      <c r="S5" s="1">
        <v>56363.726127947797</v>
      </c>
      <c r="T5" s="1">
        <f t="shared" si="9"/>
        <v>4.7509996959936656</v>
      </c>
      <c r="U5" s="1">
        <f t="shared" si="10"/>
        <v>2.2782962080912736</v>
      </c>
      <c r="V5" s="8">
        <f t="shared" si="11"/>
        <v>1.7881683711411678</v>
      </c>
    </row>
    <row r="6" spans="1:22" ht="14.45" x14ac:dyDescent="0.3">
      <c r="A6" s="7">
        <v>34.5</v>
      </c>
      <c r="B6" s="1">
        <v>34.5</v>
      </c>
      <c r="C6" s="1">
        <v>34.6</v>
      </c>
      <c r="D6" s="1">
        <v>0.6</v>
      </c>
      <c r="E6" s="1">
        <f t="shared" si="0"/>
        <v>69</v>
      </c>
      <c r="F6" s="1">
        <f t="shared" si="1"/>
        <v>35.200000000000003</v>
      </c>
      <c r="G6" s="1">
        <f t="shared" si="2"/>
        <v>139.4</v>
      </c>
      <c r="H6" s="1">
        <v>164285.71</v>
      </c>
      <c r="I6" s="1">
        <f t="shared" si="3"/>
        <v>5.215599789009933</v>
      </c>
      <c r="J6" s="1">
        <f t="shared" si="4"/>
        <v>2.1442627737619908</v>
      </c>
      <c r="K6" s="20">
        <f t="shared" si="5"/>
        <v>1.5378190950732742</v>
      </c>
      <c r="L6" s="7">
        <v>34.299999999999997</v>
      </c>
      <c r="M6" s="1">
        <v>2.2000000000000002</v>
      </c>
      <c r="N6" s="1">
        <v>34.799999999999997</v>
      </c>
      <c r="O6" s="1">
        <v>34.5</v>
      </c>
      <c r="P6" s="1">
        <f t="shared" si="6"/>
        <v>36.5</v>
      </c>
      <c r="Q6" s="1">
        <f t="shared" si="7"/>
        <v>69.3</v>
      </c>
      <c r="R6" s="1">
        <f t="shared" si="8"/>
        <v>175.1</v>
      </c>
      <c r="S6" s="1">
        <v>92474.583546186099</v>
      </c>
      <c r="T6" s="1">
        <f t="shared" si="9"/>
        <v>4.9660223841723399</v>
      </c>
      <c r="U6" s="1">
        <f t="shared" si="10"/>
        <v>2.2432861460834461</v>
      </c>
      <c r="V6" s="8">
        <f t="shared" si="11"/>
        <v>1.5378190950732742</v>
      </c>
    </row>
    <row r="7" spans="1:22" ht="14.45" x14ac:dyDescent="0.3">
      <c r="A7" s="7">
        <v>34.5</v>
      </c>
      <c r="B7" s="1">
        <v>68.8</v>
      </c>
      <c r="C7" s="1">
        <v>34.5</v>
      </c>
      <c r="D7" s="1">
        <v>0.9</v>
      </c>
      <c r="E7" s="1">
        <f t="shared" si="0"/>
        <v>103.3</v>
      </c>
      <c r="F7" s="1">
        <f t="shared" si="1"/>
        <v>35.4</v>
      </c>
      <c r="G7" s="1">
        <f t="shared" si="2"/>
        <v>174.1</v>
      </c>
      <c r="H7" s="1">
        <v>178701.3</v>
      </c>
      <c r="I7" s="1">
        <f t="shared" si="3"/>
        <v>5.2521277118832206</v>
      </c>
      <c r="J7" s="1">
        <f t="shared" si="4"/>
        <v>2.2407987711173312</v>
      </c>
      <c r="K7" s="20">
        <f t="shared" si="5"/>
        <v>1.8375884382355112</v>
      </c>
      <c r="L7" s="7">
        <v>34.200000000000003</v>
      </c>
      <c r="M7" s="1">
        <v>2.9</v>
      </c>
      <c r="N7" s="1">
        <v>34.9</v>
      </c>
      <c r="O7" s="1">
        <v>68.3</v>
      </c>
      <c r="P7" s="1">
        <f t="shared" si="6"/>
        <v>37.1</v>
      </c>
      <c r="Q7" s="1">
        <f t="shared" si="7"/>
        <v>103.19999999999999</v>
      </c>
      <c r="R7" s="1">
        <f t="shared" si="8"/>
        <v>243.49999999999997</v>
      </c>
      <c r="S7" s="1">
        <v>96791.543907667496</v>
      </c>
      <c r="T7" s="1">
        <f t="shared" si="9"/>
        <v>4.9858374172809867</v>
      </c>
      <c r="U7" s="1">
        <f t="shared" si="10"/>
        <v>2.3864989655506532</v>
      </c>
      <c r="V7" s="8">
        <f t="shared" si="11"/>
        <v>1.8344207036815325</v>
      </c>
    </row>
    <row r="8" spans="1:22" ht="14.45" x14ac:dyDescent="0.3">
      <c r="A8" s="7">
        <v>34.5</v>
      </c>
      <c r="B8" s="1">
        <v>102.7</v>
      </c>
      <c r="C8" s="1">
        <v>34.6</v>
      </c>
      <c r="D8" s="1">
        <v>1.2</v>
      </c>
      <c r="E8" s="1">
        <f t="shared" si="0"/>
        <v>137.19999999999999</v>
      </c>
      <c r="F8" s="1">
        <f t="shared" si="1"/>
        <v>35.800000000000004</v>
      </c>
      <c r="G8" s="1">
        <f t="shared" si="2"/>
        <v>208.8</v>
      </c>
      <c r="H8" s="1">
        <v>181769.91</v>
      </c>
      <c r="I8" s="1">
        <f t="shared" si="3"/>
        <v>5.2595219921833865</v>
      </c>
      <c r="J8" s="1">
        <f t="shared" si="4"/>
        <v>2.3197304943302246</v>
      </c>
      <c r="K8" s="20">
        <f t="shared" si="5"/>
        <v>2.0115704435972783</v>
      </c>
      <c r="L8" s="7">
        <v>34.299999999999997</v>
      </c>
      <c r="M8" s="1">
        <v>5.9</v>
      </c>
      <c r="N8" s="1">
        <v>34.700000000000003</v>
      </c>
      <c r="O8" s="1">
        <v>102.5</v>
      </c>
      <c r="P8" s="1">
        <f t="shared" si="6"/>
        <v>40.199999999999996</v>
      </c>
      <c r="Q8" s="1">
        <f t="shared" si="7"/>
        <v>137.19999999999999</v>
      </c>
      <c r="R8" s="1">
        <f t="shared" si="8"/>
        <v>314.59999999999997</v>
      </c>
      <c r="S8" s="1">
        <v>87167.337053124094</v>
      </c>
      <c r="T8" s="1">
        <f t="shared" si="9"/>
        <v>4.9403537785679861</v>
      </c>
      <c r="U8" s="1">
        <f t="shared" si="10"/>
        <v>2.497758718287268</v>
      </c>
      <c r="V8" s="8">
        <f t="shared" si="11"/>
        <v>2.0107238653917729</v>
      </c>
    </row>
    <row r="9" spans="1:22" ht="14.45" x14ac:dyDescent="0.3">
      <c r="A9" s="7">
        <v>68.5</v>
      </c>
      <c r="B9" s="1">
        <v>68.400000000000006</v>
      </c>
      <c r="C9" s="1">
        <v>68.400000000000006</v>
      </c>
      <c r="D9" s="1">
        <v>1.1000000000000001</v>
      </c>
      <c r="E9" s="1">
        <f t="shared" si="0"/>
        <v>136.9</v>
      </c>
      <c r="F9" s="1">
        <f t="shared" si="1"/>
        <v>69.5</v>
      </c>
      <c r="G9" s="1">
        <f t="shared" si="2"/>
        <v>275.89999999999998</v>
      </c>
      <c r="H9" s="1">
        <v>231341.6</v>
      </c>
      <c r="I9" s="1">
        <f t="shared" si="3"/>
        <v>5.3642537349148967</v>
      </c>
      <c r="J9" s="1">
        <f t="shared" si="4"/>
        <v>2.4407517004791854</v>
      </c>
      <c r="K9" s="20">
        <f t="shared" si="5"/>
        <v>1.8350561017201164</v>
      </c>
      <c r="L9" s="7">
        <v>68.3</v>
      </c>
      <c r="M9" s="1">
        <v>-1.1000000000000001</v>
      </c>
      <c r="N9" s="1">
        <v>68.599999999999994</v>
      </c>
      <c r="O9" s="1">
        <v>68</v>
      </c>
      <c r="P9" s="1">
        <f t="shared" si="6"/>
        <v>67.2</v>
      </c>
      <c r="Q9" s="1">
        <f t="shared" si="7"/>
        <v>136.6</v>
      </c>
      <c r="R9" s="1">
        <f t="shared" si="8"/>
        <v>340.4</v>
      </c>
      <c r="S9" s="1">
        <v>159076.24345929499</v>
      </c>
      <c r="T9" s="1">
        <f t="shared" si="9"/>
        <v>5.2016053266931097</v>
      </c>
      <c r="U9" s="1">
        <f t="shared" si="10"/>
        <v>2.5319895514125501</v>
      </c>
      <c r="V9" s="8">
        <f t="shared" si="11"/>
        <v>1.8325089127062364</v>
      </c>
    </row>
    <row r="10" spans="1:22" ht="14.45" x14ac:dyDescent="0.3">
      <c r="A10" s="7">
        <v>68.400000000000006</v>
      </c>
      <c r="B10" s="1">
        <v>137.9</v>
      </c>
      <c r="C10" s="1">
        <v>68.5</v>
      </c>
      <c r="D10" s="1">
        <v>1.6</v>
      </c>
      <c r="E10" s="1">
        <f t="shared" si="0"/>
        <v>206.3</v>
      </c>
      <c r="F10" s="1">
        <f t="shared" si="1"/>
        <v>70.099999999999994</v>
      </c>
      <c r="G10" s="1">
        <f t="shared" si="2"/>
        <v>346.5</v>
      </c>
      <c r="H10" s="1">
        <v>237349.4</v>
      </c>
      <c r="I10" s="1">
        <f t="shared" si="3"/>
        <v>5.3753881381945998</v>
      </c>
      <c r="J10" s="1">
        <f t="shared" si="4"/>
        <v>2.5397032389478253</v>
      </c>
      <c r="K10" s="20">
        <f t="shared" si="5"/>
        <v>2.1395642661758498</v>
      </c>
      <c r="L10" s="7">
        <v>68.099999999999994</v>
      </c>
      <c r="M10" s="1">
        <v>7.6</v>
      </c>
      <c r="N10" s="1">
        <v>68.599999999999994</v>
      </c>
      <c r="O10" s="1">
        <v>137.6</v>
      </c>
      <c r="P10" s="1">
        <f t="shared" si="6"/>
        <v>75.699999999999989</v>
      </c>
      <c r="Q10" s="1">
        <f t="shared" si="7"/>
        <v>206.2</v>
      </c>
      <c r="R10" s="1">
        <f t="shared" si="8"/>
        <v>488.09999999999997</v>
      </c>
      <c r="S10" s="1">
        <v>135087.12770009899</v>
      </c>
      <c r="T10" s="1">
        <f t="shared" si="9"/>
        <v>5.1306139675626827</v>
      </c>
      <c r="U10" s="1">
        <f t="shared" si="10"/>
        <v>2.6885088076565213</v>
      </c>
      <c r="V10" s="8">
        <f t="shared" si="11"/>
        <v>2.1386184338994925</v>
      </c>
    </row>
    <row r="11" spans="1:22" ht="14.45" x14ac:dyDescent="0.3">
      <c r="A11" s="7">
        <v>68.5</v>
      </c>
      <c r="B11" s="1">
        <v>206.4</v>
      </c>
      <c r="C11" s="1">
        <v>68.599999999999994</v>
      </c>
      <c r="D11" s="1">
        <v>2.6</v>
      </c>
      <c r="E11" s="1">
        <f t="shared" si="0"/>
        <v>274.89999999999998</v>
      </c>
      <c r="F11" s="1">
        <f t="shared" si="1"/>
        <v>71.199999999999989</v>
      </c>
      <c r="G11" s="1">
        <f t="shared" si="2"/>
        <v>417.29999999999995</v>
      </c>
      <c r="H11" s="1">
        <v>233044.79</v>
      </c>
      <c r="I11" s="1">
        <f t="shared" si="3"/>
        <v>5.3674393981952599</v>
      </c>
      <c r="J11" s="1">
        <f t="shared" si="4"/>
        <v>2.6204483847117088</v>
      </c>
      <c r="K11" s="20">
        <f t="shared" si="5"/>
        <v>2.3147096929551738</v>
      </c>
      <c r="L11" s="7">
        <v>68.2</v>
      </c>
      <c r="M11" s="1">
        <v>7</v>
      </c>
      <c r="N11" s="1">
        <v>68.7</v>
      </c>
      <c r="O11" s="1">
        <v>205.6</v>
      </c>
      <c r="P11" s="1">
        <f t="shared" si="6"/>
        <v>75.2</v>
      </c>
      <c r="Q11" s="1">
        <f t="shared" si="7"/>
        <v>274.3</v>
      </c>
      <c r="R11" s="1">
        <f t="shared" si="8"/>
        <v>623.80000000000007</v>
      </c>
      <c r="S11" s="1">
        <v>117727.683432348</v>
      </c>
      <c r="T11" s="1">
        <f t="shared" si="9"/>
        <v>5.0708785983424463</v>
      </c>
      <c r="U11" s="1">
        <f t="shared" si="10"/>
        <v>2.7950453704211249</v>
      </c>
      <c r="V11" s="8">
        <f t="shared" si="11"/>
        <v>2.3130231103232379</v>
      </c>
    </row>
    <row r="12" spans="1:22" ht="14.45" x14ac:dyDescent="0.3">
      <c r="A12" s="7">
        <v>102.3</v>
      </c>
      <c r="B12" s="1">
        <v>69.2</v>
      </c>
      <c r="C12" s="1">
        <v>102.5</v>
      </c>
      <c r="D12" s="1">
        <v>0.9</v>
      </c>
      <c r="E12" s="1">
        <f t="shared" si="0"/>
        <v>171.5</v>
      </c>
      <c r="F12" s="1">
        <f t="shared" si="1"/>
        <v>103.4</v>
      </c>
      <c r="G12" s="1">
        <f t="shared" si="2"/>
        <v>378.3</v>
      </c>
      <c r="H12" s="1">
        <v>257568.24</v>
      </c>
      <c r="I12" s="1">
        <f t="shared" si="3"/>
        <v>5.4108923103837769</v>
      </c>
      <c r="J12" s="1">
        <f t="shared" si="4"/>
        <v>2.5778363412927439</v>
      </c>
      <c r="K12" s="20">
        <f t="shared" si="5"/>
        <v>1.8401060944567578</v>
      </c>
      <c r="L12" s="7">
        <v>102.1</v>
      </c>
      <c r="M12" s="1">
        <v>4.2</v>
      </c>
      <c r="N12" s="1">
        <v>102.6</v>
      </c>
      <c r="O12" s="1">
        <v>68.2</v>
      </c>
      <c r="P12" s="1">
        <f t="shared" si="6"/>
        <v>106.3</v>
      </c>
      <c r="Q12" s="1">
        <f t="shared" si="7"/>
        <v>170.8</v>
      </c>
      <c r="R12" s="1">
        <f t="shared" si="8"/>
        <v>447.90000000000003</v>
      </c>
      <c r="S12" s="1">
        <v>204394.54875859598</v>
      </c>
      <c r="T12" s="1">
        <f t="shared" si="9"/>
        <v>5.3104693089008794</v>
      </c>
      <c r="U12" s="1">
        <f t="shared" si="10"/>
        <v>2.6511810624446879</v>
      </c>
      <c r="V12" s="8">
        <f t="shared" si="11"/>
        <v>1.833784374656479</v>
      </c>
    </row>
    <row r="13" spans="1:22" ht="14.45" x14ac:dyDescent="0.3">
      <c r="A13" s="7">
        <v>102.5</v>
      </c>
      <c r="B13" s="1">
        <v>102.6</v>
      </c>
      <c r="C13" s="1">
        <v>102.6</v>
      </c>
      <c r="D13" s="1">
        <v>1.4</v>
      </c>
      <c r="E13" s="1">
        <f t="shared" si="0"/>
        <v>205.1</v>
      </c>
      <c r="F13" s="1">
        <f t="shared" si="1"/>
        <v>104</v>
      </c>
      <c r="G13" s="1">
        <f t="shared" si="2"/>
        <v>413.1</v>
      </c>
      <c r="H13" s="1">
        <v>257357.86</v>
      </c>
      <c r="I13" s="1">
        <f t="shared" si="3"/>
        <v>5.4105374366332075</v>
      </c>
      <c r="J13" s="1">
        <f t="shared" si="4"/>
        <v>2.6160551949765862</v>
      </c>
      <c r="K13" s="20">
        <f t="shared" si="5"/>
        <v>2.0111473607757975</v>
      </c>
      <c r="L13" s="7">
        <v>102.1</v>
      </c>
      <c r="M13" s="1">
        <v>1.1000000000000001</v>
      </c>
      <c r="N13" s="1">
        <v>102.7</v>
      </c>
      <c r="O13" s="1">
        <v>101.6</v>
      </c>
      <c r="P13" s="1">
        <f t="shared" si="6"/>
        <v>103.19999999999999</v>
      </c>
      <c r="Q13" s="1">
        <f t="shared" si="7"/>
        <v>204.3</v>
      </c>
      <c r="R13" s="1">
        <f t="shared" si="8"/>
        <v>511.8</v>
      </c>
      <c r="S13" s="1">
        <v>197614.477646805</v>
      </c>
      <c r="T13" s="1">
        <f t="shared" si="9"/>
        <v>5.2958187587323424</v>
      </c>
      <c r="U13" s="1">
        <f t="shared" si="10"/>
        <v>2.7091002815511667</v>
      </c>
      <c r="V13" s="8">
        <f t="shared" si="11"/>
        <v>2.0068937079479006</v>
      </c>
    </row>
    <row r="14" spans="1:22" ht="14.45" x14ac:dyDescent="0.3">
      <c r="A14" s="7">
        <v>102.6</v>
      </c>
      <c r="B14" s="1">
        <v>206.4</v>
      </c>
      <c r="C14" s="1">
        <v>102.6</v>
      </c>
      <c r="D14" s="1">
        <v>2.7</v>
      </c>
      <c r="E14" s="1">
        <f t="shared" si="0"/>
        <v>309</v>
      </c>
      <c r="F14" s="1">
        <f t="shared" si="1"/>
        <v>105.3</v>
      </c>
      <c r="G14" s="1">
        <f t="shared" si="2"/>
        <v>519.6</v>
      </c>
      <c r="H14" s="1">
        <v>273498.23</v>
      </c>
      <c r="I14" s="1">
        <f t="shared" si="3"/>
        <v>5.4369545200525558</v>
      </c>
      <c r="J14" s="1">
        <f t="shared" si="4"/>
        <v>2.7156691424009902</v>
      </c>
      <c r="K14" s="20">
        <f t="shared" si="5"/>
        <v>2.3147096929551738</v>
      </c>
      <c r="L14" s="7">
        <v>102.1</v>
      </c>
      <c r="M14" s="1">
        <v>7.3</v>
      </c>
      <c r="N14" s="1">
        <v>102.6</v>
      </c>
      <c r="O14" s="1">
        <v>206.1</v>
      </c>
      <c r="P14" s="1">
        <f t="shared" si="6"/>
        <v>109.39999999999999</v>
      </c>
      <c r="Q14" s="1">
        <f t="shared" si="7"/>
        <v>308.7</v>
      </c>
      <c r="R14" s="1">
        <f t="shared" si="8"/>
        <v>726.8</v>
      </c>
      <c r="S14" s="1">
        <v>163193.74498656401</v>
      </c>
      <c r="T14" s="1">
        <f t="shared" si="9"/>
        <v>5.2127035087690725</v>
      </c>
      <c r="U14" s="1">
        <f t="shared" si="10"/>
        <v>2.8614149186359965</v>
      </c>
      <c r="V14" s="8">
        <f t="shared" si="11"/>
        <v>2.3140779917792127</v>
      </c>
    </row>
    <row r="15" spans="1:22" ht="14.45" x14ac:dyDescent="0.3">
      <c r="A15" s="7">
        <v>137.30000000000001</v>
      </c>
      <c r="B15" s="1">
        <v>102.8</v>
      </c>
      <c r="C15" s="1">
        <v>137.4</v>
      </c>
      <c r="D15" s="1">
        <v>1.5</v>
      </c>
      <c r="E15" s="1">
        <f t="shared" si="0"/>
        <v>240.10000000000002</v>
      </c>
      <c r="F15" s="1">
        <f t="shared" si="1"/>
        <v>138.9</v>
      </c>
      <c r="G15" s="1">
        <f t="shared" si="2"/>
        <v>517.90000000000009</v>
      </c>
      <c r="H15" s="1">
        <v>301466.28000000003</v>
      </c>
      <c r="I15" s="1">
        <f t="shared" si="3"/>
        <v>5.4792387419192474</v>
      </c>
      <c r="J15" s="1">
        <f t="shared" si="4"/>
        <v>2.714245911017894</v>
      </c>
      <c r="K15" s="20">
        <f t="shared" si="5"/>
        <v>2.0119931146592571</v>
      </c>
      <c r="L15" s="7">
        <v>137.19999999999999</v>
      </c>
      <c r="M15" s="1">
        <v>1.2</v>
      </c>
      <c r="N15" s="1">
        <v>137.6</v>
      </c>
      <c r="O15" s="1">
        <v>102.3</v>
      </c>
      <c r="P15" s="1">
        <f t="shared" si="6"/>
        <v>138.39999999999998</v>
      </c>
      <c r="Q15" s="1">
        <f t="shared" si="7"/>
        <v>239.89999999999998</v>
      </c>
      <c r="R15" s="1">
        <f t="shared" si="8"/>
        <v>618.19999999999993</v>
      </c>
      <c r="S15" s="1">
        <v>226381.55279435901</v>
      </c>
      <c r="T15" s="1">
        <f t="shared" si="9"/>
        <v>5.3548410345037523</v>
      </c>
      <c r="U15" s="1">
        <f t="shared" si="10"/>
        <v>2.791129000727286</v>
      </c>
      <c r="V15" s="8">
        <f t="shared" si="11"/>
        <v>2.0098756337121602</v>
      </c>
    </row>
    <row r="16" spans="1:22" ht="14.45" x14ac:dyDescent="0.3">
      <c r="A16" s="7">
        <v>137.4</v>
      </c>
      <c r="B16" s="1">
        <v>137.6</v>
      </c>
      <c r="C16" s="1">
        <v>137.4</v>
      </c>
      <c r="D16" s="1">
        <v>2.1</v>
      </c>
      <c r="E16" s="1">
        <f t="shared" si="0"/>
        <v>275</v>
      </c>
      <c r="F16" s="1">
        <f t="shared" si="1"/>
        <v>139.5</v>
      </c>
      <c r="G16" s="1">
        <f t="shared" si="2"/>
        <v>554</v>
      </c>
      <c r="H16" s="1">
        <v>302196.19</v>
      </c>
      <c r="I16" s="1">
        <f t="shared" si="3"/>
        <v>5.4802889845814091</v>
      </c>
      <c r="J16" s="1">
        <f t="shared" si="4"/>
        <v>2.7435097647284299</v>
      </c>
      <c r="K16" s="20">
        <f t="shared" si="5"/>
        <v>2.1386184338994925</v>
      </c>
      <c r="L16" s="7">
        <v>137.1</v>
      </c>
      <c r="M16" s="1">
        <v>-9.1</v>
      </c>
      <c r="N16" s="1">
        <v>137.6</v>
      </c>
      <c r="O16" s="1">
        <v>136.69999999999999</v>
      </c>
      <c r="P16" s="1">
        <f t="shared" si="6"/>
        <v>128</v>
      </c>
      <c r="Q16" s="1">
        <f t="shared" si="7"/>
        <v>274.29999999999995</v>
      </c>
      <c r="R16" s="1">
        <f t="shared" si="8"/>
        <v>676.59999999999991</v>
      </c>
      <c r="S16" s="1">
        <v>217331.63909770301</v>
      </c>
      <c r="T16" s="1">
        <f t="shared" si="9"/>
        <v>5.3371229554291908</v>
      </c>
      <c r="U16" s="1">
        <f t="shared" si="10"/>
        <v>2.8303319934519617</v>
      </c>
      <c r="V16" s="8">
        <f t="shared" si="11"/>
        <v>2.1357685145678222</v>
      </c>
    </row>
    <row r="17" spans="1:22" thickBot="1" x14ac:dyDescent="0.35">
      <c r="A17" s="9">
        <v>137.5</v>
      </c>
      <c r="B17" s="10">
        <v>275.39999999999998</v>
      </c>
      <c r="C17" s="10">
        <v>137.5</v>
      </c>
      <c r="D17" s="10">
        <v>4</v>
      </c>
      <c r="E17" s="10">
        <f t="shared" si="0"/>
        <v>412.9</v>
      </c>
      <c r="F17" s="10">
        <f t="shared" si="1"/>
        <v>141.5</v>
      </c>
      <c r="G17" s="10">
        <f t="shared" si="2"/>
        <v>695.9</v>
      </c>
      <c r="H17" s="10">
        <v>314144.49</v>
      </c>
      <c r="I17" s="10">
        <f t="shared" si="3"/>
        <v>5.4971294467239904</v>
      </c>
      <c r="J17" s="10">
        <f t="shared" si="4"/>
        <v>2.8425468364950151</v>
      </c>
      <c r="K17" s="21">
        <f t="shared" si="5"/>
        <v>2.4399639359209049</v>
      </c>
      <c r="L17" s="9">
        <v>137.19999999999999</v>
      </c>
      <c r="M17" s="10">
        <v>-2</v>
      </c>
      <c r="N17" s="10">
        <v>137.6</v>
      </c>
      <c r="O17" s="10">
        <v>274.2</v>
      </c>
      <c r="P17" s="10">
        <f t="shared" si="6"/>
        <v>135.19999999999999</v>
      </c>
      <c r="Q17" s="10">
        <f t="shared" si="7"/>
        <v>411.79999999999995</v>
      </c>
      <c r="R17" s="10">
        <f t="shared" si="8"/>
        <v>958.8</v>
      </c>
      <c r="S17" s="10">
        <v>213419.43687410501</v>
      </c>
      <c r="T17" s="10">
        <f t="shared" si="9"/>
        <v>5.3292339696468698</v>
      </c>
      <c r="U17" s="10">
        <f t="shared" si="10"/>
        <v>2.9817280253616163</v>
      </c>
      <c r="V17" s="11">
        <f t="shared" si="11"/>
        <v>2.4380674504534938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0.99626425941011021</v>
      </c>
      <c r="L23" s="15" t="s">
        <v>17</v>
      </c>
      <c r="M23" s="15">
        <v>0.98733450917039645</v>
      </c>
    </row>
    <row r="24" spans="1:22" ht="14.45" x14ac:dyDescent="0.3">
      <c r="A24" s="15" t="s">
        <v>18</v>
      </c>
      <c r="B24" s="15">
        <v>0.9925424745779754</v>
      </c>
      <c r="L24" s="15" t="s">
        <v>18</v>
      </c>
      <c r="M24" s="15">
        <v>0.97482943299874758</v>
      </c>
    </row>
    <row r="25" spans="1:22" ht="14.45" x14ac:dyDescent="0.3">
      <c r="A25" s="15" t="s">
        <v>19</v>
      </c>
      <c r="B25" s="15">
        <v>0.99129955367430467</v>
      </c>
      <c r="L25" s="15" t="s">
        <v>19</v>
      </c>
      <c r="M25" s="15">
        <v>0.97063433849853886</v>
      </c>
    </row>
    <row r="26" spans="1:22" ht="14.45" x14ac:dyDescent="0.3">
      <c r="A26" s="15" t="s">
        <v>20</v>
      </c>
      <c r="B26" s="15">
        <v>1.2328608310737066E-2</v>
      </c>
      <c r="L26" s="15" t="s">
        <v>20</v>
      </c>
      <c r="M26" s="15">
        <v>3.6803101062788557E-2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0.24275250173715501</v>
      </c>
      <c r="D31" s="15">
        <v>0.12137625086857751</v>
      </c>
      <c r="E31" s="15">
        <v>798.55642595330926</v>
      </c>
      <c r="F31" s="15">
        <v>1.7201584573674827E-13</v>
      </c>
      <c r="L31" s="15" t="s">
        <v>23</v>
      </c>
      <c r="M31" s="15">
        <v>2</v>
      </c>
      <c r="N31" s="15">
        <v>0.62948546879640566</v>
      </c>
      <c r="O31" s="15">
        <v>0.31474273439820283</v>
      </c>
      <c r="P31" s="15">
        <v>232.37365283433891</v>
      </c>
      <c r="Q31" s="15">
        <v>2.5430681130641673E-10</v>
      </c>
    </row>
    <row r="32" spans="1:22" ht="14.45" x14ac:dyDescent="0.3">
      <c r="A32" s="15" t="s">
        <v>24</v>
      </c>
      <c r="B32" s="15">
        <v>12</v>
      </c>
      <c r="C32" s="15">
        <v>1.8239349945549008E-3</v>
      </c>
      <c r="D32" s="15">
        <v>1.5199458287957506E-4</v>
      </c>
      <c r="E32" s="15"/>
      <c r="F32" s="15"/>
      <c r="L32" s="15" t="s">
        <v>24</v>
      </c>
      <c r="M32" s="15">
        <v>12</v>
      </c>
      <c r="N32" s="15">
        <v>1.6253618974053939E-2</v>
      </c>
      <c r="O32" s="15">
        <v>1.3544682478378283E-3</v>
      </c>
      <c r="P32" s="15"/>
      <c r="Q32" s="15"/>
    </row>
    <row r="33" spans="1:20" thickBot="1" x14ac:dyDescent="0.35">
      <c r="A33" s="16" t="s">
        <v>25</v>
      </c>
      <c r="B33" s="16">
        <v>14</v>
      </c>
      <c r="C33" s="16">
        <v>0.24457643673170992</v>
      </c>
      <c r="D33" s="16"/>
      <c r="E33" s="16"/>
      <c r="F33" s="16"/>
      <c r="L33" s="16" t="s">
        <v>25</v>
      </c>
      <c r="M33" s="16">
        <v>14</v>
      </c>
      <c r="N33" s="16">
        <v>0.64573908777045963</v>
      </c>
      <c r="O33" s="16"/>
      <c r="P33" s="16"/>
      <c r="Q33" s="16"/>
    </row>
    <row r="34" spans="1:20" thickBot="1" x14ac:dyDescent="0.35"/>
    <row r="35" spans="1:20" ht="14.45" x14ac:dyDescent="0.3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ht="14.45" x14ac:dyDescent="0.3">
      <c r="A36" s="15" t="s">
        <v>26</v>
      </c>
      <c r="B36" s="15">
        <v>4.2103012437143201</v>
      </c>
      <c r="C36" s="15">
        <v>2.8403212700088019E-2</v>
      </c>
      <c r="D36" s="15">
        <v>148.23327516401949</v>
      </c>
      <c r="E36" s="15">
        <v>5.9666420686527167E-21</v>
      </c>
      <c r="F36" s="15">
        <v>4.1484159594796015</v>
      </c>
      <c r="G36" s="15">
        <v>4.2721865279490387</v>
      </c>
      <c r="H36" s="15">
        <v>4.1484159594796015</v>
      </c>
      <c r="I36" s="15">
        <v>4.2721865279490387</v>
      </c>
      <c r="L36" s="15" t="s">
        <v>26</v>
      </c>
      <c r="M36" s="15">
        <v>2.8671867837158351</v>
      </c>
      <c r="N36" s="15">
        <v>0.10410341548995684</v>
      </c>
      <c r="O36" s="15">
        <v>27.541716765214499</v>
      </c>
      <c r="P36" s="15">
        <v>3.2398602731389047E-12</v>
      </c>
      <c r="Q36" s="15">
        <v>2.6403649264341391</v>
      </c>
      <c r="R36" s="15">
        <v>3.0940086409975311</v>
      </c>
      <c r="S36" s="15">
        <v>2.6403649264341391</v>
      </c>
      <c r="T36" s="15">
        <v>3.0940086409975311</v>
      </c>
    </row>
    <row r="37" spans="1:20" ht="14.45" x14ac:dyDescent="0.3">
      <c r="A37" s="15" t="s">
        <v>39</v>
      </c>
      <c r="B37" s="15">
        <v>0.54868928640702519</v>
      </c>
      <c r="C37" s="15">
        <v>2.3464951530033973E-2</v>
      </c>
      <c r="D37" s="15">
        <v>23.383354775087863</v>
      </c>
      <c r="E37" s="15">
        <v>2.2334897376470119E-11</v>
      </c>
      <c r="F37" s="15">
        <v>0.49756354896586752</v>
      </c>
      <c r="G37" s="15">
        <v>0.59981502384818286</v>
      </c>
      <c r="H37" s="15">
        <v>0.49756354896586752</v>
      </c>
      <c r="I37" s="15">
        <v>0.59981502384818286</v>
      </c>
      <c r="L37" s="15" t="s">
        <v>39</v>
      </c>
      <c r="M37" s="15">
        <v>1.5514211312745305</v>
      </c>
      <c r="N37" s="15">
        <v>9.4047757027677592E-2</v>
      </c>
      <c r="O37" s="15">
        <v>16.496099219229208</v>
      </c>
      <c r="P37" s="15">
        <v>1.304333208067564E-9</v>
      </c>
      <c r="Q37" s="15">
        <v>1.3465086716612003</v>
      </c>
      <c r="R37" s="15">
        <v>1.7563335908878608</v>
      </c>
      <c r="S37" s="15">
        <v>1.3465086716612003</v>
      </c>
      <c r="T37" s="15">
        <v>1.7563335908878608</v>
      </c>
    </row>
    <row r="38" spans="1:20" thickBot="1" x14ac:dyDescent="0.35">
      <c r="A38" s="16" t="s">
        <v>40</v>
      </c>
      <c r="B38" s="16">
        <v>-0.11186691600963723</v>
      </c>
      <c r="C38" s="16">
        <v>2.2266839624582695E-2</v>
      </c>
      <c r="D38" s="16">
        <v>-5.023924270157119</v>
      </c>
      <c r="E38" s="16">
        <v>2.9717679859958069E-4</v>
      </c>
      <c r="F38" s="16">
        <v>-0.16038219185982061</v>
      </c>
      <c r="G38" s="16">
        <v>-6.3351640159453854E-2</v>
      </c>
      <c r="H38" s="16">
        <v>-0.16038219185982061</v>
      </c>
      <c r="I38" s="16">
        <v>-6.3351640159453854E-2</v>
      </c>
      <c r="L38" s="16" t="s">
        <v>40</v>
      </c>
      <c r="M38" s="16">
        <v>-0.89858531778006823</v>
      </c>
      <c r="N38" s="16">
        <v>8.7425758005905421E-2</v>
      </c>
      <c r="O38" s="16">
        <v>-10.2782673925386</v>
      </c>
      <c r="P38" s="16">
        <v>2.6601482428016733E-7</v>
      </c>
      <c r="Q38" s="16">
        <v>-1.0890696809667173</v>
      </c>
      <c r="R38" s="16">
        <v>-0.70810095459341915</v>
      </c>
      <c r="S38" s="16">
        <v>-1.0890696809667173</v>
      </c>
      <c r="T38" s="16">
        <v>-0.70810095459341915</v>
      </c>
    </row>
    <row r="40" spans="1:20" ht="14.45" x14ac:dyDescent="0.3">
      <c r="B40">
        <f>10^B36</f>
        <v>16229.354388022106</v>
      </c>
      <c r="M40">
        <f>10^M36</f>
        <v>736.52379751766784</v>
      </c>
    </row>
    <row r="41" spans="1:20" x14ac:dyDescent="0.25">
      <c r="B41" s="15">
        <v>0.54868928640702519</v>
      </c>
      <c r="M41" s="15">
        <v>1.5514211312745305</v>
      </c>
    </row>
    <row r="42" spans="1:20" ht="15.75" thickBot="1" x14ac:dyDescent="0.3">
      <c r="B42" s="16">
        <v>-0.11186691600963723</v>
      </c>
      <c r="M42" s="16">
        <v>-0.89858531778006823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20.8</v>
      </c>
      <c r="C3" s="1">
        <v>20.5</v>
      </c>
      <c r="D3" s="1">
        <v>0.8</v>
      </c>
      <c r="E3" s="1">
        <f>A3+B3</f>
        <v>41.3</v>
      </c>
      <c r="F3" s="1">
        <f>C3+D3</f>
        <v>21.3</v>
      </c>
      <c r="G3" s="1">
        <f>E3+2*F3</f>
        <v>83.9</v>
      </c>
      <c r="H3" s="1">
        <v>69026.55</v>
      </c>
      <c r="I3" s="1">
        <f>LOG(H3)</f>
        <v>4.8390161675588779</v>
      </c>
      <c r="J3" s="1">
        <f>LOG(G3)</f>
        <v>1.9237619608287002</v>
      </c>
      <c r="K3" s="20">
        <f>LOG(B3)</f>
        <v>1.3180633349627615</v>
      </c>
      <c r="L3" s="7">
        <v>20.2</v>
      </c>
      <c r="M3" s="1">
        <v>7.7</v>
      </c>
      <c r="N3" s="1">
        <v>20.8</v>
      </c>
      <c r="O3" s="1">
        <v>20.6</v>
      </c>
      <c r="P3" s="1">
        <f>L3+M3</f>
        <v>27.9</v>
      </c>
      <c r="Q3" s="1">
        <f>N3+O3</f>
        <v>41.400000000000006</v>
      </c>
      <c r="R3" s="1">
        <f>P3+2*Q3</f>
        <v>110.70000000000002</v>
      </c>
      <c r="S3" s="1">
        <v>8264.271661619081</v>
      </c>
      <c r="T3" s="1">
        <f>LOG(S3)</f>
        <v>3.9172045847945944</v>
      </c>
      <c r="U3" s="1">
        <f>LOG(R3)</f>
        <v>2.0441476208787228</v>
      </c>
      <c r="V3" s="8">
        <f>LOG(O3)</f>
        <v>1.3138672203691535</v>
      </c>
    </row>
    <row r="4" spans="1:22" ht="14.45" x14ac:dyDescent="0.3">
      <c r="A4" s="7">
        <v>20.6</v>
      </c>
      <c r="B4" s="1">
        <v>41.7</v>
      </c>
      <c r="C4" s="1">
        <v>20.6</v>
      </c>
      <c r="D4" s="1">
        <v>1.2</v>
      </c>
      <c r="E4" s="1">
        <f t="shared" ref="E4:E17" si="0">A4+B4</f>
        <v>62.300000000000004</v>
      </c>
      <c r="F4" s="1">
        <f t="shared" ref="F4:F17" si="1">C4+D4</f>
        <v>21.8</v>
      </c>
      <c r="G4" s="1">
        <f t="shared" ref="G4:G17" si="2">E4+2*F4</f>
        <v>105.9</v>
      </c>
      <c r="H4" s="1">
        <v>78334.38</v>
      </c>
      <c r="I4" s="1">
        <f t="shared" ref="I4:I17" si="3">LOG(H4)</f>
        <v>4.8939524104268086</v>
      </c>
      <c r="J4" s="1">
        <f t="shared" ref="J4:J17" si="4">LOG(G4)</f>
        <v>2.024895960107485</v>
      </c>
      <c r="K4" s="20">
        <f t="shared" ref="K4:K17" si="5">LOG(B4)</f>
        <v>1.6201360549737576</v>
      </c>
      <c r="L4" s="7">
        <v>20.100000000000001</v>
      </c>
      <c r="M4" s="1">
        <v>12.1</v>
      </c>
      <c r="N4" s="1">
        <v>20.6</v>
      </c>
      <c r="O4" s="1">
        <v>41.8</v>
      </c>
      <c r="P4" s="1">
        <f t="shared" ref="P4:P17" si="6">L4+M4</f>
        <v>32.200000000000003</v>
      </c>
      <c r="Q4" s="1">
        <f t="shared" ref="Q4:Q17" si="7">N4+O4</f>
        <v>62.4</v>
      </c>
      <c r="R4" s="1">
        <f t="shared" ref="R4:R17" si="8">P4+2*Q4</f>
        <v>157</v>
      </c>
      <c r="S4" s="1">
        <v>7243.1107099795699</v>
      </c>
      <c r="T4" s="1">
        <f t="shared" ref="T4:T17" si="9">LOG(S4)</f>
        <v>3.8599251233845848</v>
      </c>
      <c r="U4" s="1">
        <f t="shared" ref="U4:U17" si="10">LOG(R4)</f>
        <v>2.1958996524092336</v>
      </c>
      <c r="V4" s="8">
        <f t="shared" ref="V4:V17" si="11">LOG(O4)</f>
        <v>1.6211762817750353</v>
      </c>
    </row>
    <row r="5" spans="1:22" ht="14.45" x14ac:dyDescent="0.3">
      <c r="A5" s="7">
        <v>20.6</v>
      </c>
      <c r="B5" s="1">
        <v>61.5</v>
      </c>
      <c r="C5" s="1">
        <v>20.6</v>
      </c>
      <c r="D5" s="1">
        <v>1.5</v>
      </c>
      <c r="E5" s="1">
        <f t="shared" si="0"/>
        <v>82.1</v>
      </c>
      <c r="F5" s="1">
        <f t="shared" si="1"/>
        <v>22.1</v>
      </c>
      <c r="G5" s="1">
        <f t="shared" si="2"/>
        <v>126.3</v>
      </c>
      <c r="H5" s="1">
        <v>91066.14</v>
      </c>
      <c r="I5" s="1">
        <f t="shared" si="3"/>
        <v>4.9593569286234134</v>
      </c>
      <c r="J5" s="1">
        <f t="shared" si="4"/>
        <v>2.1014033505553309</v>
      </c>
      <c r="K5" s="20">
        <f t="shared" si="5"/>
        <v>1.7888751157754168</v>
      </c>
      <c r="L5" s="7">
        <v>20.2</v>
      </c>
      <c r="M5" s="1">
        <v>13.7</v>
      </c>
      <c r="N5" s="1">
        <v>20.8</v>
      </c>
      <c r="O5" s="1">
        <v>61.4</v>
      </c>
      <c r="P5" s="1">
        <f t="shared" si="6"/>
        <v>33.9</v>
      </c>
      <c r="Q5" s="1">
        <f t="shared" si="7"/>
        <v>82.2</v>
      </c>
      <c r="R5" s="1">
        <f t="shared" si="8"/>
        <v>198.3</v>
      </c>
      <c r="S5" s="1">
        <v>12582.800375402901</v>
      </c>
      <c r="T5" s="1">
        <f t="shared" si="9"/>
        <v>4.0997773066291137</v>
      </c>
      <c r="U5" s="1">
        <f t="shared" si="10"/>
        <v>2.2973227142053028</v>
      </c>
      <c r="V5" s="8">
        <f t="shared" si="11"/>
        <v>1.7881683711411678</v>
      </c>
    </row>
    <row r="6" spans="1:22" ht="14.45" x14ac:dyDescent="0.3">
      <c r="A6" s="7">
        <v>34.4</v>
      </c>
      <c r="B6" s="1">
        <v>34.9</v>
      </c>
      <c r="C6" s="1">
        <v>34.5</v>
      </c>
      <c r="D6" s="1">
        <v>1.5</v>
      </c>
      <c r="E6" s="1">
        <f t="shared" si="0"/>
        <v>69.3</v>
      </c>
      <c r="F6" s="1">
        <f t="shared" si="1"/>
        <v>36</v>
      </c>
      <c r="G6" s="1">
        <f t="shared" si="2"/>
        <v>141.30000000000001</v>
      </c>
      <c r="H6" s="1">
        <v>85609.16</v>
      </c>
      <c r="I6" s="1">
        <f t="shared" si="3"/>
        <v>4.932520235759168</v>
      </c>
      <c r="J6" s="1">
        <f t="shared" si="4"/>
        <v>2.1501421618485588</v>
      </c>
      <c r="K6" s="20">
        <f t="shared" si="5"/>
        <v>1.5428254269591799</v>
      </c>
      <c r="L6" s="7">
        <v>34.299999999999997</v>
      </c>
      <c r="M6" s="1">
        <v>11.9</v>
      </c>
      <c r="N6" s="1">
        <v>34.9</v>
      </c>
      <c r="O6" s="1">
        <v>34.200000000000003</v>
      </c>
      <c r="P6" s="1">
        <f t="shared" si="6"/>
        <v>46.199999999999996</v>
      </c>
      <c r="Q6" s="1">
        <f t="shared" si="7"/>
        <v>69.099999999999994</v>
      </c>
      <c r="R6" s="1">
        <f t="shared" si="8"/>
        <v>184.39999999999998</v>
      </c>
      <c r="S6" s="1">
        <v>9099.9648435281506</v>
      </c>
      <c r="T6" s="1">
        <f t="shared" si="9"/>
        <v>3.9590397144868934</v>
      </c>
      <c r="U6" s="1">
        <f t="shared" si="10"/>
        <v>2.2657609167176105</v>
      </c>
      <c r="V6" s="8">
        <f t="shared" si="11"/>
        <v>1.5340261060561351</v>
      </c>
    </row>
    <row r="7" spans="1:22" ht="14.45" x14ac:dyDescent="0.3">
      <c r="A7" s="7">
        <v>34.6</v>
      </c>
      <c r="B7" s="1">
        <v>68.3</v>
      </c>
      <c r="C7" s="1">
        <v>34.6</v>
      </c>
      <c r="D7" s="1">
        <v>2.2000000000000002</v>
      </c>
      <c r="E7" s="1">
        <f t="shared" si="0"/>
        <v>102.9</v>
      </c>
      <c r="F7" s="1">
        <f t="shared" si="1"/>
        <v>36.800000000000004</v>
      </c>
      <c r="G7" s="1">
        <f t="shared" si="2"/>
        <v>176.5</v>
      </c>
      <c r="H7" s="1">
        <v>100000</v>
      </c>
      <c r="I7" s="1">
        <f t="shared" si="3"/>
        <v>5</v>
      </c>
      <c r="J7" s="1">
        <f t="shared" si="4"/>
        <v>2.2467447097238415</v>
      </c>
      <c r="K7" s="20">
        <f t="shared" si="5"/>
        <v>1.8344207036815325</v>
      </c>
      <c r="L7" s="7">
        <v>34.200000000000003</v>
      </c>
      <c r="M7" s="1">
        <v>14.9</v>
      </c>
      <c r="N7" s="1">
        <v>34.6</v>
      </c>
      <c r="O7" s="1">
        <v>68.3</v>
      </c>
      <c r="P7" s="1">
        <f t="shared" si="6"/>
        <v>49.1</v>
      </c>
      <c r="Q7" s="1">
        <f t="shared" si="7"/>
        <v>102.9</v>
      </c>
      <c r="R7" s="1">
        <f t="shared" si="8"/>
        <v>254.9</v>
      </c>
      <c r="S7" s="1">
        <v>17325.356420116001</v>
      </c>
      <c r="T7" s="1">
        <f t="shared" si="9"/>
        <v>4.2386821777541135</v>
      </c>
      <c r="U7" s="1">
        <f t="shared" si="10"/>
        <v>2.4063698354692677</v>
      </c>
      <c r="V7" s="8">
        <f t="shared" si="11"/>
        <v>1.8344207036815325</v>
      </c>
    </row>
    <row r="8" spans="1:22" ht="14.45" x14ac:dyDescent="0.3">
      <c r="A8" s="7">
        <v>34.6</v>
      </c>
      <c r="B8" s="1">
        <v>102.6</v>
      </c>
      <c r="C8" s="1">
        <v>34.6</v>
      </c>
      <c r="D8" s="1">
        <v>2.9</v>
      </c>
      <c r="E8" s="1">
        <f t="shared" si="0"/>
        <v>137.19999999999999</v>
      </c>
      <c r="F8" s="1">
        <f t="shared" si="1"/>
        <v>37.5</v>
      </c>
      <c r="G8" s="1">
        <f t="shared" si="2"/>
        <v>212.2</v>
      </c>
      <c r="H8" s="1">
        <v>108648.08</v>
      </c>
      <c r="I8" s="1">
        <f t="shared" si="3"/>
        <v>5.0360220559876714</v>
      </c>
      <c r="J8" s="1">
        <f t="shared" si="4"/>
        <v>2.3267453795653217</v>
      </c>
      <c r="K8" s="20">
        <f t="shared" si="5"/>
        <v>2.0111473607757975</v>
      </c>
      <c r="L8" s="7">
        <v>34</v>
      </c>
      <c r="M8" s="1">
        <v>17.600000000000001</v>
      </c>
      <c r="N8" s="1">
        <v>34.700000000000003</v>
      </c>
      <c r="O8" s="1">
        <v>102.2</v>
      </c>
      <c r="P8" s="1">
        <f t="shared" si="6"/>
        <v>51.6</v>
      </c>
      <c r="Q8" s="1">
        <f t="shared" si="7"/>
        <v>136.9</v>
      </c>
      <c r="R8" s="1">
        <f t="shared" si="8"/>
        <v>325.40000000000003</v>
      </c>
      <c r="S8" s="1">
        <v>24930.294102525</v>
      </c>
      <c r="T8" s="1">
        <f t="shared" si="9"/>
        <v>4.3967274019033047</v>
      </c>
      <c r="U8" s="1">
        <f t="shared" si="10"/>
        <v>2.51241754860084</v>
      </c>
      <c r="V8" s="8">
        <f t="shared" si="11"/>
        <v>2.0094508957986941</v>
      </c>
    </row>
    <row r="9" spans="1:22" ht="14.45" x14ac:dyDescent="0.3">
      <c r="A9" s="7">
        <v>68.400000000000006</v>
      </c>
      <c r="B9" s="1">
        <v>69</v>
      </c>
      <c r="C9" s="1">
        <v>68.5</v>
      </c>
      <c r="D9" s="1">
        <v>2.6</v>
      </c>
      <c r="E9" s="1">
        <f t="shared" si="0"/>
        <v>137.4</v>
      </c>
      <c r="F9" s="1">
        <f t="shared" si="1"/>
        <v>71.099999999999994</v>
      </c>
      <c r="G9" s="1">
        <f t="shared" si="2"/>
        <v>279.60000000000002</v>
      </c>
      <c r="H9" s="1">
        <v>131012.66</v>
      </c>
      <c r="I9" s="1">
        <f t="shared" si="3"/>
        <v>5.1173132643770094</v>
      </c>
      <c r="J9" s="1">
        <f t="shared" si="4"/>
        <v>2.446537167073644</v>
      </c>
      <c r="K9" s="20">
        <f t="shared" si="5"/>
        <v>1.8388490907372552</v>
      </c>
      <c r="L9" s="7">
        <v>68.2</v>
      </c>
      <c r="M9" s="1">
        <v>16.600000000000001</v>
      </c>
      <c r="N9" s="1">
        <v>68.599999999999994</v>
      </c>
      <c r="O9" s="1">
        <v>68.2</v>
      </c>
      <c r="P9" s="1">
        <f t="shared" si="6"/>
        <v>84.800000000000011</v>
      </c>
      <c r="Q9" s="1">
        <f t="shared" si="7"/>
        <v>136.80000000000001</v>
      </c>
      <c r="R9" s="1">
        <f t="shared" si="8"/>
        <v>358.40000000000003</v>
      </c>
      <c r="S9" s="1">
        <v>24110.035086914897</v>
      </c>
      <c r="T9" s="1">
        <f t="shared" si="9"/>
        <v>4.3821978423991226</v>
      </c>
      <c r="U9" s="1">
        <f t="shared" si="10"/>
        <v>2.5543680009900878</v>
      </c>
      <c r="V9" s="8">
        <f t="shared" si="11"/>
        <v>1.833784374656479</v>
      </c>
    </row>
    <row r="10" spans="1:22" ht="14.45" x14ac:dyDescent="0.3">
      <c r="A10" s="7">
        <v>68.5</v>
      </c>
      <c r="B10" s="1">
        <v>137.69999999999999</v>
      </c>
      <c r="C10" s="1">
        <v>68.599999999999994</v>
      </c>
      <c r="D10" s="1">
        <v>4.5999999999999996</v>
      </c>
      <c r="E10" s="1">
        <f t="shared" si="0"/>
        <v>206.2</v>
      </c>
      <c r="F10" s="1">
        <f t="shared" si="1"/>
        <v>73.199999999999989</v>
      </c>
      <c r="G10" s="1">
        <f t="shared" si="2"/>
        <v>352.59999999999997</v>
      </c>
      <c r="H10" s="1">
        <v>142792.95000000001</v>
      </c>
      <c r="I10" s="1">
        <f t="shared" si="3"/>
        <v>5.1547067659017838</v>
      </c>
      <c r="J10" s="1">
        <f t="shared" si="4"/>
        <v>2.5472823079633033</v>
      </c>
      <c r="K10" s="20">
        <f t="shared" si="5"/>
        <v>2.1389339402569236</v>
      </c>
      <c r="L10" s="7">
        <v>68.099999999999994</v>
      </c>
      <c r="M10" s="1">
        <v>20</v>
      </c>
      <c r="N10" s="1">
        <v>68.7</v>
      </c>
      <c r="O10" s="1">
        <v>137</v>
      </c>
      <c r="P10" s="1">
        <f t="shared" si="6"/>
        <v>88.1</v>
      </c>
      <c r="Q10" s="1">
        <f t="shared" si="7"/>
        <v>205.7</v>
      </c>
      <c r="R10" s="1">
        <f t="shared" si="8"/>
        <v>499.5</v>
      </c>
      <c r="S10" s="1">
        <v>43969.174750864397</v>
      </c>
      <c r="T10" s="1">
        <f t="shared" si="9"/>
        <v>4.643148314505102</v>
      </c>
      <c r="U10" s="1">
        <f t="shared" si="10"/>
        <v>2.6985354925620011</v>
      </c>
      <c r="V10" s="8">
        <f t="shared" si="11"/>
        <v>2.1367205671564067</v>
      </c>
    </row>
    <row r="11" spans="1:22" ht="14.45" x14ac:dyDescent="0.3">
      <c r="A11" s="7">
        <v>68.5</v>
      </c>
      <c r="B11" s="1">
        <v>206.4</v>
      </c>
      <c r="C11" s="1">
        <v>68.599999999999994</v>
      </c>
      <c r="D11" s="1">
        <v>6.7</v>
      </c>
      <c r="E11" s="1">
        <f t="shared" si="0"/>
        <v>274.89999999999998</v>
      </c>
      <c r="F11" s="1">
        <f t="shared" si="1"/>
        <v>75.3</v>
      </c>
      <c r="G11" s="1">
        <f t="shared" si="2"/>
        <v>425.5</v>
      </c>
      <c r="H11" s="1">
        <v>146417.59</v>
      </c>
      <c r="I11" s="1">
        <f t="shared" si="3"/>
        <v>5.1655932541885274</v>
      </c>
      <c r="J11" s="1">
        <f t="shared" si="4"/>
        <v>2.6288995644206068</v>
      </c>
      <c r="K11" s="20">
        <f t="shared" si="5"/>
        <v>2.3147096929551738</v>
      </c>
      <c r="L11" s="7">
        <v>68.099999999999994</v>
      </c>
      <c r="M11" s="1">
        <v>21</v>
      </c>
      <c r="N11" s="1">
        <v>68.7</v>
      </c>
      <c r="O11" s="1">
        <v>205.8</v>
      </c>
      <c r="P11" s="1">
        <f t="shared" si="6"/>
        <v>89.1</v>
      </c>
      <c r="Q11" s="1">
        <f t="shared" si="7"/>
        <v>274.5</v>
      </c>
      <c r="R11" s="1">
        <f t="shared" si="8"/>
        <v>638.1</v>
      </c>
      <c r="S11" s="1">
        <v>60494.607058184702</v>
      </c>
      <c r="T11" s="1">
        <f t="shared" si="9"/>
        <v>4.7817166601191508</v>
      </c>
      <c r="U11" s="1">
        <f t="shared" si="10"/>
        <v>2.8048887446223913</v>
      </c>
      <c r="V11" s="8">
        <f t="shared" si="11"/>
        <v>2.3134453704264142</v>
      </c>
    </row>
    <row r="12" spans="1:22" ht="14.45" x14ac:dyDescent="0.3">
      <c r="A12" s="7">
        <v>102.6</v>
      </c>
      <c r="B12" s="1">
        <v>68.8</v>
      </c>
      <c r="C12" s="1">
        <v>102.5</v>
      </c>
      <c r="D12" s="1">
        <v>2.8</v>
      </c>
      <c r="E12" s="1">
        <f t="shared" si="0"/>
        <v>171.39999999999998</v>
      </c>
      <c r="F12" s="1">
        <f t="shared" si="1"/>
        <v>105.3</v>
      </c>
      <c r="G12" s="1">
        <f t="shared" si="2"/>
        <v>382</v>
      </c>
      <c r="H12" s="1">
        <v>155071.37</v>
      </c>
      <c r="I12" s="1">
        <f t="shared" si="3"/>
        <v>5.1905316237404646</v>
      </c>
      <c r="J12" s="1">
        <f t="shared" si="4"/>
        <v>2.5820633629117089</v>
      </c>
      <c r="K12" s="20">
        <f t="shared" si="5"/>
        <v>1.8375884382355112</v>
      </c>
      <c r="L12" s="7">
        <v>102.1</v>
      </c>
      <c r="M12" s="1">
        <v>17.8</v>
      </c>
      <c r="N12" s="1">
        <v>102.6</v>
      </c>
      <c r="O12" s="1">
        <v>68.3</v>
      </c>
      <c r="P12" s="1">
        <f t="shared" si="6"/>
        <v>119.89999999999999</v>
      </c>
      <c r="Q12" s="1">
        <f t="shared" si="7"/>
        <v>170.89999999999998</v>
      </c>
      <c r="R12" s="1">
        <f t="shared" si="8"/>
        <v>461.69999999999993</v>
      </c>
      <c r="S12" s="1">
        <v>32917.270775185301</v>
      </c>
      <c r="T12" s="1">
        <f t="shared" si="9"/>
        <v>4.5174238199663383</v>
      </c>
      <c r="U12" s="1">
        <f t="shared" si="10"/>
        <v>2.664359874551141</v>
      </c>
      <c r="V12" s="8">
        <f t="shared" si="11"/>
        <v>1.8344207036815325</v>
      </c>
    </row>
    <row r="13" spans="1:22" ht="14.45" x14ac:dyDescent="0.3">
      <c r="A13" s="7">
        <v>102.5</v>
      </c>
      <c r="B13" s="1">
        <v>102.5</v>
      </c>
      <c r="C13" s="1">
        <v>102.5</v>
      </c>
      <c r="D13" s="1">
        <v>4</v>
      </c>
      <c r="E13" s="1">
        <f t="shared" si="0"/>
        <v>205</v>
      </c>
      <c r="F13" s="1">
        <f t="shared" si="1"/>
        <v>106.5</v>
      </c>
      <c r="G13" s="1">
        <f t="shared" si="2"/>
        <v>418</v>
      </c>
      <c r="H13" s="1">
        <v>161586.97</v>
      </c>
      <c r="I13" s="1">
        <f t="shared" si="3"/>
        <v>5.2084063373466636</v>
      </c>
      <c r="J13" s="1">
        <f t="shared" si="4"/>
        <v>2.621176281775035</v>
      </c>
      <c r="K13" s="20">
        <f t="shared" si="5"/>
        <v>2.0107238653917729</v>
      </c>
      <c r="L13" s="7">
        <v>102.3</v>
      </c>
      <c r="M13" s="1">
        <v>19.3</v>
      </c>
      <c r="N13" s="1">
        <v>102.7</v>
      </c>
      <c r="O13" s="1">
        <v>102.2</v>
      </c>
      <c r="P13" s="1">
        <f t="shared" si="6"/>
        <v>121.6</v>
      </c>
      <c r="Q13" s="1">
        <f t="shared" si="7"/>
        <v>204.9</v>
      </c>
      <c r="R13" s="1">
        <f t="shared" si="8"/>
        <v>531.4</v>
      </c>
      <c r="S13" s="1">
        <v>43963.333771926104</v>
      </c>
      <c r="T13" s="1">
        <f t="shared" si="9"/>
        <v>4.6430906178700768</v>
      </c>
      <c r="U13" s="1">
        <f t="shared" si="10"/>
        <v>2.7254215500742589</v>
      </c>
      <c r="V13" s="8">
        <f t="shared" si="11"/>
        <v>2.0094508957986941</v>
      </c>
    </row>
    <row r="14" spans="1:22" ht="14.45" x14ac:dyDescent="0.3">
      <c r="A14" s="7">
        <v>102.6</v>
      </c>
      <c r="B14" s="1">
        <v>206.5</v>
      </c>
      <c r="C14" s="1">
        <v>102.6</v>
      </c>
      <c r="D14" s="1">
        <v>7</v>
      </c>
      <c r="E14" s="1">
        <f t="shared" si="0"/>
        <v>309.10000000000002</v>
      </c>
      <c r="F14" s="1">
        <f t="shared" si="1"/>
        <v>109.6</v>
      </c>
      <c r="G14" s="1">
        <f t="shared" si="2"/>
        <v>528.29999999999995</v>
      </c>
      <c r="H14" s="1">
        <v>182635.61</v>
      </c>
      <c r="I14" s="1">
        <f t="shared" si="3"/>
        <v>5.261585459500087</v>
      </c>
      <c r="J14" s="1">
        <f t="shared" si="4"/>
        <v>2.7228806106869392</v>
      </c>
      <c r="K14" s="20">
        <f t="shared" si="5"/>
        <v>2.3149200559924199</v>
      </c>
      <c r="L14" s="7">
        <v>102.3</v>
      </c>
      <c r="M14" s="1">
        <v>20.8</v>
      </c>
      <c r="N14" s="1">
        <v>102.6</v>
      </c>
      <c r="O14" s="1">
        <v>206.4</v>
      </c>
      <c r="P14" s="1">
        <f t="shared" si="6"/>
        <v>123.1</v>
      </c>
      <c r="Q14" s="1">
        <f t="shared" si="7"/>
        <v>309</v>
      </c>
      <c r="R14" s="1">
        <f t="shared" si="8"/>
        <v>741.1</v>
      </c>
      <c r="S14" s="1">
        <v>78540.662909447608</v>
      </c>
      <c r="T14" s="1">
        <f t="shared" si="9"/>
        <v>4.8950945625404616</v>
      </c>
      <c r="U14" s="1">
        <f t="shared" si="10"/>
        <v>2.8698768132667665</v>
      </c>
      <c r="V14" s="8">
        <f t="shared" si="11"/>
        <v>2.3147096929551738</v>
      </c>
    </row>
    <row r="15" spans="1:22" ht="14.45" x14ac:dyDescent="0.3">
      <c r="A15" s="7">
        <v>137.6</v>
      </c>
      <c r="B15" s="1">
        <v>102.7</v>
      </c>
      <c r="C15" s="1">
        <v>137.6</v>
      </c>
      <c r="D15" s="1">
        <v>3.5</v>
      </c>
      <c r="E15" s="1">
        <f t="shared" si="0"/>
        <v>240.3</v>
      </c>
      <c r="F15" s="1">
        <f t="shared" si="1"/>
        <v>141.1</v>
      </c>
      <c r="G15" s="1">
        <f t="shared" si="2"/>
        <v>522.5</v>
      </c>
      <c r="H15" s="1">
        <v>205537.02</v>
      </c>
      <c r="I15" s="1">
        <f t="shared" si="3"/>
        <v>5.3128900555733436</v>
      </c>
      <c r="J15" s="1">
        <f t="shared" si="4"/>
        <v>2.7180862947830917</v>
      </c>
      <c r="K15" s="20">
        <f t="shared" si="5"/>
        <v>2.0115704435972783</v>
      </c>
      <c r="L15" s="7">
        <v>137.19999999999999</v>
      </c>
      <c r="M15" s="1">
        <v>21.8</v>
      </c>
      <c r="N15" s="1">
        <v>137.5</v>
      </c>
      <c r="O15" s="1">
        <v>102.7</v>
      </c>
      <c r="P15" s="1">
        <f t="shared" si="6"/>
        <v>159</v>
      </c>
      <c r="Q15" s="1">
        <f t="shared" si="7"/>
        <v>240.2</v>
      </c>
      <c r="R15" s="1">
        <f t="shared" si="8"/>
        <v>639.4</v>
      </c>
      <c r="S15" s="1">
        <v>47539.888926829299</v>
      </c>
      <c r="T15" s="1">
        <f t="shared" si="9"/>
        <v>4.6770581626988195</v>
      </c>
      <c r="U15" s="1">
        <f t="shared" si="10"/>
        <v>2.8057726319356693</v>
      </c>
      <c r="V15" s="8">
        <f t="shared" si="11"/>
        <v>2.0115704435972783</v>
      </c>
    </row>
    <row r="16" spans="1:22" ht="14.45" x14ac:dyDescent="0.3">
      <c r="A16" s="7">
        <v>137.4</v>
      </c>
      <c r="B16" s="1">
        <v>137.69999999999999</v>
      </c>
      <c r="C16" s="1">
        <v>137.5</v>
      </c>
      <c r="D16" s="1">
        <v>4.7</v>
      </c>
      <c r="E16" s="1">
        <f t="shared" si="0"/>
        <v>275.10000000000002</v>
      </c>
      <c r="F16" s="1">
        <f t="shared" si="1"/>
        <v>142.19999999999999</v>
      </c>
      <c r="G16" s="1">
        <f t="shared" si="2"/>
        <v>559.5</v>
      </c>
      <c r="H16" s="1">
        <v>213598.76</v>
      </c>
      <c r="I16" s="1">
        <f t="shared" si="3"/>
        <v>5.3295987271640062</v>
      </c>
      <c r="J16" s="1">
        <f t="shared" si="4"/>
        <v>2.7478000908643687</v>
      </c>
      <c r="K16" s="20">
        <f t="shared" si="5"/>
        <v>2.1389339402569236</v>
      </c>
      <c r="L16" s="7">
        <v>137.1</v>
      </c>
      <c r="M16" s="1">
        <v>24.1</v>
      </c>
      <c r="N16" s="1">
        <v>137.5</v>
      </c>
      <c r="O16" s="1">
        <v>137.6</v>
      </c>
      <c r="P16" s="1">
        <f t="shared" si="6"/>
        <v>161.19999999999999</v>
      </c>
      <c r="Q16" s="1">
        <f t="shared" si="7"/>
        <v>275.10000000000002</v>
      </c>
      <c r="R16" s="1">
        <f t="shared" si="8"/>
        <v>711.40000000000009</v>
      </c>
      <c r="S16" s="1">
        <v>53901.701327654599</v>
      </c>
      <c r="T16" s="1">
        <f t="shared" si="9"/>
        <v>4.7316024732674693</v>
      </c>
      <c r="U16" s="1">
        <f t="shared" si="10"/>
        <v>2.8521138608497614</v>
      </c>
      <c r="V16" s="8">
        <f t="shared" si="11"/>
        <v>2.1386184338994925</v>
      </c>
    </row>
    <row r="17" spans="1:22" thickBot="1" x14ac:dyDescent="0.35">
      <c r="A17" s="9">
        <v>137.6</v>
      </c>
      <c r="B17" s="10">
        <v>275.2</v>
      </c>
      <c r="C17" s="10">
        <v>137.6</v>
      </c>
      <c r="D17" s="10">
        <v>8.6</v>
      </c>
      <c r="E17" s="10">
        <f t="shared" si="0"/>
        <v>412.79999999999995</v>
      </c>
      <c r="F17" s="10">
        <f t="shared" si="1"/>
        <v>146.19999999999999</v>
      </c>
      <c r="G17" s="10">
        <f t="shared" si="2"/>
        <v>705.19999999999993</v>
      </c>
      <c r="H17" s="10">
        <v>232957.11</v>
      </c>
      <c r="I17" s="10">
        <f t="shared" si="3"/>
        <v>5.367275969931887</v>
      </c>
      <c r="J17" s="10">
        <f t="shared" si="4"/>
        <v>2.8483123036272842</v>
      </c>
      <c r="K17" s="21">
        <f t="shared" si="5"/>
        <v>2.4396484295634737</v>
      </c>
      <c r="L17" s="9">
        <v>137.19999999999999</v>
      </c>
      <c r="M17" s="10">
        <v>22.7</v>
      </c>
      <c r="N17" s="10">
        <v>137.5</v>
      </c>
      <c r="O17" s="10">
        <v>278.8</v>
      </c>
      <c r="P17" s="10">
        <f t="shared" si="6"/>
        <v>159.89999999999998</v>
      </c>
      <c r="Q17" s="10">
        <f t="shared" si="7"/>
        <v>416.3</v>
      </c>
      <c r="R17" s="10">
        <f t="shared" si="8"/>
        <v>992.5</v>
      </c>
      <c r="S17" s="10">
        <v>109138.78378373801</v>
      </c>
      <c r="T17" s="10">
        <f t="shared" si="9"/>
        <v>5.0379791098012188</v>
      </c>
      <c r="U17" s="10">
        <f t="shared" si="10"/>
        <v>2.9967305154351527</v>
      </c>
      <c r="V17" s="11">
        <f t="shared" si="11"/>
        <v>2.4452927694259716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0.98855154405816226</v>
      </c>
      <c r="L23" s="15" t="s">
        <v>17</v>
      </c>
      <c r="M23" s="15">
        <v>0.98503051495413463</v>
      </c>
    </row>
    <row r="24" spans="1:22" ht="14.45" x14ac:dyDescent="0.3">
      <c r="A24" s="15" t="s">
        <v>18</v>
      </c>
      <c r="B24" s="15">
        <v>0.97723415525977664</v>
      </c>
      <c r="L24" s="15" t="s">
        <v>18</v>
      </c>
      <c r="M24" s="15">
        <v>0.97028511539080764</v>
      </c>
    </row>
    <row r="25" spans="1:22" ht="14.45" x14ac:dyDescent="0.3">
      <c r="A25" s="15" t="s">
        <v>19</v>
      </c>
      <c r="B25" s="15">
        <v>0.97343984780307269</v>
      </c>
      <c r="L25" s="15" t="s">
        <v>19</v>
      </c>
      <c r="M25" s="15">
        <v>0.96533263462260888</v>
      </c>
    </row>
    <row r="26" spans="1:22" ht="14.45" x14ac:dyDescent="0.3">
      <c r="A26" s="15" t="s">
        <v>20</v>
      </c>
      <c r="B26" s="15">
        <v>2.7228890041245547E-2</v>
      </c>
      <c r="L26" s="15" t="s">
        <v>20</v>
      </c>
      <c r="M26" s="15">
        <v>6.8801763595339585E-2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0.38190556793568226</v>
      </c>
      <c r="D31" s="15">
        <v>0.19095278396784113</v>
      </c>
      <c r="E31" s="15">
        <v>257.55270662981496</v>
      </c>
      <c r="F31" s="15">
        <v>1.3922031696511292E-10</v>
      </c>
      <c r="L31" s="15" t="s">
        <v>23</v>
      </c>
      <c r="M31" s="15">
        <v>2</v>
      </c>
      <c r="N31" s="15">
        <v>1.8548368199197152</v>
      </c>
      <c r="O31" s="15">
        <v>0.92741840995985758</v>
      </c>
      <c r="P31" s="15">
        <v>195.91900722185181</v>
      </c>
      <c r="Q31" s="15">
        <v>6.8840543222575651E-10</v>
      </c>
    </row>
    <row r="32" spans="1:22" x14ac:dyDescent="0.25">
      <c r="A32" s="15" t="s">
        <v>24</v>
      </c>
      <c r="B32" s="15">
        <v>12</v>
      </c>
      <c r="C32" s="15">
        <v>8.8969494345388922E-3</v>
      </c>
      <c r="D32" s="15">
        <v>7.4141245287824098E-4</v>
      </c>
      <c r="E32" s="15"/>
      <c r="F32" s="15"/>
      <c r="L32" s="15" t="s">
        <v>24</v>
      </c>
      <c r="M32" s="15">
        <v>12</v>
      </c>
      <c r="N32" s="15">
        <v>5.6804192085947933E-2</v>
      </c>
      <c r="O32" s="15">
        <v>4.7336826738289947E-3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0.39080251737022115</v>
      </c>
      <c r="D33" s="16"/>
      <c r="E33" s="16"/>
      <c r="F33" s="16"/>
      <c r="L33" s="16" t="s">
        <v>25</v>
      </c>
      <c r="M33" s="16">
        <v>14</v>
      </c>
      <c r="N33" s="16">
        <v>1.9116410120056631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3.727613605100752</v>
      </c>
      <c r="C36" s="15">
        <v>6.2866936493509315E-2</v>
      </c>
      <c r="D36" s="15">
        <v>59.293705292695613</v>
      </c>
      <c r="E36" s="15">
        <v>3.499867388617979E-16</v>
      </c>
      <c r="F36" s="15">
        <v>3.5906383173068193</v>
      </c>
      <c r="G36" s="15">
        <v>3.8645888928946848</v>
      </c>
      <c r="H36" s="15">
        <v>3.5906383173068193</v>
      </c>
      <c r="I36" s="15">
        <v>3.8645888928946848</v>
      </c>
      <c r="L36" s="15" t="s">
        <v>26</v>
      </c>
      <c r="M36" s="15">
        <v>1.295684376620492</v>
      </c>
      <c r="N36" s="15">
        <v>0.20089035463041927</v>
      </c>
      <c r="O36" s="15">
        <v>6.449709240666035</v>
      </c>
      <c r="P36" s="15">
        <v>3.1617284725966971E-5</v>
      </c>
      <c r="Q36" s="15">
        <v>0.85798189459533514</v>
      </c>
      <c r="R36" s="15">
        <v>1.7333868586456487</v>
      </c>
      <c r="S36" s="15">
        <v>0.85798189459533514</v>
      </c>
      <c r="T36" s="15">
        <v>1.7333868586456487</v>
      </c>
    </row>
    <row r="37" spans="1:20" x14ac:dyDescent="0.25">
      <c r="A37" s="15" t="s">
        <v>39</v>
      </c>
      <c r="B37" s="15">
        <v>0.61561744199334634</v>
      </c>
      <c r="C37" s="15">
        <v>5.2194680820761084E-2</v>
      </c>
      <c r="D37" s="15">
        <v>11.794639459668405</v>
      </c>
      <c r="E37" s="15">
        <v>5.8600986098015554E-8</v>
      </c>
      <c r="F37" s="15">
        <v>0.50189500178068602</v>
      </c>
      <c r="G37" s="15">
        <v>0.72933988220600665</v>
      </c>
      <c r="H37" s="15">
        <v>0.50189500178068602</v>
      </c>
      <c r="I37" s="15">
        <v>0.72933988220600665</v>
      </c>
      <c r="L37" s="15" t="s">
        <v>39</v>
      </c>
      <c r="M37" s="15">
        <v>1.0582483098868085</v>
      </c>
      <c r="N37" s="15">
        <v>0.17643623298804234</v>
      </c>
      <c r="O37" s="15">
        <v>5.9979080938467408</v>
      </c>
      <c r="P37" s="15">
        <v>6.2367279680963604E-5</v>
      </c>
      <c r="Q37" s="15">
        <v>0.67382678183430555</v>
      </c>
      <c r="R37" s="15">
        <v>1.4426698379393115</v>
      </c>
      <c r="S37" s="15">
        <v>0.67382678183430555</v>
      </c>
      <c r="T37" s="15">
        <v>1.4426698379393115</v>
      </c>
    </row>
    <row r="38" spans="1:20" ht="15.75" thickBot="1" x14ac:dyDescent="0.3">
      <c r="A38" s="16" t="s">
        <v>40</v>
      </c>
      <c r="B38" s="16">
        <v>-5.8284201277140735E-2</v>
      </c>
      <c r="C38" s="16">
        <v>4.9784489555163992E-2</v>
      </c>
      <c r="D38" s="16">
        <v>-1.1707301169083715</v>
      </c>
      <c r="E38" s="16">
        <v>0.26443144245667161</v>
      </c>
      <c r="F38" s="16">
        <v>-0.16675528583836619</v>
      </c>
      <c r="G38" s="16">
        <v>5.0186883284084702E-2</v>
      </c>
      <c r="H38" s="16">
        <v>-0.16675528583836619</v>
      </c>
      <c r="I38" s="16">
        <v>5.0186883284084702E-2</v>
      </c>
      <c r="L38" s="16" t="s">
        <v>40</v>
      </c>
      <c r="M38" s="16">
        <v>0.21955215376386999</v>
      </c>
      <c r="N38" s="16">
        <v>0.16142371574739989</v>
      </c>
      <c r="O38" s="16">
        <v>1.3600985006901405</v>
      </c>
      <c r="P38" s="16">
        <v>0.19880264742045675</v>
      </c>
      <c r="Q38" s="16">
        <v>-0.13215990911912068</v>
      </c>
      <c r="R38" s="16">
        <v>0.57126421664686067</v>
      </c>
      <c r="S38" s="16">
        <v>-0.13215990911912068</v>
      </c>
      <c r="T38" s="16">
        <v>0.57126421664686067</v>
      </c>
    </row>
    <row r="40" spans="1:20" x14ac:dyDescent="0.25">
      <c r="B40">
        <f>10^B36</f>
        <v>5340.8896518446163</v>
      </c>
      <c r="M40">
        <f>10^M36</f>
        <v>19.755333999981701</v>
      </c>
    </row>
    <row r="41" spans="1:20" x14ac:dyDescent="0.25">
      <c r="B41" s="15">
        <v>0.61561744199334634</v>
      </c>
      <c r="M41" s="15">
        <v>1.0582483098868085</v>
      </c>
    </row>
    <row r="42" spans="1:20" ht="15.75" thickBot="1" x14ac:dyDescent="0.3">
      <c r="B42" s="16">
        <v>-5.8284201277140735E-2</v>
      </c>
      <c r="M42" s="16">
        <v>0.21955215376386999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20.9</v>
      </c>
      <c r="C3" s="1">
        <v>20.6</v>
      </c>
      <c r="D3" s="1">
        <v>0.9</v>
      </c>
      <c r="E3" s="1">
        <f>A3+B3</f>
        <v>41.4</v>
      </c>
      <c r="F3" s="1">
        <f>C3+D3</f>
        <v>21.5</v>
      </c>
      <c r="G3" s="1">
        <f>E3+2*F3</f>
        <v>84.4</v>
      </c>
      <c r="H3" s="1">
        <v>77791.56</v>
      </c>
      <c r="I3" s="1">
        <f>LOG(H3)</f>
        <v>4.8909324807395418</v>
      </c>
      <c r="J3" s="1">
        <f>LOG(G3)</f>
        <v>1.9263424466256551</v>
      </c>
      <c r="K3" s="8">
        <f>LOG(B3)</f>
        <v>1.320146286111054</v>
      </c>
      <c r="L3" s="7">
        <v>20.3</v>
      </c>
      <c r="M3" s="1">
        <v>6.5</v>
      </c>
      <c r="N3" s="1">
        <v>20.7</v>
      </c>
      <c r="O3" s="1">
        <v>20.5</v>
      </c>
      <c r="P3" s="1">
        <f>L3+M3</f>
        <v>26.8</v>
      </c>
      <c r="Q3" s="1">
        <f>N3+O3</f>
        <v>41.2</v>
      </c>
      <c r="R3" s="1">
        <f>P3+2*Q3</f>
        <v>109.2</v>
      </c>
      <c r="S3" s="1">
        <v>76547.557191300992</v>
      </c>
      <c r="T3" s="1">
        <f>LOG(S3)</f>
        <v>4.8839313359191134</v>
      </c>
      <c r="U3" s="1">
        <f>LOG(R3)</f>
        <v>2.0382226383687185</v>
      </c>
      <c r="V3" s="8">
        <f>LOG(O3)</f>
        <v>1.3117538610557542</v>
      </c>
    </row>
    <row r="4" spans="1:22" ht="14.45" x14ac:dyDescent="0.3">
      <c r="A4" s="7">
        <v>20.5</v>
      </c>
      <c r="B4" s="1">
        <v>41.7</v>
      </c>
      <c r="C4" s="1">
        <v>20.5</v>
      </c>
      <c r="D4" s="1">
        <v>1.8</v>
      </c>
      <c r="E4" s="1">
        <f t="shared" ref="E4:E17" si="0">A4+B4</f>
        <v>62.2</v>
      </c>
      <c r="F4" s="1">
        <f t="shared" ref="F4:F17" si="1">C4+D4</f>
        <v>22.3</v>
      </c>
      <c r="G4" s="1">
        <f t="shared" ref="G4:G17" si="2">E4+2*F4</f>
        <v>106.80000000000001</v>
      </c>
      <c r="H4" s="1">
        <v>83567.13</v>
      </c>
      <c r="I4" s="1">
        <f t="shared" ref="I4:I17" si="3">LOG(H4)</f>
        <v>4.9220354871669798</v>
      </c>
      <c r="J4" s="1">
        <f t="shared" ref="J4:J17" si="4">LOG(G4)</f>
        <v>2.0285712526925375</v>
      </c>
      <c r="K4" s="8">
        <f t="shared" ref="K4:K17" si="5">LOG(B4)</f>
        <v>1.6201360549737576</v>
      </c>
      <c r="L4" s="7">
        <v>20.2</v>
      </c>
      <c r="M4" s="1">
        <v>10.1</v>
      </c>
      <c r="N4" s="1">
        <v>20.8</v>
      </c>
      <c r="O4" s="1">
        <v>41</v>
      </c>
      <c r="P4" s="1">
        <f t="shared" ref="P4:P17" si="6">L4+M4</f>
        <v>30.299999999999997</v>
      </c>
      <c r="Q4" s="1">
        <f t="shared" ref="Q4:Q17" si="7">N4+O4</f>
        <v>61.8</v>
      </c>
      <c r="R4" s="1">
        <f t="shared" ref="R4:R17" si="8">P4+2*Q4</f>
        <v>153.89999999999998</v>
      </c>
      <c r="S4" s="1">
        <v>61634.098458622298</v>
      </c>
      <c r="T4" s="1">
        <f t="shared" ref="T4:T17" si="9">LOG(S4)</f>
        <v>4.7898210478017891</v>
      </c>
      <c r="U4" s="1">
        <f t="shared" ref="U4:U17" si="10">LOG(R4)</f>
        <v>2.1872386198314788</v>
      </c>
      <c r="V4" s="8">
        <f t="shared" ref="V4:V17" si="11">LOG(O4)</f>
        <v>1.6127838567197355</v>
      </c>
    </row>
    <row r="5" spans="1:22" ht="14.45" x14ac:dyDescent="0.3">
      <c r="A5" s="7">
        <v>20.5</v>
      </c>
      <c r="B5" s="1">
        <v>61.9</v>
      </c>
      <c r="C5" s="1">
        <v>20.7</v>
      </c>
      <c r="D5" s="1">
        <v>2.5</v>
      </c>
      <c r="E5" s="1">
        <f t="shared" si="0"/>
        <v>82.4</v>
      </c>
      <c r="F5" s="1">
        <f t="shared" si="1"/>
        <v>23.2</v>
      </c>
      <c r="G5" s="1">
        <f t="shared" si="2"/>
        <v>128.80000000000001</v>
      </c>
      <c r="H5" s="1">
        <v>88512.87</v>
      </c>
      <c r="I5" s="1">
        <f t="shared" si="3"/>
        <v>4.9470064228289887</v>
      </c>
      <c r="J5" s="1">
        <f t="shared" si="4"/>
        <v>2.1099158630237933</v>
      </c>
      <c r="K5" s="8">
        <f t="shared" si="5"/>
        <v>1.7916906490201179</v>
      </c>
      <c r="L5" s="7">
        <v>20.3</v>
      </c>
      <c r="M5" s="1">
        <v>9.9</v>
      </c>
      <c r="N5" s="1">
        <v>20.7</v>
      </c>
      <c r="O5" s="1">
        <v>60.8</v>
      </c>
      <c r="P5" s="1">
        <f t="shared" si="6"/>
        <v>30.200000000000003</v>
      </c>
      <c r="Q5" s="1">
        <f t="shared" si="7"/>
        <v>81.5</v>
      </c>
      <c r="R5" s="1">
        <f t="shared" si="8"/>
        <v>193.2</v>
      </c>
      <c r="S5" s="1">
        <v>69439.109706556905</v>
      </c>
      <c r="T5" s="1">
        <f t="shared" si="9"/>
        <v>4.8416041440231554</v>
      </c>
      <c r="U5" s="1">
        <f t="shared" si="10"/>
        <v>2.2860071220794747</v>
      </c>
      <c r="V5" s="8">
        <f t="shared" si="11"/>
        <v>1.7839035792727349</v>
      </c>
    </row>
    <row r="6" spans="1:22" ht="14.45" x14ac:dyDescent="0.3">
      <c r="A6" s="7">
        <v>34.6</v>
      </c>
      <c r="B6" s="1">
        <v>34.5</v>
      </c>
      <c r="C6" s="1">
        <v>34.6</v>
      </c>
      <c r="D6" s="1">
        <v>1.4</v>
      </c>
      <c r="E6" s="1">
        <f t="shared" si="0"/>
        <v>69.099999999999994</v>
      </c>
      <c r="F6" s="1">
        <f t="shared" si="1"/>
        <v>36</v>
      </c>
      <c r="G6" s="1">
        <f t="shared" si="2"/>
        <v>141.1</v>
      </c>
      <c r="H6" s="1">
        <v>107812.5</v>
      </c>
      <c r="I6" s="1">
        <f t="shared" si="3"/>
        <v>5.0326691167533681</v>
      </c>
      <c r="J6" s="1">
        <f t="shared" si="4"/>
        <v>2.1495270137543478</v>
      </c>
      <c r="K6" s="8">
        <f t="shared" si="5"/>
        <v>1.5378190950732742</v>
      </c>
      <c r="L6" s="7">
        <v>34.299999999999997</v>
      </c>
      <c r="M6" s="1">
        <v>8.5</v>
      </c>
      <c r="N6" s="1">
        <v>34.6</v>
      </c>
      <c r="O6" s="1">
        <v>34.1</v>
      </c>
      <c r="P6" s="1">
        <f t="shared" si="6"/>
        <v>42.8</v>
      </c>
      <c r="Q6" s="1">
        <f t="shared" si="7"/>
        <v>68.7</v>
      </c>
      <c r="R6" s="1">
        <f t="shared" si="8"/>
        <v>180.2</v>
      </c>
      <c r="S6" s="1">
        <v>124375.08702946</v>
      </c>
      <c r="T6" s="1">
        <f t="shared" si="9"/>
        <v>5.0947333976444433</v>
      </c>
      <c r="U6" s="1">
        <f t="shared" si="10"/>
        <v>2.2557547866430441</v>
      </c>
      <c r="V6" s="8">
        <f t="shared" si="11"/>
        <v>1.5327543789924978</v>
      </c>
    </row>
    <row r="7" spans="1:22" ht="14.45" x14ac:dyDescent="0.3">
      <c r="A7" s="7">
        <v>34.4</v>
      </c>
      <c r="B7" s="1">
        <v>68.8</v>
      </c>
      <c r="C7" s="1">
        <v>34.700000000000003</v>
      </c>
      <c r="D7" s="1">
        <v>2.5</v>
      </c>
      <c r="E7" s="1">
        <f t="shared" si="0"/>
        <v>103.19999999999999</v>
      </c>
      <c r="F7" s="1">
        <f t="shared" si="1"/>
        <v>37.200000000000003</v>
      </c>
      <c r="G7" s="1">
        <f t="shared" si="2"/>
        <v>177.6</v>
      </c>
      <c r="H7" s="1">
        <v>118010.29</v>
      </c>
      <c r="I7" s="1">
        <f t="shared" si="3"/>
        <v>5.0719198776059464</v>
      </c>
      <c r="J7" s="1">
        <f t="shared" si="4"/>
        <v>2.2494429614425822</v>
      </c>
      <c r="K7" s="8">
        <f t="shared" si="5"/>
        <v>1.8375884382355112</v>
      </c>
      <c r="L7" s="7">
        <v>34.299999999999997</v>
      </c>
      <c r="M7" s="1">
        <v>10.9</v>
      </c>
      <c r="N7" s="1">
        <v>34.799999999999997</v>
      </c>
      <c r="O7" s="1">
        <v>67.099999999999994</v>
      </c>
      <c r="P7" s="1">
        <f t="shared" si="6"/>
        <v>45.199999999999996</v>
      </c>
      <c r="Q7" s="1">
        <f t="shared" si="7"/>
        <v>101.89999999999999</v>
      </c>
      <c r="R7" s="1">
        <f t="shared" si="8"/>
        <v>248.99999999999997</v>
      </c>
      <c r="S7" s="1">
        <v>99148.776445539901</v>
      </c>
      <c r="T7" s="1">
        <f t="shared" si="9"/>
        <v>4.9962873591239827</v>
      </c>
      <c r="U7" s="1">
        <f t="shared" si="10"/>
        <v>2.3961993470957363</v>
      </c>
      <c r="V7" s="8">
        <f t="shared" si="11"/>
        <v>1.8267225201689921</v>
      </c>
    </row>
    <row r="8" spans="1:22" ht="14.45" x14ac:dyDescent="0.3">
      <c r="A8" s="7">
        <v>34.5</v>
      </c>
      <c r="B8" s="1">
        <v>102.4</v>
      </c>
      <c r="C8" s="1">
        <v>34.700000000000003</v>
      </c>
      <c r="D8" s="1">
        <v>3.7</v>
      </c>
      <c r="E8" s="1">
        <f t="shared" si="0"/>
        <v>136.9</v>
      </c>
      <c r="F8" s="1">
        <f t="shared" si="1"/>
        <v>38.400000000000006</v>
      </c>
      <c r="G8" s="1">
        <f t="shared" si="2"/>
        <v>213.70000000000002</v>
      </c>
      <c r="H8" s="1">
        <v>123323.97</v>
      </c>
      <c r="I8" s="1">
        <f t="shared" si="3"/>
        <v>5.0910474969281427</v>
      </c>
      <c r="J8" s="1">
        <f t="shared" si="4"/>
        <v>2.3298045221640695</v>
      </c>
      <c r="K8" s="8">
        <f t="shared" si="5"/>
        <v>2.0102999566398121</v>
      </c>
      <c r="L8" s="7">
        <v>34.299999999999997</v>
      </c>
      <c r="M8" s="1">
        <v>10.7</v>
      </c>
      <c r="N8" s="1">
        <v>34.799999999999997</v>
      </c>
      <c r="O8" s="1">
        <v>100.9</v>
      </c>
      <c r="P8" s="1">
        <f t="shared" si="6"/>
        <v>45</v>
      </c>
      <c r="Q8" s="1">
        <f t="shared" si="7"/>
        <v>135.69999999999999</v>
      </c>
      <c r="R8" s="1">
        <f t="shared" si="8"/>
        <v>316.39999999999998</v>
      </c>
      <c r="S8" s="1">
        <v>104060.359994279</v>
      </c>
      <c r="T8" s="1">
        <f t="shared" si="9"/>
        <v>5.0172853239937911</v>
      </c>
      <c r="U8" s="1">
        <f t="shared" si="10"/>
        <v>2.5002364748256389</v>
      </c>
      <c r="V8" s="8">
        <f t="shared" si="11"/>
        <v>2.0038911662369103</v>
      </c>
    </row>
    <row r="9" spans="1:22" ht="14.45" x14ac:dyDescent="0.3">
      <c r="A9" s="7">
        <v>68.400000000000006</v>
      </c>
      <c r="B9" s="1">
        <v>69.2</v>
      </c>
      <c r="C9" s="1">
        <v>68.7</v>
      </c>
      <c r="D9" s="1">
        <v>2.5</v>
      </c>
      <c r="E9" s="1">
        <f t="shared" si="0"/>
        <v>137.60000000000002</v>
      </c>
      <c r="F9" s="1">
        <f t="shared" si="1"/>
        <v>71.2</v>
      </c>
      <c r="G9" s="1">
        <f t="shared" si="2"/>
        <v>280</v>
      </c>
      <c r="H9" s="1">
        <v>175634.52</v>
      </c>
      <c r="I9" s="1">
        <f t="shared" si="3"/>
        <v>5.2446098781540034</v>
      </c>
      <c r="J9" s="1">
        <f t="shared" si="4"/>
        <v>2.4471580313422194</v>
      </c>
      <c r="K9" s="8">
        <f t="shared" si="5"/>
        <v>1.8401060944567578</v>
      </c>
      <c r="L9" s="7">
        <v>68.2</v>
      </c>
      <c r="M9" s="1">
        <v>10.7</v>
      </c>
      <c r="N9" s="1">
        <v>68.599999999999994</v>
      </c>
      <c r="O9" s="1">
        <v>66.5</v>
      </c>
      <c r="P9" s="1">
        <f t="shared" si="6"/>
        <v>78.900000000000006</v>
      </c>
      <c r="Q9" s="1">
        <f t="shared" si="7"/>
        <v>135.1</v>
      </c>
      <c r="R9" s="1">
        <f t="shared" si="8"/>
        <v>349.1</v>
      </c>
      <c r="S9" s="1">
        <v>158465.673146721</v>
      </c>
      <c r="T9" s="1">
        <f t="shared" si="9"/>
        <v>5.199935199818591</v>
      </c>
      <c r="U9" s="1">
        <f t="shared" si="10"/>
        <v>2.5429498488141786</v>
      </c>
      <c r="V9" s="8">
        <f t="shared" si="11"/>
        <v>1.8228216453031045</v>
      </c>
    </row>
    <row r="10" spans="1:22" ht="14.45" x14ac:dyDescent="0.3">
      <c r="A10" s="7">
        <v>68.5</v>
      </c>
      <c r="B10" s="1">
        <v>137.5</v>
      </c>
      <c r="C10" s="1">
        <v>68.7</v>
      </c>
      <c r="D10" s="1">
        <v>4.8</v>
      </c>
      <c r="E10" s="1">
        <f t="shared" si="0"/>
        <v>206</v>
      </c>
      <c r="F10" s="1">
        <f t="shared" si="1"/>
        <v>73.5</v>
      </c>
      <c r="G10" s="1">
        <f t="shared" si="2"/>
        <v>353</v>
      </c>
      <c r="H10" s="1">
        <v>186230.25</v>
      </c>
      <c r="I10" s="1">
        <f t="shared" si="3"/>
        <v>5.2700502262749875</v>
      </c>
      <c r="J10" s="1">
        <f t="shared" si="4"/>
        <v>2.5477747053878224</v>
      </c>
      <c r="K10" s="8">
        <f t="shared" si="5"/>
        <v>2.1383026981662816</v>
      </c>
      <c r="L10" s="7">
        <v>68.2</v>
      </c>
      <c r="M10" s="1">
        <v>12.2</v>
      </c>
      <c r="N10" s="1">
        <v>68.599999999999994</v>
      </c>
      <c r="O10" s="1">
        <v>134.30000000000001</v>
      </c>
      <c r="P10" s="1">
        <f t="shared" si="6"/>
        <v>80.400000000000006</v>
      </c>
      <c r="Q10" s="1">
        <f t="shared" si="7"/>
        <v>202.9</v>
      </c>
      <c r="R10" s="1">
        <f t="shared" si="8"/>
        <v>486.20000000000005</v>
      </c>
      <c r="S10" s="1">
        <v>157615.66584432201</v>
      </c>
      <c r="T10" s="1">
        <f t="shared" si="9"/>
        <v>5.1975993809937568</v>
      </c>
      <c r="U10" s="1">
        <f t="shared" si="10"/>
        <v>2.6868149545073168</v>
      </c>
      <c r="V10" s="8">
        <f t="shared" si="11"/>
        <v>2.1280760126687155</v>
      </c>
    </row>
    <row r="11" spans="1:22" ht="14.45" x14ac:dyDescent="0.3">
      <c r="A11" s="7">
        <v>68.400000000000006</v>
      </c>
      <c r="B11" s="1">
        <v>206.8</v>
      </c>
      <c r="C11" s="1">
        <v>68.7</v>
      </c>
      <c r="D11" s="1">
        <v>7.7</v>
      </c>
      <c r="E11" s="1">
        <f t="shared" si="0"/>
        <v>275.20000000000005</v>
      </c>
      <c r="F11" s="1">
        <f t="shared" si="1"/>
        <v>76.400000000000006</v>
      </c>
      <c r="G11" s="1">
        <f t="shared" si="2"/>
        <v>428.00000000000006</v>
      </c>
      <c r="H11" s="1">
        <v>189724.77</v>
      </c>
      <c r="I11" s="1">
        <f t="shared" si="3"/>
        <v>5.2781240350112322</v>
      </c>
      <c r="J11" s="1">
        <f t="shared" si="4"/>
        <v>2.6314437690131722</v>
      </c>
      <c r="K11" s="8">
        <f t="shared" si="5"/>
        <v>2.3155505344219049</v>
      </c>
      <c r="L11" s="7">
        <v>68.3</v>
      </c>
      <c r="M11" s="1">
        <v>11.6</v>
      </c>
      <c r="N11" s="1">
        <v>68.599999999999994</v>
      </c>
      <c r="O11" s="1">
        <v>204.9</v>
      </c>
      <c r="P11" s="1">
        <f t="shared" si="6"/>
        <v>79.899999999999991</v>
      </c>
      <c r="Q11" s="1">
        <f t="shared" si="7"/>
        <v>273.5</v>
      </c>
      <c r="R11" s="1">
        <f t="shared" si="8"/>
        <v>626.9</v>
      </c>
      <c r="S11" s="1">
        <v>137395.74668016899</v>
      </c>
      <c r="T11" s="1">
        <f t="shared" si="9"/>
        <v>5.1379732886047282</v>
      </c>
      <c r="U11" s="1">
        <f t="shared" si="10"/>
        <v>2.797198269838959</v>
      </c>
      <c r="V11" s="8">
        <f t="shared" si="11"/>
        <v>2.3115419584011949</v>
      </c>
    </row>
    <row r="12" spans="1:22" ht="14.45" x14ac:dyDescent="0.3">
      <c r="A12" s="7">
        <v>102.5</v>
      </c>
      <c r="B12" s="1">
        <v>69</v>
      </c>
      <c r="C12" s="1">
        <v>102.9</v>
      </c>
      <c r="D12" s="1">
        <v>2.5</v>
      </c>
      <c r="E12" s="1">
        <f t="shared" si="0"/>
        <v>171.5</v>
      </c>
      <c r="F12" s="1">
        <f t="shared" si="1"/>
        <v>105.4</v>
      </c>
      <c r="G12" s="1">
        <f t="shared" si="2"/>
        <v>382.3</v>
      </c>
      <c r="H12" s="1">
        <v>207831.33</v>
      </c>
      <c r="I12" s="1">
        <f t="shared" si="3"/>
        <v>5.3177110168520505</v>
      </c>
      <c r="J12" s="1">
        <f t="shared" si="4"/>
        <v>2.582404298019028</v>
      </c>
      <c r="K12" s="8">
        <f t="shared" si="5"/>
        <v>1.8388490907372552</v>
      </c>
      <c r="L12" s="7">
        <v>102.3</v>
      </c>
      <c r="M12" s="1">
        <v>7.4</v>
      </c>
      <c r="N12" s="1">
        <v>107</v>
      </c>
      <c r="O12" s="1">
        <v>62.4</v>
      </c>
      <c r="P12" s="1">
        <f t="shared" si="6"/>
        <v>109.7</v>
      </c>
      <c r="Q12" s="1">
        <f t="shared" si="7"/>
        <v>169.4</v>
      </c>
      <c r="R12" s="1">
        <f t="shared" si="8"/>
        <v>448.5</v>
      </c>
      <c r="S12" s="1">
        <v>293094.96930018201</v>
      </c>
      <c r="T12" s="1">
        <f t="shared" si="9"/>
        <v>5.4670083642455971</v>
      </c>
      <c r="U12" s="1">
        <f t="shared" si="10"/>
        <v>2.6517624473801109</v>
      </c>
      <c r="V12" s="8">
        <f t="shared" si="11"/>
        <v>1.7951845896824239</v>
      </c>
    </row>
    <row r="13" spans="1:22" ht="14.45" x14ac:dyDescent="0.3">
      <c r="A13" s="7">
        <v>102.5</v>
      </c>
      <c r="B13" s="1">
        <v>103</v>
      </c>
      <c r="C13" s="1">
        <v>102.8</v>
      </c>
      <c r="D13" s="1">
        <v>3.8</v>
      </c>
      <c r="E13" s="1">
        <f t="shared" si="0"/>
        <v>205.5</v>
      </c>
      <c r="F13" s="1">
        <f t="shared" si="1"/>
        <v>106.6</v>
      </c>
      <c r="G13" s="1">
        <f t="shared" si="2"/>
        <v>418.7</v>
      </c>
      <c r="H13" s="1">
        <v>213840.83</v>
      </c>
      <c r="I13" s="1">
        <f t="shared" si="3"/>
        <v>5.3300906314187033</v>
      </c>
      <c r="J13" s="1">
        <f t="shared" si="4"/>
        <v>2.6219029608912305</v>
      </c>
      <c r="K13" s="8">
        <f t="shared" si="5"/>
        <v>2.012837224705172</v>
      </c>
      <c r="L13" s="7">
        <v>102.3</v>
      </c>
      <c r="M13" s="1">
        <v>7.6</v>
      </c>
      <c r="N13" s="1">
        <v>102.7</v>
      </c>
      <c r="O13" s="1">
        <v>99.3</v>
      </c>
      <c r="P13" s="1">
        <f t="shared" si="6"/>
        <v>109.89999999999999</v>
      </c>
      <c r="Q13" s="1">
        <f t="shared" si="7"/>
        <v>202</v>
      </c>
      <c r="R13" s="1">
        <f t="shared" si="8"/>
        <v>513.9</v>
      </c>
      <c r="S13" s="1">
        <v>204119.260172776</v>
      </c>
      <c r="T13" s="1">
        <f t="shared" si="9"/>
        <v>5.3098839855691535</v>
      </c>
      <c r="U13" s="1">
        <f t="shared" si="10"/>
        <v>2.7108786176851729</v>
      </c>
      <c r="V13" s="8">
        <f t="shared" si="11"/>
        <v>1.9969492484953812</v>
      </c>
    </row>
    <row r="14" spans="1:22" ht="14.45" x14ac:dyDescent="0.3">
      <c r="A14" s="7">
        <v>102.4</v>
      </c>
      <c r="B14" s="1">
        <v>206.7</v>
      </c>
      <c r="C14" s="1">
        <v>102.7</v>
      </c>
      <c r="D14" s="1">
        <v>7.6</v>
      </c>
      <c r="E14" s="1">
        <f t="shared" si="0"/>
        <v>309.10000000000002</v>
      </c>
      <c r="F14" s="1">
        <f t="shared" si="1"/>
        <v>110.3</v>
      </c>
      <c r="G14" s="1">
        <f t="shared" si="2"/>
        <v>529.70000000000005</v>
      </c>
      <c r="H14" s="1">
        <v>233207.97</v>
      </c>
      <c r="I14" s="1">
        <f t="shared" si="3"/>
        <v>5.3677433885735706</v>
      </c>
      <c r="J14" s="1">
        <f t="shared" si="4"/>
        <v>2.7240299729355977</v>
      </c>
      <c r="K14" s="8">
        <f t="shared" si="5"/>
        <v>2.3153404766272883</v>
      </c>
      <c r="L14" s="7">
        <v>102.3</v>
      </c>
      <c r="M14" s="1">
        <v>11.3</v>
      </c>
      <c r="N14" s="1">
        <v>102.6</v>
      </c>
      <c r="O14" s="1">
        <v>204.4</v>
      </c>
      <c r="P14" s="1">
        <f t="shared" si="6"/>
        <v>113.6</v>
      </c>
      <c r="Q14" s="1">
        <f t="shared" si="7"/>
        <v>307</v>
      </c>
      <c r="R14" s="1">
        <f t="shared" si="8"/>
        <v>727.6</v>
      </c>
      <c r="S14" s="1">
        <v>193982.497744458</v>
      </c>
      <c r="T14" s="1">
        <f t="shared" si="9"/>
        <v>5.2877625470647507</v>
      </c>
      <c r="U14" s="1">
        <f t="shared" si="10"/>
        <v>2.8618926903914459</v>
      </c>
      <c r="V14" s="8">
        <f t="shared" si="11"/>
        <v>2.3104808914626753</v>
      </c>
    </row>
    <row r="15" spans="1:22" ht="14.45" x14ac:dyDescent="0.3">
      <c r="A15" s="7">
        <v>137.6</v>
      </c>
      <c r="B15" s="1">
        <v>102.6</v>
      </c>
      <c r="C15" s="1">
        <v>137.5</v>
      </c>
      <c r="D15" s="1">
        <v>4</v>
      </c>
      <c r="E15" s="1">
        <f t="shared" si="0"/>
        <v>240.2</v>
      </c>
      <c r="F15" s="1">
        <f t="shared" si="1"/>
        <v>141.5</v>
      </c>
      <c r="G15" s="1">
        <f t="shared" si="2"/>
        <v>523.20000000000005</v>
      </c>
      <c r="H15" s="1">
        <v>252502.05</v>
      </c>
      <c r="I15" s="1">
        <f t="shared" si="3"/>
        <v>5.4022649083955665</v>
      </c>
      <c r="J15" s="1">
        <f t="shared" si="4"/>
        <v>2.718667735316211</v>
      </c>
      <c r="K15" s="8">
        <f t="shared" si="5"/>
        <v>2.0111473607757975</v>
      </c>
      <c r="L15" s="7">
        <v>137.19999999999999</v>
      </c>
      <c r="M15" s="1">
        <v>8</v>
      </c>
      <c r="N15" s="1">
        <v>149.69999999999999</v>
      </c>
      <c r="O15" s="1">
        <v>85.7</v>
      </c>
      <c r="P15" s="1">
        <f t="shared" si="6"/>
        <v>145.19999999999999</v>
      </c>
      <c r="Q15" s="1">
        <f t="shared" si="7"/>
        <v>235.39999999999998</v>
      </c>
      <c r="R15" s="1">
        <f t="shared" si="8"/>
        <v>616</v>
      </c>
      <c r="S15" s="1">
        <v>268867.44934444199</v>
      </c>
      <c r="T15" s="1">
        <f t="shared" si="9"/>
        <v>5.4295382271924932</v>
      </c>
      <c r="U15" s="1">
        <f t="shared" si="10"/>
        <v>2.7895807121644256</v>
      </c>
      <c r="V15" s="8">
        <f t="shared" si="11"/>
        <v>1.9329808219231981</v>
      </c>
    </row>
    <row r="16" spans="1:22" ht="14.45" x14ac:dyDescent="0.3">
      <c r="A16" s="7">
        <v>137.5</v>
      </c>
      <c r="B16" s="1">
        <v>137.4</v>
      </c>
      <c r="C16" s="1">
        <v>137.5</v>
      </c>
      <c r="D16" s="1">
        <v>5</v>
      </c>
      <c r="E16" s="1">
        <f t="shared" si="0"/>
        <v>274.89999999999998</v>
      </c>
      <c r="F16" s="1">
        <f t="shared" si="1"/>
        <v>142.5</v>
      </c>
      <c r="G16" s="1">
        <f t="shared" si="2"/>
        <v>559.9</v>
      </c>
      <c r="H16" s="1">
        <v>262547.77</v>
      </c>
      <c r="I16" s="1">
        <f t="shared" si="3"/>
        <v>5.419208333874999</v>
      </c>
      <c r="J16" s="1">
        <f t="shared" si="4"/>
        <v>2.7481104674949837</v>
      </c>
      <c r="K16" s="8">
        <f t="shared" si="5"/>
        <v>2.1379867327235318</v>
      </c>
      <c r="L16" s="7">
        <v>137.1</v>
      </c>
      <c r="M16" s="1">
        <v>9.9</v>
      </c>
      <c r="N16" s="1">
        <v>137.5</v>
      </c>
      <c r="O16" s="1">
        <v>135.1</v>
      </c>
      <c r="P16" s="1">
        <f t="shared" si="6"/>
        <v>147</v>
      </c>
      <c r="Q16" s="1">
        <f t="shared" si="7"/>
        <v>272.60000000000002</v>
      </c>
      <c r="R16" s="1">
        <f t="shared" si="8"/>
        <v>692.2</v>
      </c>
      <c r="S16" s="1">
        <v>257024.85511191402</v>
      </c>
      <c r="T16" s="1">
        <f t="shared" si="9"/>
        <v>5.4099751230044717</v>
      </c>
      <c r="U16" s="1">
        <f t="shared" si="10"/>
        <v>2.8402315949581087</v>
      </c>
      <c r="V16" s="8">
        <f t="shared" si="11"/>
        <v>2.1306553490220304</v>
      </c>
    </row>
    <row r="17" spans="1:22" thickBot="1" x14ac:dyDescent="0.35">
      <c r="A17" s="9">
        <v>137.6</v>
      </c>
      <c r="B17" s="10">
        <v>275.10000000000002</v>
      </c>
      <c r="C17" s="10">
        <v>137.69999999999999</v>
      </c>
      <c r="D17" s="10">
        <v>9.4</v>
      </c>
      <c r="E17" s="10">
        <f t="shared" si="0"/>
        <v>412.70000000000005</v>
      </c>
      <c r="F17" s="10">
        <f t="shared" si="1"/>
        <v>147.1</v>
      </c>
      <c r="G17" s="10">
        <f t="shared" si="2"/>
        <v>706.90000000000009</v>
      </c>
      <c r="H17" s="10">
        <v>279478.5</v>
      </c>
      <c r="I17" s="10">
        <f t="shared" si="3"/>
        <v>5.446348403669643</v>
      </c>
      <c r="J17" s="10">
        <f t="shared" si="4"/>
        <v>2.8493579816612988</v>
      </c>
      <c r="K17" s="11">
        <f t="shared" si="5"/>
        <v>2.4394905903896835</v>
      </c>
      <c r="L17" s="9">
        <v>137.6</v>
      </c>
      <c r="M17" s="10">
        <v>-11.6</v>
      </c>
      <c r="N17" s="10">
        <v>137.69999999999999</v>
      </c>
      <c r="O17" s="10">
        <v>269.39999999999998</v>
      </c>
      <c r="P17" s="10">
        <f t="shared" si="6"/>
        <v>126</v>
      </c>
      <c r="Q17" s="10">
        <f t="shared" si="7"/>
        <v>407.09999999999997</v>
      </c>
      <c r="R17" s="10">
        <f t="shared" si="8"/>
        <v>940.19999999999993</v>
      </c>
      <c r="S17" s="10">
        <v>232888.891071652</v>
      </c>
      <c r="T17" s="10">
        <f t="shared" si="9"/>
        <v>5.3671487729428113</v>
      </c>
      <c r="U17" s="10">
        <f t="shared" si="10"/>
        <v>2.9732202468522337</v>
      </c>
      <c r="V17" s="11">
        <f t="shared" si="11"/>
        <v>2.4303975913869666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0.99849501289092513</v>
      </c>
      <c r="L23" s="15" t="s">
        <v>17</v>
      </c>
      <c r="M23" s="15">
        <v>0.98446002692581924</v>
      </c>
    </row>
    <row r="24" spans="1:22" ht="14.45" x14ac:dyDescent="0.3">
      <c r="A24" s="15" t="s">
        <v>18</v>
      </c>
      <c r="B24" s="15">
        <v>0.99699229076804874</v>
      </c>
      <c r="L24" s="15" t="s">
        <v>18</v>
      </c>
      <c r="M24" s="15">
        <v>0.96916154461478476</v>
      </c>
    </row>
    <row r="25" spans="1:22" ht="14.45" x14ac:dyDescent="0.3">
      <c r="A25" s="15" t="s">
        <v>19</v>
      </c>
      <c r="B25" s="15">
        <v>0.99649100589605688</v>
      </c>
      <c r="L25" s="15" t="s">
        <v>19</v>
      </c>
      <c r="M25" s="15">
        <v>0.96402180205058219</v>
      </c>
    </row>
    <row r="26" spans="1:22" ht="14.45" x14ac:dyDescent="0.3">
      <c r="A26" s="15" t="s">
        <v>20</v>
      </c>
      <c r="B26" s="15">
        <v>1.1356619900013236E-2</v>
      </c>
      <c r="L26" s="15" t="s">
        <v>20</v>
      </c>
      <c r="M26" s="15">
        <v>4.1820920670019406E-2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0.51302127795890529</v>
      </c>
      <c r="D31" s="15">
        <v>0.25651063897945264</v>
      </c>
      <c r="E31" s="15">
        <v>1988.8736853487801</v>
      </c>
      <c r="F31" s="15">
        <v>7.4031251827035959E-16</v>
      </c>
      <c r="L31" s="15" t="s">
        <v>23</v>
      </c>
      <c r="M31" s="15">
        <v>2</v>
      </c>
      <c r="N31" s="15">
        <v>0.65958683835151444</v>
      </c>
      <c r="O31" s="15">
        <v>0.32979341917575722</v>
      </c>
      <c r="P31" s="15">
        <v>188.5622737926281</v>
      </c>
      <c r="Q31" s="15">
        <v>8.6011338017263787E-10</v>
      </c>
    </row>
    <row r="32" spans="1:22" x14ac:dyDescent="0.25">
      <c r="A32" s="15" t="s">
        <v>24</v>
      </c>
      <c r="B32" s="15">
        <v>12</v>
      </c>
      <c r="C32" s="15">
        <v>1.5476737866405197E-3</v>
      </c>
      <c r="D32" s="15">
        <v>1.2897281555337663E-4</v>
      </c>
      <c r="E32" s="15"/>
      <c r="F32" s="15"/>
      <c r="L32" s="15" t="s">
        <v>24</v>
      </c>
      <c r="M32" s="15">
        <v>12</v>
      </c>
      <c r="N32" s="15">
        <v>2.098787286825668E-2</v>
      </c>
      <c r="O32" s="15">
        <v>1.7489894056880566E-3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0.51456895174554584</v>
      </c>
      <c r="D33" s="16"/>
      <c r="E33" s="16"/>
      <c r="F33" s="16"/>
      <c r="L33" s="16" t="s">
        <v>25</v>
      </c>
      <c r="M33" s="16">
        <v>14</v>
      </c>
      <c r="N33" s="16">
        <v>0.68057471121977109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3.5605335613519604</v>
      </c>
      <c r="C36" s="15">
        <v>2.6415383905305366E-2</v>
      </c>
      <c r="D36" s="15">
        <v>134.79015009268329</v>
      </c>
      <c r="E36" s="15">
        <v>1.8659671585155057E-20</v>
      </c>
      <c r="F36" s="15">
        <v>3.502979383998496</v>
      </c>
      <c r="G36" s="15">
        <v>3.6180877387054249</v>
      </c>
      <c r="H36" s="15">
        <v>3.502979383998496</v>
      </c>
      <c r="I36" s="15">
        <v>3.6180877387054249</v>
      </c>
      <c r="L36" s="15" t="s">
        <v>26</v>
      </c>
      <c r="M36" s="15">
        <v>2.8880746320111097</v>
      </c>
      <c r="N36" s="15">
        <v>0.11765787447532863</v>
      </c>
      <c r="O36" s="15">
        <v>24.546377748959781</v>
      </c>
      <c r="P36" s="15">
        <v>1.261333374243484E-11</v>
      </c>
      <c r="Q36" s="15">
        <v>2.6317201455928876</v>
      </c>
      <c r="R36" s="15">
        <v>3.1444291184293318</v>
      </c>
      <c r="S36" s="15">
        <v>2.6317201455928876</v>
      </c>
      <c r="T36" s="15">
        <v>3.1444291184293318</v>
      </c>
    </row>
    <row r="37" spans="1:20" x14ac:dyDescent="0.25">
      <c r="A37" s="15" t="s">
        <v>39</v>
      </c>
      <c r="B37" s="15">
        <v>0.80659466692101145</v>
      </c>
      <c r="C37" s="15">
        <v>2.197952044092991E-2</v>
      </c>
      <c r="D37" s="15">
        <v>36.697555303298785</v>
      </c>
      <c r="E37" s="15">
        <v>1.0747020673237358E-13</v>
      </c>
      <c r="F37" s="15">
        <v>0.75870540579438028</v>
      </c>
      <c r="G37" s="15">
        <v>0.85448392804764262</v>
      </c>
      <c r="H37" s="15">
        <v>0.75870540579438028</v>
      </c>
      <c r="I37" s="15">
        <v>0.85448392804764262</v>
      </c>
      <c r="L37" s="15" t="s">
        <v>39</v>
      </c>
      <c r="M37" s="15">
        <v>1.5577773181232291</v>
      </c>
      <c r="N37" s="15">
        <v>9.7560298246213109E-2</v>
      </c>
      <c r="O37" s="15">
        <v>15.967328371545806</v>
      </c>
      <c r="P37" s="15">
        <v>1.8980296932388294E-9</v>
      </c>
      <c r="Q37" s="15">
        <v>1.3452116886382188</v>
      </c>
      <c r="R37" s="15">
        <v>1.7703429476082393</v>
      </c>
      <c r="S37" s="15">
        <v>1.3452116886382188</v>
      </c>
      <c r="T37" s="15">
        <v>1.7703429476082393</v>
      </c>
    </row>
    <row r="38" spans="1:20" ht="15.75" thickBot="1" x14ac:dyDescent="0.3">
      <c r="A38" s="16" t="s">
        <v>40</v>
      </c>
      <c r="B38" s="16">
        <v>-0.16969675775717061</v>
      </c>
      <c r="C38" s="16">
        <v>2.0884971943641122E-2</v>
      </c>
      <c r="D38" s="16">
        <v>-8.1253045594269242</v>
      </c>
      <c r="E38" s="16">
        <v>3.2056759375333994E-6</v>
      </c>
      <c r="F38" s="16">
        <v>-0.21520120257521599</v>
      </c>
      <c r="G38" s="16">
        <v>-0.12419231293912522</v>
      </c>
      <c r="H38" s="16">
        <v>-0.21520120257521599</v>
      </c>
      <c r="I38" s="16">
        <v>-0.12419231293912522</v>
      </c>
      <c r="L38" s="16" t="s">
        <v>40</v>
      </c>
      <c r="M38" s="16">
        <v>-0.89500825850930232</v>
      </c>
      <c r="N38" s="16">
        <v>8.885313023028589E-2</v>
      </c>
      <c r="O38" s="16">
        <v>-10.072895081913904</v>
      </c>
      <c r="P38" s="16">
        <v>3.3108327532834104E-7</v>
      </c>
      <c r="Q38" s="16">
        <v>-1.0886025986111423</v>
      </c>
      <c r="R38" s="16">
        <v>-0.70141391840746237</v>
      </c>
      <c r="S38" s="16">
        <v>-1.0886025986111423</v>
      </c>
      <c r="T38" s="16">
        <v>-0.70141391840746237</v>
      </c>
    </row>
    <row r="40" spans="1:20" x14ac:dyDescent="0.25">
      <c r="B40">
        <f>10^B36</f>
        <v>3635.2439585119009</v>
      </c>
      <c r="M40">
        <f>10^M36</f>
        <v>772.81337900308733</v>
      </c>
    </row>
    <row r="41" spans="1:20" x14ac:dyDescent="0.25">
      <c r="B41" s="15">
        <v>0.80659466692101145</v>
      </c>
      <c r="M41" s="15">
        <v>1.5577773181232291</v>
      </c>
    </row>
    <row r="42" spans="1:20" ht="15.75" thickBot="1" x14ac:dyDescent="0.3">
      <c r="B42" s="16">
        <v>-0.16969675775717061</v>
      </c>
      <c r="M42" s="16">
        <v>-0.89500825850930232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20.6</v>
      </c>
      <c r="B3" s="1">
        <v>20.7</v>
      </c>
      <c r="C3" s="1">
        <v>20.6</v>
      </c>
      <c r="D3" s="1">
        <v>0.8</v>
      </c>
      <c r="E3" s="1">
        <f>A3+B3</f>
        <v>41.3</v>
      </c>
      <c r="F3" s="1">
        <f>C3+D3</f>
        <v>21.400000000000002</v>
      </c>
      <c r="G3" s="1">
        <f>E3+2*F3</f>
        <v>84.1</v>
      </c>
      <c r="H3" s="1">
        <v>92136.5</v>
      </c>
      <c r="I3" s="1">
        <f>LOG(H3)</f>
        <v>4.96443171063473</v>
      </c>
      <c r="J3" s="1">
        <f>LOG(G3)</f>
        <v>1.9247959957979122</v>
      </c>
      <c r="K3" s="20">
        <f>LOG(B3)</f>
        <v>1.3159703454569178</v>
      </c>
      <c r="L3" s="7">
        <v>20.3</v>
      </c>
      <c r="M3" s="1">
        <v>1.8</v>
      </c>
      <c r="N3" s="1">
        <v>20.7</v>
      </c>
      <c r="O3" s="1">
        <v>20.5</v>
      </c>
      <c r="P3" s="1">
        <f>L3+M3</f>
        <v>22.1</v>
      </c>
      <c r="Q3" s="1">
        <f>N3+O3</f>
        <v>41.2</v>
      </c>
      <c r="R3" s="1">
        <f>P3+2*Q3</f>
        <v>104.5</v>
      </c>
      <c r="S3" s="1">
        <v>83040.059207646613</v>
      </c>
      <c r="T3" s="1">
        <f>LOG(S3)</f>
        <v>4.9192876501568996</v>
      </c>
      <c r="U3" s="1">
        <f>LOG(R3)</f>
        <v>2.019116290447073</v>
      </c>
      <c r="V3" s="8">
        <f>LOG(O3)</f>
        <v>1.3117538610557542</v>
      </c>
    </row>
    <row r="4" spans="1:22" ht="14.45" x14ac:dyDescent="0.3">
      <c r="A4" s="7">
        <v>20.5</v>
      </c>
      <c r="B4" s="1">
        <v>41.6</v>
      </c>
      <c r="C4" s="1">
        <v>20.6</v>
      </c>
      <c r="D4" s="1">
        <v>1.3</v>
      </c>
      <c r="E4" s="1">
        <f t="shared" ref="E4:E17" si="0">A4+B4</f>
        <v>62.1</v>
      </c>
      <c r="F4" s="1">
        <f t="shared" ref="F4:F17" si="1">C4+D4</f>
        <v>21.900000000000002</v>
      </c>
      <c r="G4" s="1">
        <f t="shared" ref="G4:G17" si="2">E4+2*F4</f>
        <v>105.9</v>
      </c>
      <c r="H4" s="1">
        <v>98113.21</v>
      </c>
      <c r="I4" s="1">
        <f t="shared" ref="I4:I17" si="3">LOG(H4)</f>
        <v>4.9917274848913724</v>
      </c>
      <c r="J4" s="1">
        <f t="shared" ref="J4:J17" si="4">LOG(G4)</f>
        <v>2.024895960107485</v>
      </c>
      <c r="K4" s="20">
        <f t="shared" ref="K4:K17" si="5">LOG(B4)</f>
        <v>1.6190933306267428</v>
      </c>
      <c r="L4" s="7">
        <v>20.100000000000001</v>
      </c>
      <c r="M4" s="1">
        <v>3.1</v>
      </c>
      <c r="N4" s="1">
        <v>20.6</v>
      </c>
      <c r="O4" s="1">
        <v>41.6</v>
      </c>
      <c r="P4" s="1">
        <f t="shared" ref="P4:P17" si="6">L4+M4</f>
        <v>23.200000000000003</v>
      </c>
      <c r="Q4" s="1">
        <f t="shared" ref="Q4:Q17" si="7">N4+O4</f>
        <v>62.2</v>
      </c>
      <c r="R4" s="1">
        <f t="shared" ref="R4:R17" si="8">P4+2*Q4</f>
        <v>147.60000000000002</v>
      </c>
      <c r="S4" s="1">
        <v>63809.133468713197</v>
      </c>
      <c r="T4" s="1">
        <f t="shared" ref="T4:T17" si="9">LOG(S4)</f>
        <v>4.804882846921223</v>
      </c>
      <c r="U4" s="1">
        <f t="shared" ref="U4:U17" si="10">LOG(R4)</f>
        <v>2.1690863574870227</v>
      </c>
      <c r="V4" s="8">
        <f t="shared" ref="V4:V17" si="11">LOG(O4)</f>
        <v>1.6190933306267428</v>
      </c>
    </row>
    <row r="5" spans="1:22" ht="14.45" x14ac:dyDescent="0.3">
      <c r="A5" s="7">
        <v>20.5</v>
      </c>
      <c r="B5" s="1">
        <v>61.7</v>
      </c>
      <c r="C5" s="1">
        <v>20.6</v>
      </c>
      <c r="D5" s="1">
        <v>2</v>
      </c>
      <c r="E5" s="1">
        <f t="shared" si="0"/>
        <v>82.2</v>
      </c>
      <c r="F5" s="1">
        <f t="shared" si="1"/>
        <v>22.6</v>
      </c>
      <c r="G5" s="1">
        <f t="shared" si="2"/>
        <v>127.4</v>
      </c>
      <c r="H5" s="1">
        <v>104399.32</v>
      </c>
      <c r="I5" s="1">
        <f t="shared" si="3"/>
        <v>5.0186976699190264</v>
      </c>
      <c r="J5" s="1">
        <f t="shared" si="4"/>
        <v>2.1051694279993316</v>
      </c>
      <c r="K5" s="20">
        <f t="shared" si="5"/>
        <v>1.7902851640332418</v>
      </c>
      <c r="L5" s="7">
        <v>19.899999999999999</v>
      </c>
      <c r="M5" s="1">
        <v>3.9</v>
      </c>
      <c r="N5" s="1">
        <v>20.6</v>
      </c>
      <c r="O5" s="1">
        <v>60.7</v>
      </c>
      <c r="P5" s="1">
        <f t="shared" si="6"/>
        <v>23.799999999999997</v>
      </c>
      <c r="Q5" s="1">
        <f t="shared" si="7"/>
        <v>81.300000000000011</v>
      </c>
      <c r="R5" s="1">
        <f t="shared" si="8"/>
        <v>186.40000000000003</v>
      </c>
      <c r="S5" s="1">
        <v>69465.475942952093</v>
      </c>
      <c r="T5" s="1">
        <f t="shared" si="9"/>
        <v>4.841769015629934</v>
      </c>
      <c r="U5" s="1">
        <f t="shared" si="10"/>
        <v>2.2704459080179626</v>
      </c>
      <c r="V5" s="8">
        <f t="shared" si="11"/>
        <v>1.7831886910752577</v>
      </c>
    </row>
    <row r="6" spans="1:22" ht="14.45" x14ac:dyDescent="0.3">
      <c r="A6" s="7">
        <v>34.799999999999997</v>
      </c>
      <c r="B6" s="1">
        <v>34.299999999999997</v>
      </c>
      <c r="C6" s="1">
        <v>34.6</v>
      </c>
      <c r="D6" s="1">
        <v>1.3</v>
      </c>
      <c r="E6" s="1">
        <f t="shared" si="0"/>
        <v>69.099999999999994</v>
      </c>
      <c r="F6" s="1">
        <f t="shared" si="1"/>
        <v>35.9</v>
      </c>
      <c r="G6" s="1">
        <f t="shared" si="2"/>
        <v>140.89999999999998</v>
      </c>
      <c r="H6" s="1">
        <v>119373.55</v>
      </c>
      <c r="I6" s="1">
        <f t="shared" si="3"/>
        <v>5.076908109359775</v>
      </c>
      <c r="J6" s="1">
        <f t="shared" si="4"/>
        <v>2.1489109931093564</v>
      </c>
      <c r="K6" s="20">
        <f t="shared" si="5"/>
        <v>1.5352941200427705</v>
      </c>
      <c r="L6" s="7">
        <v>34.299999999999997</v>
      </c>
      <c r="M6" s="1">
        <v>2.2000000000000002</v>
      </c>
      <c r="N6" s="1">
        <v>34.799999999999997</v>
      </c>
      <c r="O6" s="1">
        <v>34.1</v>
      </c>
      <c r="P6" s="1">
        <f t="shared" si="6"/>
        <v>36.5</v>
      </c>
      <c r="Q6" s="1">
        <f t="shared" si="7"/>
        <v>68.900000000000006</v>
      </c>
      <c r="R6" s="1">
        <f t="shared" si="8"/>
        <v>174.3</v>
      </c>
      <c r="S6" s="1">
        <v>107611.33015303299</v>
      </c>
      <c r="T6" s="1">
        <f t="shared" si="9"/>
        <v>5.0318579996193264</v>
      </c>
      <c r="U6" s="1">
        <f t="shared" si="10"/>
        <v>2.2412973871099933</v>
      </c>
      <c r="V6" s="8">
        <f t="shared" si="11"/>
        <v>1.5327543789924978</v>
      </c>
    </row>
    <row r="7" spans="1:22" ht="14.45" x14ac:dyDescent="0.3">
      <c r="A7" s="7">
        <v>34.6</v>
      </c>
      <c r="B7" s="1">
        <v>68.7</v>
      </c>
      <c r="C7" s="1">
        <v>34.700000000000003</v>
      </c>
      <c r="D7" s="1">
        <v>2.2999999999999998</v>
      </c>
      <c r="E7" s="1">
        <f t="shared" si="0"/>
        <v>103.30000000000001</v>
      </c>
      <c r="F7" s="1">
        <f t="shared" si="1"/>
        <v>37</v>
      </c>
      <c r="G7" s="1">
        <f t="shared" si="2"/>
        <v>177.3</v>
      </c>
      <c r="H7" s="1">
        <v>131441.32999999999</v>
      </c>
      <c r="I7" s="1">
        <f t="shared" si="3"/>
        <v>5.1187319448939759</v>
      </c>
      <c r="J7" s="1">
        <f t="shared" si="4"/>
        <v>2.2487087356009177</v>
      </c>
      <c r="K7" s="20">
        <f t="shared" si="5"/>
        <v>1.8369567370595505</v>
      </c>
      <c r="L7" s="7">
        <v>34.299999999999997</v>
      </c>
      <c r="M7" s="1">
        <v>3.6</v>
      </c>
      <c r="N7" s="1">
        <v>34.700000000000003</v>
      </c>
      <c r="O7" s="1">
        <v>67.900000000000006</v>
      </c>
      <c r="P7" s="1">
        <f t="shared" si="6"/>
        <v>37.9</v>
      </c>
      <c r="Q7" s="1">
        <f t="shared" si="7"/>
        <v>102.60000000000001</v>
      </c>
      <c r="R7" s="1">
        <f t="shared" si="8"/>
        <v>243.10000000000002</v>
      </c>
      <c r="S7" s="1">
        <v>99907.956092774097</v>
      </c>
      <c r="T7" s="1">
        <f t="shared" si="9"/>
        <v>4.999600074308125</v>
      </c>
      <c r="U7" s="1">
        <f t="shared" si="10"/>
        <v>2.385784958843336</v>
      </c>
      <c r="V7" s="8">
        <f t="shared" si="11"/>
        <v>1.8318697742805017</v>
      </c>
    </row>
    <row r="8" spans="1:22" ht="14.45" x14ac:dyDescent="0.3">
      <c r="A8" s="7">
        <v>34.6</v>
      </c>
      <c r="B8" s="1">
        <v>102.4</v>
      </c>
      <c r="C8" s="1">
        <v>34.6</v>
      </c>
      <c r="D8" s="1">
        <v>3.6</v>
      </c>
      <c r="E8" s="1">
        <f t="shared" si="0"/>
        <v>137</v>
      </c>
      <c r="F8" s="1">
        <f t="shared" si="1"/>
        <v>38.200000000000003</v>
      </c>
      <c r="G8" s="1">
        <f t="shared" si="2"/>
        <v>213.4</v>
      </c>
      <c r="H8" s="1">
        <v>136594.04</v>
      </c>
      <c r="I8" s="1">
        <f t="shared" si="3"/>
        <v>5.1354317502124172</v>
      </c>
      <c r="J8" s="1">
        <f t="shared" si="4"/>
        <v>2.3291944150884509</v>
      </c>
      <c r="K8" s="20">
        <f t="shared" si="5"/>
        <v>2.0102999566398121</v>
      </c>
      <c r="L8" s="7">
        <v>34.4</v>
      </c>
      <c r="M8" s="1">
        <v>5.9</v>
      </c>
      <c r="N8" s="1">
        <v>34.700000000000003</v>
      </c>
      <c r="O8" s="1">
        <v>100</v>
      </c>
      <c r="P8" s="1">
        <f t="shared" si="6"/>
        <v>40.299999999999997</v>
      </c>
      <c r="Q8" s="1">
        <f t="shared" si="7"/>
        <v>134.69999999999999</v>
      </c>
      <c r="R8" s="1">
        <f t="shared" si="8"/>
        <v>309.7</v>
      </c>
      <c r="S8" s="1">
        <v>101299.097719425</v>
      </c>
      <c r="T8" s="1">
        <f t="shared" si="9"/>
        <v>5.0056055770757792</v>
      </c>
      <c r="U8" s="1">
        <f t="shared" si="10"/>
        <v>2.4909412053567865</v>
      </c>
      <c r="V8" s="8">
        <f t="shared" si="11"/>
        <v>2</v>
      </c>
    </row>
    <row r="9" spans="1:22" ht="14.45" x14ac:dyDescent="0.3">
      <c r="A9" s="7">
        <v>68.5</v>
      </c>
      <c r="B9" s="1">
        <v>68.5</v>
      </c>
      <c r="C9" s="1">
        <v>68.7</v>
      </c>
      <c r="D9" s="1">
        <v>2.5</v>
      </c>
      <c r="E9" s="1">
        <f t="shared" si="0"/>
        <v>137</v>
      </c>
      <c r="F9" s="1">
        <f t="shared" si="1"/>
        <v>71.2</v>
      </c>
      <c r="G9" s="1">
        <f t="shared" si="2"/>
        <v>279.39999999999998</v>
      </c>
      <c r="H9" s="1">
        <v>180105.17</v>
      </c>
      <c r="I9" s="1">
        <f t="shared" si="3"/>
        <v>5.2555261796171173</v>
      </c>
      <c r="J9" s="1">
        <f t="shared" si="4"/>
        <v>2.446226401778163</v>
      </c>
      <c r="K9" s="20">
        <f t="shared" si="5"/>
        <v>1.8356905714924256</v>
      </c>
      <c r="L9" s="7">
        <v>68.400000000000006</v>
      </c>
      <c r="M9" s="1">
        <v>5</v>
      </c>
      <c r="N9" s="1">
        <v>68.599999999999994</v>
      </c>
      <c r="O9" s="1">
        <v>67</v>
      </c>
      <c r="P9" s="1">
        <f t="shared" si="6"/>
        <v>73.400000000000006</v>
      </c>
      <c r="Q9" s="1">
        <f t="shared" si="7"/>
        <v>135.6</v>
      </c>
      <c r="R9" s="1">
        <f t="shared" si="8"/>
        <v>344.6</v>
      </c>
      <c r="S9" s="1">
        <v>166153.26526438302</v>
      </c>
      <c r="T9" s="1">
        <f t="shared" si="9"/>
        <v>5.2205088805071114</v>
      </c>
      <c r="U9" s="1">
        <f t="shared" si="10"/>
        <v>2.5373152731120099</v>
      </c>
      <c r="V9" s="8">
        <f t="shared" si="11"/>
        <v>1.8260748027008264</v>
      </c>
    </row>
    <row r="10" spans="1:22" ht="14.45" x14ac:dyDescent="0.3">
      <c r="A10" s="7">
        <v>68.7</v>
      </c>
      <c r="B10" s="1">
        <v>137.4</v>
      </c>
      <c r="C10" s="1">
        <v>68.7</v>
      </c>
      <c r="D10" s="1">
        <v>4.7</v>
      </c>
      <c r="E10" s="1">
        <f t="shared" si="0"/>
        <v>206.10000000000002</v>
      </c>
      <c r="F10" s="1">
        <f t="shared" si="1"/>
        <v>73.400000000000006</v>
      </c>
      <c r="G10" s="1">
        <f t="shared" si="2"/>
        <v>352.90000000000003</v>
      </c>
      <c r="H10" s="1">
        <v>193067.92</v>
      </c>
      <c r="I10" s="1">
        <f t="shared" si="3"/>
        <v>5.2857101177752837</v>
      </c>
      <c r="J10" s="1">
        <f t="shared" si="4"/>
        <v>2.5476516583599693</v>
      </c>
      <c r="K10" s="20">
        <f t="shared" si="5"/>
        <v>2.1379867327235318</v>
      </c>
      <c r="L10" s="7">
        <v>68.099999999999994</v>
      </c>
      <c r="M10" s="1">
        <v>7</v>
      </c>
      <c r="N10" s="1">
        <v>68.599999999999994</v>
      </c>
      <c r="O10" s="1">
        <v>135</v>
      </c>
      <c r="P10" s="1">
        <f t="shared" si="6"/>
        <v>75.099999999999994</v>
      </c>
      <c r="Q10" s="1">
        <f t="shared" si="7"/>
        <v>203.6</v>
      </c>
      <c r="R10" s="1">
        <f t="shared" si="8"/>
        <v>482.29999999999995</v>
      </c>
      <c r="S10" s="1">
        <v>152165.008897589</v>
      </c>
      <c r="T10" s="1">
        <f t="shared" si="9"/>
        <v>5.1823147957341087</v>
      </c>
      <c r="U10" s="1">
        <f t="shared" si="10"/>
        <v>2.6833172619218826</v>
      </c>
      <c r="V10" s="8">
        <f t="shared" si="11"/>
        <v>2.1303337684950061</v>
      </c>
    </row>
    <row r="11" spans="1:22" ht="14.45" x14ac:dyDescent="0.3">
      <c r="A11" s="7">
        <v>68.5</v>
      </c>
      <c r="B11" s="1">
        <v>206.1</v>
      </c>
      <c r="C11" s="1">
        <v>68.599999999999994</v>
      </c>
      <c r="D11" s="1">
        <v>7.5</v>
      </c>
      <c r="E11" s="1">
        <f t="shared" si="0"/>
        <v>274.60000000000002</v>
      </c>
      <c r="F11" s="1">
        <f t="shared" si="1"/>
        <v>76.099999999999994</v>
      </c>
      <c r="G11" s="1">
        <f t="shared" si="2"/>
        <v>426.8</v>
      </c>
      <c r="H11" s="1">
        <v>195232.08</v>
      </c>
      <c r="I11" s="1">
        <f t="shared" si="3"/>
        <v>5.2905511812726251</v>
      </c>
      <c r="J11" s="1">
        <f t="shared" si="4"/>
        <v>2.6302244107524322</v>
      </c>
      <c r="K11" s="20">
        <f t="shared" si="5"/>
        <v>2.3140779917792127</v>
      </c>
      <c r="L11" s="7">
        <v>68.099999999999994</v>
      </c>
      <c r="M11" s="1">
        <v>8.1999999999999993</v>
      </c>
      <c r="N11" s="1">
        <v>68.599999999999994</v>
      </c>
      <c r="O11" s="1">
        <v>204.3</v>
      </c>
      <c r="P11" s="1">
        <f t="shared" si="6"/>
        <v>76.3</v>
      </c>
      <c r="Q11" s="1">
        <f t="shared" si="7"/>
        <v>272.89999999999998</v>
      </c>
      <c r="R11" s="1">
        <f t="shared" si="8"/>
        <v>622.09999999999991</v>
      </c>
      <c r="S11" s="1">
        <v>142843.054107862</v>
      </c>
      <c r="T11" s="1">
        <f t="shared" si="9"/>
        <v>5.1548591272111102</v>
      </c>
      <c r="U11" s="1">
        <f t="shared" si="10"/>
        <v>2.7938602013426697</v>
      </c>
      <c r="V11" s="8">
        <f t="shared" si="11"/>
        <v>2.3102683666324477</v>
      </c>
    </row>
    <row r="12" spans="1:22" ht="14.45" x14ac:dyDescent="0.3">
      <c r="A12" s="7">
        <v>102.6</v>
      </c>
      <c r="B12" s="1">
        <v>68.7</v>
      </c>
      <c r="C12" s="1">
        <v>102.8</v>
      </c>
      <c r="D12" s="1">
        <v>2.7</v>
      </c>
      <c r="E12" s="1">
        <f t="shared" si="0"/>
        <v>171.3</v>
      </c>
      <c r="F12" s="1">
        <f t="shared" si="1"/>
        <v>105.5</v>
      </c>
      <c r="G12" s="1">
        <f t="shared" si="2"/>
        <v>382.3</v>
      </c>
      <c r="H12" s="1">
        <v>204464.29</v>
      </c>
      <c r="I12" s="1">
        <f t="shared" si="3"/>
        <v>5.310617468772822</v>
      </c>
      <c r="J12" s="1">
        <f t="shared" si="4"/>
        <v>2.582404298019028</v>
      </c>
      <c r="K12" s="20">
        <f t="shared" si="5"/>
        <v>1.8369567370595505</v>
      </c>
      <c r="L12" s="7">
        <v>102.3</v>
      </c>
      <c r="M12" s="1">
        <v>3.9</v>
      </c>
      <c r="N12" s="1">
        <v>106.7</v>
      </c>
      <c r="O12" s="1">
        <v>62.1</v>
      </c>
      <c r="P12" s="1">
        <f t="shared" si="6"/>
        <v>106.2</v>
      </c>
      <c r="Q12" s="1">
        <f t="shared" si="7"/>
        <v>168.8</v>
      </c>
      <c r="R12" s="1">
        <f t="shared" si="8"/>
        <v>443.8</v>
      </c>
      <c r="S12" s="1">
        <v>286426.374701389</v>
      </c>
      <c r="T12" s="1">
        <f t="shared" si="9"/>
        <v>5.4570130061633586</v>
      </c>
      <c r="U12" s="1">
        <f t="shared" si="10"/>
        <v>2.6471872978959894</v>
      </c>
      <c r="V12" s="8">
        <f t="shared" si="11"/>
        <v>1.7930916001765802</v>
      </c>
    </row>
    <row r="13" spans="1:22" ht="14.45" x14ac:dyDescent="0.3">
      <c r="A13" s="7">
        <v>102.7</v>
      </c>
      <c r="B13" s="1">
        <v>101.9</v>
      </c>
      <c r="C13" s="1">
        <v>102.7</v>
      </c>
      <c r="D13" s="1">
        <v>3.9</v>
      </c>
      <c r="E13" s="1">
        <f t="shared" si="0"/>
        <v>204.60000000000002</v>
      </c>
      <c r="F13" s="1">
        <f t="shared" si="1"/>
        <v>106.60000000000001</v>
      </c>
      <c r="G13" s="1">
        <f t="shared" si="2"/>
        <v>417.80000000000007</v>
      </c>
      <c r="H13" s="1">
        <v>211850.31</v>
      </c>
      <c r="I13" s="1">
        <f t="shared" si="3"/>
        <v>5.3260291038394438</v>
      </c>
      <c r="J13" s="1">
        <f t="shared" si="4"/>
        <v>2.6209684356442899</v>
      </c>
      <c r="K13" s="20">
        <f t="shared" si="5"/>
        <v>2.0081741840064264</v>
      </c>
      <c r="L13" s="7">
        <v>102.3</v>
      </c>
      <c r="M13" s="1">
        <v>6.1</v>
      </c>
      <c r="N13" s="1">
        <v>102.7</v>
      </c>
      <c r="O13" s="1">
        <v>98.9</v>
      </c>
      <c r="P13" s="1">
        <f t="shared" si="6"/>
        <v>108.39999999999999</v>
      </c>
      <c r="Q13" s="1">
        <f t="shared" si="7"/>
        <v>201.60000000000002</v>
      </c>
      <c r="R13" s="1">
        <f t="shared" si="8"/>
        <v>511.6</v>
      </c>
      <c r="S13" s="1">
        <v>223641.67099317801</v>
      </c>
      <c r="T13" s="1">
        <f t="shared" si="9"/>
        <v>5.3495527285356843</v>
      </c>
      <c r="U13" s="1">
        <f t="shared" si="10"/>
        <v>2.7089305358066165</v>
      </c>
      <c r="V13" s="8">
        <f t="shared" si="11"/>
        <v>1.9951962915971795</v>
      </c>
    </row>
    <row r="14" spans="1:22" ht="14.45" x14ac:dyDescent="0.3">
      <c r="A14" s="7">
        <v>102.6</v>
      </c>
      <c r="B14" s="1">
        <v>206</v>
      </c>
      <c r="C14" s="1">
        <v>102.7</v>
      </c>
      <c r="D14" s="1">
        <v>7.6</v>
      </c>
      <c r="E14" s="1">
        <f t="shared" si="0"/>
        <v>308.60000000000002</v>
      </c>
      <c r="F14" s="1">
        <f t="shared" si="1"/>
        <v>110.3</v>
      </c>
      <c r="G14" s="1">
        <f t="shared" si="2"/>
        <v>529.20000000000005</v>
      </c>
      <c r="H14" s="1">
        <v>234090.91</v>
      </c>
      <c r="I14" s="1">
        <f t="shared" si="3"/>
        <v>5.3693845499055657</v>
      </c>
      <c r="J14" s="1">
        <f t="shared" si="4"/>
        <v>2.7236198355154633</v>
      </c>
      <c r="K14" s="20">
        <f t="shared" si="5"/>
        <v>2.3138672203691533</v>
      </c>
      <c r="L14" s="7">
        <v>102.3</v>
      </c>
      <c r="M14" s="1">
        <v>7.2</v>
      </c>
      <c r="N14" s="1">
        <v>102.6</v>
      </c>
      <c r="O14" s="1">
        <v>205.5</v>
      </c>
      <c r="P14" s="1">
        <f t="shared" si="6"/>
        <v>109.5</v>
      </c>
      <c r="Q14" s="1">
        <f t="shared" si="7"/>
        <v>308.10000000000002</v>
      </c>
      <c r="R14" s="1">
        <f t="shared" si="8"/>
        <v>725.7</v>
      </c>
      <c r="S14" s="1">
        <v>208662.36936865101</v>
      </c>
      <c r="T14" s="1">
        <f t="shared" si="9"/>
        <v>5.3194441345033896</v>
      </c>
      <c r="U14" s="1">
        <f t="shared" si="10"/>
        <v>2.8607571230815423</v>
      </c>
      <c r="V14" s="8">
        <f t="shared" si="11"/>
        <v>2.312811826212088</v>
      </c>
    </row>
    <row r="15" spans="1:22" ht="14.45" x14ac:dyDescent="0.3">
      <c r="A15" s="7">
        <v>137.69999999999999</v>
      </c>
      <c r="B15" s="1">
        <v>102.5</v>
      </c>
      <c r="C15" s="1">
        <v>137.5</v>
      </c>
      <c r="D15" s="1">
        <v>4.0999999999999996</v>
      </c>
      <c r="E15" s="1">
        <f t="shared" si="0"/>
        <v>240.2</v>
      </c>
      <c r="F15" s="1">
        <f t="shared" si="1"/>
        <v>141.6</v>
      </c>
      <c r="G15" s="1">
        <f t="shared" si="2"/>
        <v>523.4</v>
      </c>
      <c r="H15" s="1">
        <v>248384.49</v>
      </c>
      <c r="I15" s="1">
        <f t="shared" si="3"/>
        <v>5.3951244734783073</v>
      </c>
      <c r="J15" s="1">
        <f t="shared" si="4"/>
        <v>2.7188337183038622</v>
      </c>
      <c r="K15" s="20">
        <f t="shared" si="5"/>
        <v>2.0107238653917729</v>
      </c>
      <c r="L15" s="7">
        <v>137.6</v>
      </c>
      <c r="M15" s="1">
        <v>3</v>
      </c>
      <c r="N15" s="1">
        <v>141.4</v>
      </c>
      <c r="O15" s="1">
        <v>97.5</v>
      </c>
      <c r="P15" s="1">
        <f t="shared" si="6"/>
        <v>140.6</v>
      </c>
      <c r="Q15" s="1">
        <f t="shared" si="7"/>
        <v>238.9</v>
      </c>
      <c r="R15" s="1">
        <f t="shared" si="8"/>
        <v>618.4</v>
      </c>
      <c r="S15" s="1">
        <v>312982.92023532296</v>
      </c>
      <c r="T15" s="1">
        <f t="shared" si="9"/>
        <v>5.495520638345357</v>
      </c>
      <c r="U15" s="1">
        <f t="shared" si="10"/>
        <v>2.7912694809102683</v>
      </c>
      <c r="V15" s="8">
        <f t="shared" si="11"/>
        <v>1.9890046156985368</v>
      </c>
    </row>
    <row r="16" spans="1:22" ht="14.45" x14ac:dyDescent="0.3">
      <c r="A16" s="7">
        <v>137.6</v>
      </c>
      <c r="B16" s="1">
        <v>137.6</v>
      </c>
      <c r="C16" s="1">
        <v>137.6</v>
      </c>
      <c r="D16" s="1">
        <v>5.0999999999999996</v>
      </c>
      <c r="E16" s="1">
        <f t="shared" si="0"/>
        <v>275.2</v>
      </c>
      <c r="F16" s="1">
        <f t="shared" si="1"/>
        <v>142.69999999999999</v>
      </c>
      <c r="G16" s="1">
        <f t="shared" si="2"/>
        <v>560.59999999999991</v>
      </c>
      <c r="H16" s="1">
        <v>258971.14</v>
      </c>
      <c r="I16" s="1">
        <f t="shared" si="3"/>
        <v>5.4132513685711823</v>
      </c>
      <c r="J16" s="1">
        <f t="shared" si="4"/>
        <v>2.7486530934242674</v>
      </c>
      <c r="K16" s="20">
        <f t="shared" si="5"/>
        <v>2.1386184338994925</v>
      </c>
      <c r="L16" s="7">
        <v>137.5</v>
      </c>
      <c r="M16" s="1">
        <v>-4</v>
      </c>
      <c r="N16" s="1">
        <v>137.6</v>
      </c>
      <c r="O16" s="1">
        <v>136.19999999999999</v>
      </c>
      <c r="P16" s="1">
        <f t="shared" si="6"/>
        <v>133.5</v>
      </c>
      <c r="Q16" s="1">
        <f t="shared" si="7"/>
        <v>273.79999999999995</v>
      </c>
      <c r="R16" s="1">
        <f t="shared" si="8"/>
        <v>681.09999999999991</v>
      </c>
      <c r="S16" s="1">
        <v>274573.66921712499</v>
      </c>
      <c r="T16" s="1">
        <f t="shared" si="9"/>
        <v>5.4386588873727124</v>
      </c>
      <c r="U16" s="1">
        <f t="shared" si="10"/>
        <v>2.8332108802826088</v>
      </c>
      <c r="V16" s="8">
        <f t="shared" si="11"/>
        <v>2.1341771075767664</v>
      </c>
    </row>
    <row r="17" spans="1:22" thickBot="1" x14ac:dyDescent="0.35">
      <c r="A17" s="9">
        <v>137.6</v>
      </c>
      <c r="B17" s="10">
        <v>275.5</v>
      </c>
      <c r="C17" s="10">
        <v>137.6</v>
      </c>
      <c r="D17" s="10">
        <v>9.6</v>
      </c>
      <c r="E17" s="10">
        <f t="shared" si="0"/>
        <v>413.1</v>
      </c>
      <c r="F17" s="10">
        <f t="shared" si="1"/>
        <v>147.19999999999999</v>
      </c>
      <c r="G17" s="10">
        <f t="shared" si="2"/>
        <v>707.5</v>
      </c>
      <c r="H17" s="10">
        <v>278095.56</v>
      </c>
      <c r="I17" s="10">
        <f t="shared" si="3"/>
        <v>5.444194055088925</v>
      </c>
      <c r="J17" s="10">
        <f t="shared" si="4"/>
        <v>2.8497264441963277</v>
      </c>
      <c r="K17" s="21">
        <f t="shared" si="5"/>
        <v>2.4401216031878037</v>
      </c>
      <c r="L17" s="9">
        <v>137.30000000000001</v>
      </c>
      <c r="M17" s="10">
        <v>-5</v>
      </c>
      <c r="N17" s="10">
        <v>137.6</v>
      </c>
      <c r="O17" s="10">
        <v>268.39999999999998</v>
      </c>
      <c r="P17" s="10">
        <f t="shared" si="6"/>
        <v>132.30000000000001</v>
      </c>
      <c r="Q17" s="10">
        <f t="shared" si="7"/>
        <v>406</v>
      </c>
      <c r="R17" s="10">
        <f t="shared" si="8"/>
        <v>944.3</v>
      </c>
      <c r="S17" s="10">
        <v>257354.76490060397</v>
      </c>
      <c r="T17" s="10">
        <f t="shared" si="9"/>
        <v>5.4105322135843696</v>
      </c>
      <c r="U17" s="10">
        <f t="shared" si="10"/>
        <v>2.9751099896861612</v>
      </c>
      <c r="V17" s="11">
        <f t="shared" si="11"/>
        <v>2.4287825114969546</v>
      </c>
    </row>
    <row r="19" spans="1:22" ht="14.45" x14ac:dyDescent="0.3">
      <c r="A19" t="s">
        <v>15</v>
      </c>
    </row>
    <row r="20" spans="1:22" thickBot="1" x14ac:dyDescent="0.35">
      <c r="L20" t="s">
        <v>15</v>
      </c>
    </row>
    <row r="21" spans="1:22" thickBot="1" x14ac:dyDescent="0.35">
      <c r="A21" s="18" t="s">
        <v>16</v>
      </c>
      <c r="B21" s="18"/>
    </row>
    <row r="22" spans="1:22" ht="14.45" x14ac:dyDescent="0.3">
      <c r="A22" s="15" t="s">
        <v>17</v>
      </c>
      <c r="B22" s="15">
        <v>0.99800333064893065</v>
      </c>
      <c r="L22" s="18" t="s">
        <v>16</v>
      </c>
      <c r="M22" s="18"/>
    </row>
    <row r="23" spans="1:22" ht="14.45" x14ac:dyDescent="0.3">
      <c r="A23" s="15" t="s">
        <v>18</v>
      </c>
      <c r="B23" s="15">
        <v>0.99601064798635885</v>
      </c>
      <c r="L23" s="15" t="s">
        <v>17</v>
      </c>
      <c r="M23" s="15">
        <v>0.99608104203033254</v>
      </c>
    </row>
    <row r="24" spans="1:22" ht="14.45" x14ac:dyDescent="0.3">
      <c r="A24" s="15" t="s">
        <v>19</v>
      </c>
      <c r="B24" s="15">
        <v>0.99534575598408537</v>
      </c>
      <c r="L24" s="15" t="s">
        <v>18</v>
      </c>
      <c r="M24" s="15">
        <v>0.99217744229223304</v>
      </c>
    </row>
    <row r="25" spans="1:22" ht="14.45" x14ac:dyDescent="0.3">
      <c r="A25" s="15" t="s">
        <v>20</v>
      </c>
      <c r="B25" s="15">
        <v>1.1027853206302472E-2</v>
      </c>
      <c r="L25" s="15" t="s">
        <v>19</v>
      </c>
      <c r="M25" s="15">
        <v>0.99087368267427189</v>
      </c>
    </row>
    <row r="26" spans="1:22" thickBot="1" x14ac:dyDescent="0.35">
      <c r="A26" s="16" t="s">
        <v>21</v>
      </c>
      <c r="B26" s="16">
        <v>15</v>
      </c>
      <c r="L26" s="15" t="s">
        <v>20</v>
      </c>
      <c r="M26" s="15">
        <v>2.2177307579130983E-2</v>
      </c>
    </row>
    <row r="27" spans="1:22" thickBot="1" x14ac:dyDescent="0.35">
      <c r="L27" s="16" t="s">
        <v>21</v>
      </c>
      <c r="M27" s="16">
        <v>15</v>
      </c>
    </row>
    <row r="28" spans="1:22" thickBot="1" x14ac:dyDescent="0.35">
      <c r="A28" t="s">
        <v>22</v>
      </c>
    </row>
    <row r="29" spans="1:22" ht="15.75" thickBot="1" x14ac:dyDescent="0.3">
      <c r="A29" s="17"/>
      <c r="B29" s="17" t="s">
        <v>27</v>
      </c>
      <c r="C29" s="17" t="s">
        <v>28</v>
      </c>
      <c r="D29" s="17" t="s">
        <v>29</v>
      </c>
      <c r="E29" s="17" t="s">
        <v>30</v>
      </c>
      <c r="F29" s="17" t="s">
        <v>31</v>
      </c>
      <c r="L29" t="s">
        <v>22</v>
      </c>
    </row>
    <row r="30" spans="1:22" x14ac:dyDescent="0.25">
      <c r="A30" s="15" t="s">
        <v>23</v>
      </c>
      <c r="B30" s="15">
        <v>2</v>
      </c>
      <c r="C30" s="15">
        <v>0.3643550732437657</v>
      </c>
      <c r="D30" s="15">
        <v>0.18217753662188285</v>
      </c>
      <c r="E30" s="15">
        <v>1498.0036525941571</v>
      </c>
      <c r="F30" s="15">
        <v>4.0310126073097085E-15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24</v>
      </c>
      <c r="B31" s="15">
        <v>12</v>
      </c>
      <c r="C31" s="15">
        <v>1.4593625560770686E-3</v>
      </c>
      <c r="D31" s="15">
        <v>1.2161354633975572E-4</v>
      </c>
      <c r="E31" s="15"/>
      <c r="F31" s="15"/>
      <c r="L31" s="15" t="s">
        <v>23</v>
      </c>
      <c r="M31" s="15">
        <v>2</v>
      </c>
      <c r="N31" s="15">
        <v>0.74858213574781773</v>
      </c>
      <c r="O31" s="15">
        <v>0.37429106787390887</v>
      </c>
      <c r="P31" s="15">
        <v>761.01255831487265</v>
      </c>
      <c r="Q31" s="15">
        <v>2.2913564470018105E-13</v>
      </c>
    </row>
    <row r="32" spans="1:22" ht="15.75" thickBot="1" x14ac:dyDescent="0.3">
      <c r="A32" s="16" t="s">
        <v>25</v>
      </c>
      <c r="B32" s="16">
        <v>14</v>
      </c>
      <c r="C32" s="16">
        <v>0.3658144357998428</v>
      </c>
      <c r="D32" s="16"/>
      <c r="E32" s="16"/>
      <c r="F32" s="16"/>
      <c r="L32" s="15" t="s">
        <v>24</v>
      </c>
      <c r="M32" s="15">
        <v>12</v>
      </c>
      <c r="N32" s="15">
        <v>5.9019956575125654E-3</v>
      </c>
      <c r="O32" s="15">
        <v>4.9183297145938048E-4</v>
      </c>
      <c r="P32" s="15"/>
      <c r="Q32" s="15"/>
    </row>
    <row r="33" spans="1:20" ht="15.75" thickBot="1" x14ac:dyDescent="0.3">
      <c r="L33" s="16" t="s">
        <v>25</v>
      </c>
      <c r="M33" s="16">
        <v>14</v>
      </c>
      <c r="N33" s="16">
        <v>0.75448413140533033</v>
      </c>
      <c r="O33" s="16"/>
      <c r="P33" s="16"/>
      <c r="Q33" s="16"/>
    </row>
    <row r="34" spans="1:20" ht="15.75" thickBot="1" x14ac:dyDescent="0.3">
      <c r="A34" s="17"/>
      <c r="B34" s="17" t="s">
        <v>32</v>
      </c>
      <c r="C34" s="17" t="s">
        <v>20</v>
      </c>
      <c r="D34" s="17" t="s">
        <v>33</v>
      </c>
      <c r="E34" s="17" t="s">
        <v>34</v>
      </c>
      <c r="F34" s="17" t="s">
        <v>35</v>
      </c>
      <c r="G34" s="17" t="s">
        <v>36</v>
      </c>
      <c r="H34" s="17" t="s">
        <v>37</v>
      </c>
      <c r="I34" s="17" t="s">
        <v>38</v>
      </c>
    </row>
    <row r="35" spans="1:20" x14ac:dyDescent="0.25">
      <c r="A35" s="15" t="s">
        <v>26</v>
      </c>
      <c r="B35" s="15">
        <v>3.8547852574172592</v>
      </c>
      <c r="C35" s="15">
        <v>2.5524211659015784E-2</v>
      </c>
      <c r="D35" s="15">
        <v>151.02465490077745</v>
      </c>
      <c r="E35" s="15">
        <v>4.7703756949108008E-21</v>
      </c>
      <c r="F35" s="15">
        <v>3.7991727775874535</v>
      </c>
      <c r="G35" s="15">
        <v>3.9103977372470649</v>
      </c>
      <c r="H35" s="15">
        <v>3.7991727775874535</v>
      </c>
      <c r="I35" s="15">
        <v>3.9103977372470649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39</v>
      </c>
      <c r="B36" s="15">
        <v>0.64888444020358249</v>
      </c>
      <c r="C36" s="15">
        <v>2.1152791114474677E-2</v>
      </c>
      <c r="D36" s="15">
        <v>30.67606712948422</v>
      </c>
      <c r="E36" s="15">
        <v>9.0394326839402209E-13</v>
      </c>
      <c r="F36" s="15">
        <v>0.60279646754009408</v>
      </c>
      <c r="G36" s="15">
        <v>0.6949724128670709</v>
      </c>
      <c r="H36" s="15">
        <v>0.60279646754009408</v>
      </c>
      <c r="I36" s="15">
        <v>0.6949724128670709</v>
      </c>
      <c r="L36" s="15" t="s">
        <v>26</v>
      </c>
      <c r="M36" s="15">
        <v>2.8207512595129263</v>
      </c>
      <c r="N36" s="15">
        <v>6.0651445086907681E-2</v>
      </c>
      <c r="O36" s="15">
        <v>46.507568871130132</v>
      </c>
      <c r="P36" s="15">
        <v>6.3786463664850459E-15</v>
      </c>
      <c r="Q36" s="15">
        <v>2.6886031128197145</v>
      </c>
      <c r="R36" s="15">
        <v>2.952899406206138</v>
      </c>
      <c r="S36" s="15">
        <v>2.6886031128197145</v>
      </c>
      <c r="T36" s="15">
        <v>2.952899406206138</v>
      </c>
    </row>
    <row r="37" spans="1:20" ht="15.75" thickBot="1" x14ac:dyDescent="0.3">
      <c r="A37" s="16" t="s">
        <v>40</v>
      </c>
      <c r="B37" s="16">
        <v>-0.11004162282982163</v>
      </c>
      <c r="C37" s="16">
        <v>2.0110538358107288E-2</v>
      </c>
      <c r="D37" s="16">
        <v>-5.4718387379947915</v>
      </c>
      <c r="E37" s="16">
        <v>1.4256218939336936E-4</v>
      </c>
      <c r="F37" s="16">
        <v>-0.1538587218159807</v>
      </c>
      <c r="G37" s="16">
        <v>-6.6224523843662564E-2</v>
      </c>
      <c r="H37" s="16">
        <v>-0.1538587218159807</v>
      </c>
      <c r="I37" s="16">
        <v>-6.6224523843662564E-2</v>
      </c>
      <c r="L37" s="15" t="s">
        <v>39</v>
      </c>
      <c r="M37" s="15">
        <v>1.6589065874101425</v>
      </c>
      <c r="N37" s="15">
        <v>5.2788662970349766E-2</v>
      </c>
      <c r="O37" s="15">
        <v>31.425432925662729</v>
      </c>
      <c r="P37" s="15">
        <v>6.7888838644417213E-13</v>
      </c>
      <c r="Q37" s="15">
        <v>1.543889971269365</v>
      </c>
      <c r="R37" s="15">
        <v>1.77392320355092</v>
      </c>
      <c r="S37" s="15">
        <v>1.543889971269365</v>
      </c>
      <c r="T37" s="15">
        <v>1.77392320355092</v>
      </c>
    </row>
    <row r="38" spans="1:20" ht="15.75" thickBot="1" x14ac:dyDescent="0.3">
      <c r="L38" s="16" t="s">
        <v>40</v>
      </c>
      <c r="M38" s="16">
        <v>-0.97917578468161992</v>
      </c>
      <c r="N38" s="16">
        <v>4.9205129830350719E-2</v>
      </c>
      <c r="O38" s="16">
        <v>-19.899871986063626</v>
      </c>
      <c r="P38" s="16">
        <v>1.4789512984644888E-10</v>
      </c>
      <c r="Q38" s="16">
        <v>-1.0863845528414298</v>
      </c>
      <c r="R38" s="16">
        <v>-0.87196701652181008</v>
      </c>
      <c r="S38" s="16">
        <v>-1.0863845528414298</v>
      </c>
      <c r="T38" s="16">
        <v>-0.87196701652181008</v>
      </c>
    </row>
    <row r="39" spans="1:20" x14ac:dyDescent="0.25">
      <c r="B39">
        <f>10^B35</f>
        <v>7157.8939127569465</v>
      </c>
    </row>
    <row r="40" spans="1:20" x14ac:dyDescent="0.25">
      <c r="B40" s="15">
        <v>0.64888444020358249</v>
      </c>
      <c r="M40">
        <f>10^M36</f>
        <v>661.83733035243961</v>
      </c>
    </row>
    <row r="41" spans="1:20" ht="15.75" thickBot="1" x14ac:dyDescent="0.3">
      <c r="B41" s="16">
        <v>-0.11004162282982163</v>
      </c>
      <c r="M41" s="15">
        <v>1.6589065874101425</v>
      </c>
    </row>
    <row r="42" spans="1:20" ht="15.75" thickBot="1" x14ac:dyDescent="0.3">
      <c r="M42" s="16">
        <v>-0.97917578468161992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20.8</v>
      </c>
      <c r="C3" s="1">
        <v>20.5</v>
      </c>
      <c r="D3" s="1">
        <v>0.8</v>
      </c>
      <c r="E3" s="1">
        <f>A3+B3</f>
        <v>41.3</v>
      </c>
      <c r="F3" s="1">
        <f>C3+D3</f>
        <v>21.3</v>
      </c>
      <c r="G3" s="1">
        <f>E3+2*F3</f>
        <v>83.9</v>
      </c>
      <c r="H3" s="1">
        <v>101298.7</v>
      </c>
      <c r="I3" s="1">
        <f>LOG(H3)</f>
        <v>5.0056038719501208</v>
      </c>
      <c r="J3" s="1">
        <f>LOG(G3)</f>
        <v>1.9237619608287002</v>
      </c>
      <c r="K3" s="20">
        <f>LOG(B3)</f>
        <v>1.3180633349627615</v>
      </c>
      <c r="L3" s="7">
        <v>20.2</v>
      </c>
      <c r="M3" s="1">
        <v>1.9</v>
      </c>
      <c r="N3" s="1">
        <v>20.7</v>
      </c>
      <c r="O3" s="1">
        <v>20.5</v>
      </c>
      <c r="P3" s="1">
        <f>L3+M3</f>
        <v>22.099999999999998</v>
      </c>
      <c r="Q3" s="1">
        <f>N3+O3</f>
        <v>41.2</v>
      </c>
      <c r="R3" s="1">
        <f>P3+2*Q3</f>
        <v>104.5</v>
      </c>
      <c r="S3" s="1">
        <v>79033.583996495494</v>
      </c>
      <c r="T3" s="1">
        <f>LOG(S3)</f>
        <v>4.8978116766704467</v>
      </c>
      <c r="U3" s="1">
        <f>LOG(R3)</f>
        <v>2.019116290447073</v>
      </c>
      <c r="V3" s="8">
        <f>LOG(O3)</f>
        <v>1.3117538610557542</v>
      </c>
    </row>
    <row r="4" spans="1:22" ht="14.45" x14ac:dyDescent="0.3">
      <c r="A4" s="7">
        <v>20.5</v>
      </c>
      <c r="B4" s="1">
        <v>41.3</v>
      </c>
      <c r="C4" s="1">
        <v>20.6</v>
      </c>
      <c r="D4" s="1">
        <v>1.3</v>
      </c>
      <c r="E4" s="1">
        <f t="shared" ref="E4:E17" si="0">A4+B4</f>
        <v>61.8</v>
      </c>
      <c r="F4" s="1">
        <f t="shared" ref="F4:F17" si="1">C4+D4</f>
        <v>21.900000000000002</v>
      </c>
      <c r="G4" s="1">
        <f t="shared" ref="G4:G17" si="2">E4+2*F4</f>
        <v>105.6</v>
      </c>
      <c r="H4" s="1">
        <v>105716.72</v>
      </c>
      <c r="I4" s="1">
        <f t="shared" ref="I4:I17" si="3">LOG(H4)</f>
        <v>5.0241436801123527</v>
      </c>
      <c r="J4" s="1">
        <f t="shared" ref="J4:J17" si="4">LOG(G4)</f>
        <v>2.0236639181977933</v>
      </c>
      <c r="K4" s="20">
        <f t="shared" ref="K4:K17" si="5">LOG(B4)</f>
        <v>1.6159500516564009</v>
      </c>
      <c r="L4" s="7">
        <v>20.100000000000001</v>
      </c>
      <c r="M4" s="1">
        <v>3</v>
      </c>
      <c r="N4" s="1">
        <v>20.8</v>
      </c>
      <c r="O4" s="1">
        <v>41.4</v>
      </c>
      <c r="P4" s="1">
        <f t="shared" ref="P4:P17" si="6">L4+M4</f>
        <v>23.1</v>
      </c>
      <c r="Q4" s="1">
        <f t="shared" ref="Q4:Q17" si="7">N4+O4</f>
        <v>62.2</v>
      </c>
      <c r="R4" s="1">
        <f t="shared" ref="R4:R17" si="8">P4+2*Q4</f>
        <v>147.5</v>
      </c>
      <c r="S4" s="1">
        <v>65031.868813040805</v>
      </c>
      <c r="T4" s="1">
        <f t="shared" ref="T4:T17" si="9">LOG(S4)</f>
        <v>4.8131262344558392</v>
      </c>
      <c r="U4" s="1">
        <f t="shared" ref="U4:U17" si="10">LOG(R4)</f>
        <v>2.1687920203141817</v>
      </c>
      <c r="V4" s="8">
        <f t="shared" ref="V4:V17" si="11">LOG(O4)</f>
        <v>1.6170003411208989</v>
      </c>
    </row>
    <row r="5" spans="1:22" ht="14.45" x14ac:dyDescent="0.3">
      <c r="A5" s="7">
        <v>20.6</v>
      </c>
      <c r="B5" s="1">
        <v>61.7</v>
      </c>
      <c r="C5" s="1">
        <v>20.7</v>
      </c>
      <c r="D5" s="1">
        <v>2.1</v>
      </c>
      <c r="E5" s="1">
        <f t="shared" si="0"/>
        <v>82.300000000000011</v>
      </c>
      <c r="F5" s="1">
        <f t="shared" si="1"/>
        <v>22.8</v>
      </c>
      <c r="G5" s="1">
        <f t="shared" si="2"/>
        <v>127.9</v>
      </c>
      <c r="H5" s="1">
        <v>110971.22</v>
      </c>
      <c r="I5" s="1">
        <f t="shared" si="3"/>
        <v>5.0452103606259859</v>
      </c>
      <c r="J5" s="1">
        <f t="shared" si="4"/>
        <v>2.106870544478654</v>
      </c>
      <c r="K5" s="20">
        <f t="shared" si="5"/>
        <v>1.7902851640332418</v>
      </c>
      <c r="L5" s="7">
        <v>20.5</v>
      </c>
      <c r="M5" s="1">
        <v>-4</v>
      </c>
      <c r="N5" s="1">
        <v>20.7</v>
      </c>
      <c r="O5" s="1">
        <v>60.7</v>
      </c>
      <c r="P5" s="1">
        <f t="shared" si="6"/>
        <v>16.5</v>
      </c>
      <c r="Q5" s="1">
        <f t="shared" si="7"/>
        <v>81.400000000000006</v>
      </c>
      <c r="R5" s="1">
        <f t="shared" si="8"/>
        <v>179.3</v>
      </c>
      <c r="S5" s="1">
        <v>70079.164392785897</v>
      </c>
      <c r="T5" s="1">
        <f t="shared" si="9"/>
        <v>4.8455889147672488</v>
      </c>
      <c r="U5" s="1">
        <f t="shared" si="10"/>
        <v>2.253580289562183</v>
      </c>
      <c r="V5" s="8">
        <f t="shared" si="11"/>
        <v>1.7831886910752577</v>
      </c>
    </row>
    <row r="6" spans="1:22" ht="14.45" x14ac:dyDescent="0.3">
      <c r="A6" s="7">
        <v>34.6</v>
      </c>
      <c r="B6" s="1">
        <v>34.200000000000003</v>
      </c>
      <c r="C6" s="1">
        <v>34.700000000000003</v>
      </c>
      <c r="D6" s="1">
        <v>1.1000000000000001</v>
      </c>
      <c r="E6" s="1">
        <f t="shared" si="0"/>
        <v>68.800000000000011</v>
      </c>
      <c r="F6" s="1">
        <f t="shared" si="1"/>
        <v>35.800000000000004</v>
      </c>
      <c r="G6" s="1">
        <f t="shared" si="2"/>
        <v>140.40000000000003</v>
      </c>
      <c r="H6" s="1">
        <v>126823.24</v>
      </c>
      <c r="I6" s="1">
        <f t="shared" si="3"/>
        <v>5.1031988440736775</v>
      </c>
      <c r="J6" s="1">
        <f t="shared" si="4"/>
        <v>2.1473671077937864</v>
      </c>
      <c r="K6" s="20">
        <f t="shared" si="5"/>
        <v>1.5340261060561351</v>
      </c>
      <c r="L6" s="7">
        <v>34.299999999999997</v>
      </c>
      <c r="M6" s="1">
        <v>1.7</v>
      </c>
      <c r="N6" s="1">
        <v>34.799999999999997</v>
      </c>
      <c r="O6" s="1">
        <v>34</v>
      </c>
      <c r="P6" s="1">
        <f t="shared" si="6"/>
        <v>36</v>
      </c>
      <c r="Q6" s="1">
        <f t="shared" si="7"/>
        <v>68.8</v>
      </c>
      <c r="R6" s="1">
        <f t="shared" si="8"/>
        <v>173.6</v>
      </c>
      <c r="S6" s="1">
        <v>94623.655460616996</v>
      </c>
      <c r="T6" s="1">
        <f t="shared" si="9"/>
        <v>4.9759997215154392</v>
      </c>
      <c r="U6" s="1">
        <f t="shared" si="10"/>
        <v>2.2395497208404729</v>
      </c>
      <c r="V6" s="8">
        <f t="shared" si="11"/>
        <v>1.5314789170422551</v>
      </c>
    </row>
    <row r="7" spans="1:22" ht="14.45" x14ac:dyDescent="0.3">
      <c r="A7" s="7">
        <v>34.6</v>
      </c>
      <c r="B7" s="1">
        <v>68.400000000000006</v>
      </c>
      <c r="C7" s="1">
        <v>34.6</v>
      </c>
      <c r="D7" s="1">
        <v>2.2999999999999998</v>
      </c>
      <c r="E7" s="1">
        <f t="shared" si="0"/>
        <v>103</v>
      </c>
      <c r="F7" s="1">
        <f t="shared" si="1"/>
        <v>36.9</v>
      </c>
      <c r="G7" s="1">
        <f t="shared" si="2"/>
        <v>176.8</v>
      </c>
      <c r="H7" s="1">
        <v>138461.54</v>
      </c>
      <c r="I7" s="1">
        <f t="shared" si="3"/>
        <v>5.1413291576219633</v>
      </c>
      <c r="J7" s="1">
        <f t="shared" si="4"/>
        <v>2.2474822606770544</v>
      </c>
      <c r="K7" s="20">
        <f t="shared" si="5"/>
        <v>1.8350561017201164</v>
      </c>
      <c r="L7" s="7">
        <v>34.200000000000003</v>
      </c>
      <c r="M7" s="1">
        <v>0.7</v>
      </c>
      <c r="N7" s="1">
        <v>34.799999999999997</v>
      </c>
      <c r="O7" s="1">
        <v>67.5</v>
      </c>
      <c r="P7" s="1">
        <f t="shared" si="6"/>
        <v>34.900000000000006</v>
      </c>
      <c r="Q7" s="1">
        <f t="shared" si="7"/>
        <v>102.3</v>
      </c>
      <c r="R7" s="1">
        <f t="shared" si="8"/>
        <v>239.5</v>
      </c>
      <c r="S7" s="1">
        <v>88380.677289507905</v>
      </c>
      <c r="T7" s="1">
        <f t="shared" si="9"/>
        <v>4.9463573253770878</v>
      </c>
      <c r="U7" s="1">
        <f t="shared" si="10"/>
        <v>2.379305517750582</v>
      </c>
      <c r="V7" s="8">
        <f t="shared" si="11"/>
        <v>1.8293037728310249</v>
      </c>
    </row>
    <row r="8" spans="1:22" ht="14.45" x14ac:dyDescent="0.3">
      <c r="A8" s="7">
        <v>34.6</v>
      </c>
      <c r="B8" s="1">
        <v>102.1</v>
      </c>
      <c r="C8" s="1">
        <v>34.700000000000003</v>
      </c>
      <c r="D8" s="1">
        <v>3.4</v>
      </c>
      <c r="E8" s="1">
        <f t="shared" si="0"/>
        <v>136.69999999999999</v>
      </c>
      <c r="F8" s="1">
        <f t="shared" si="1"/>
        <v>38.1</v>
      </c>
      <c r="G8" s="1">
        <f t="shared" si="2"/>
        <v>212.89999999999998</v>
      </c>
      <c r="H8" s="1">
        <v>143398.88</v>
      </c>
      <c r="I8" s="1">
        <f t="shared" si="3"/>
        <v>5.156545759339318</v>
      </c>
      <c r="J8" s="1">
        <f t="shared" si="4"/>
        <v>2.3281756614383227</v>
      </c>
      <c r="K8" s="20">
        <f t="shared" si="5"/>
        <v>2.0090257420869104</v>
      </c>
      <c r="L8" s="7">
        <v>34.200000000000003</v>
      </c>
      <c r="M8" s="1">
        <v>5.7</v>
      </c>
      <c r="N8" s="1">
        <v>34.700000000000003</v>
      </c>
      <c r="O8" s="1">
        <v>100.3</v>
      </c>
      <c r="P8" s="1">
        <f t="shared" si="6"/>
        <v>39.900000000000006</v>
      </c>
      <c r="Q8" s="1">
        <f t="shared" si="7"/>
        <v>135</v>
      </c>
      <c r="R8" s="1">
        <f t="shared" si="8"/>
        <v>309.89999999999998</v>
      </c>
      <c r="S8" s="1">
        <v>97452.637525324506</v>
      </c>
      <c r="T8" s="1">
        <f t="shared" si="9"/>
        <v>4.9887935976577795</v>
      </c>
      <c r="U8" s="1">
        <f t="shared" si="10"/>
        <v>2.4912215762392829</v>
      </c>
      <c r="V8" s="8">
        <f t="shared" si="11"/>
        <v>2.0013009330204179</v>
      </c>
    </row>
    <row r="9" spans="1:22" ht="14.45" x14ac:dyDescent="0.3">
      <c r="A9" s="7">
        <v>68.8</v>
      </c>
      <c r="B9" s="1">
        <v>68.3</v>
      </c>
      <c r="C9" s="1">
        <v>68.7</v>
      </c>
      <c r="D9" s="1">
        <v>2.2000000000000002</v>
      </c>
      <c r="E9" s="1">
        <f t="shared" si="0"/>
        <v>137.1</v>
      </c>
      <c r="F9" s="1">
        <f t="shared" si="1"/>
        <v>70.900000000000006</v>
      </c>
      <c r="G9" s="1">
        <f t="shared" si="2"/>
        <v>278.89999999999998</v>
      </c>
      <c r="H9" s="1">
        <v>190782.12</v>
      </c>
      <c r="I9" s="1">
        <f t="shared" si="3"/>
        <v>5.2805376704246818</v>
      </c>
      <c r="J9" s="1">
        <f t="shared" si="4"/>
        <v>2.44544851426605</v>
      </c>
      <c r="K9" s="20">
        <f t="shared" si="5"/>
        <v>1.8344207036815325</v>
      </c>
      <c r="L9" s="7">
        <v>68.3</v>
      </c>
      <c r="M9" s="1">
        <v>5</v>
      </c>
      <c r="N9" s="1">
        <v>68.7</v>
      </c>
      <c r="O9" s="1">
        <v>66.7</v>
      </c>
      <c r="P9" s="1">
        <f t="shared" si="6"/>
        <v>73.3</v>
      </c>
      <c r="Q9" s="1">
        <f t="shared" si="7"/>
        <v>135.4</v>
      </c>
      <c r="R9" s="1">
        <f t="shared" si="8"/>
        <v>344.1</v>
      </c>
      <c r="S9" s="1">
        <v>151274.21469189698</v>
      </c>
      <c r="T9" s="1">
        <f t="shared" si="9"/>
        <v>5.1797649070623333</v>
      </c>
      <c r="U9" s="1">
        <f t="shared" si="10"/>
        <v>2.5366846726209302</v>
      </c>
      <c r="V9" s="8">
        <f t="shared" si="11"/>
        <v>1.8241258339165489</v>
      </c>
    </row>
    <row r="10" spans="1:22" ht="14.45" x14ac:dyDescent="0.3">
      <c r="A10" s="7">
        <v>68.5</v>
      </c>
      <c r="B10" s="1">
        <v>137.6</v>
      </c>
      <c r="C10" s="1">
        <v>68.7</v>
      </c>
      <c r="D10" s="1">
        <v>4.5999999999999996</v>
      </c>
      <c r="E10" s="1">
        <f t="shared" si="0"/>
        <v>206.1</v>
      </c>
      <c r="F10" s="1">
        <f t="shared" si="1"/>
        <v>73.3</v>
      </c>
      <c r="G10" s="1">
        <f t="shared" si="2"/>
        <v>352.7</v>
      </c>
      <c r="H10" s="1">
        <v>202452.18</v>
      </c>
      <c r="I10" s="1">
        <f t="shared" si="3"/>
        <v>5.3063224576017065</v>
      </c>
      <c r="J10" s="1">
        <f t="shared" si="4"/>
        <v>2.5474054596674898</v>
      </c>
      <c r="K10" s="20">
        <f t="shared" si="5"/>
        <v>2.1386184338994925</v>
      </c>
      <c r="L10" s="7">
        <v>68.099999999999994</v>
      </c>
      <c r="M10" s="1">
        <v>6.7</v>
      </c>
      <c r="N10" s="1">
        <v>68.599999999999994</v>
      </c>
      <c r="O10" s="1">
        <v>134.5</v>
      </c>
      <c r="P10" s="1">
        <f t="shared" si="6"/>
        <v>74.8</v>
      </c>
      <c r="Q10" s="1">
        <f t="shared" si="7"/>
        <v>203.1</v>
      </c>
      <c r="R10" s="1">
        <f t="shared" si="8"/>
        <v>481</v>
      </c>
      <c r="S10" s="1">
        <v>142333.63280067101</v>
      </c>
      <c r="T10" s="1">
        <f t="shared" si="9"/>
        <v>5.1533075340539005</v>
      </c>
      <c r="U10" s="1">
        <f t="shared" si="10"/>
        <v>2.6821450763738319</v>
      </c>
      <c r="V10" s="8">
        <f t="shared" si="11"/>
        <v>2.1287222843384268</v>
      </c>
    </row>
    <row r="11" spans="1:22" ht="14.45" x14ac:dyDescent="0.3">
      <c r="A11" s="7">
        <v>68.7</v>
      </c>
      <c r="B11" s="1">
        <v>206.5</v>
      </c>
      <c r="C11" s="1">
        <v>68.599999999999994</v>
      </c>
      <c r="D11" s="1">
        <v>7.6</v>
      </c>
      <c r="E11" s="1">
        <f t="shared" si="0"/>
        <v>275.2</v>
      </c>
      <c r="F11" s="1">
        <f t="shared" si="1"/>
        <v>76.199999999999989</v>
      </c>
      <c r="G11" s="1">
        <f t="shared" si="2"/>
        <v>427.59999999999997</v>
      </c>
      <c r="H11" s="1">
        <v>202252.69</v>
      </c>
      <c r="I11" s="1">
        <f t="shared" si="3"/>
        <v>5.3058943065235553</v>
      </c>
      <c r="J11" s="1">
        <f t="shared" si="4"/>
        <v>2.6310376965367404</v>
      </c>
      <c r="K11" s="20">
        <f t="shared" si="5"/>
        <v>2.3149200559924199</v>
      </c>
      <c r="L11" s="7">
        <v>68.099999999999994</v>
      </c>
      <c r="M11" s="1">
        <v>7.6</v>
      </c>
      <c r="N11" s="1">
        <v>68.7</v>
      </c>
      <c r="O11" s="1">
        <v>204.5</v>
      </c>
      <c r="P11" s="1">
        <f t="shared" si="6"/>
        <v>75.699999999999989</v>
      </c>
      <c r="Q11" s="1">
        <f t="shared" si="7"/>
        <v>273.2</v>
      </c>
      <c r="R11" s="1">
        <f t="shared" si="8"/>
        <v>622.09999999999991</v>
      </c>
      <c r="S11" s="1">
        <v>133792.03960912401</v>
      </c>
      <c r="T11" s="1">
        <f t="shared" si="9"/>
        <v>5.1264302744431909</v>
      </c>
      <c r="U11" s="1">
        <f t="shared" si="10"/>
        <v>2.7938602013426697</v>
      </c>
      <c r="V11" s="8">
        <f t="shared" si="11"/>
        <v>2.3106933123433606</v>
      </c>
    </row>
    <row r="12" spans="1:22" ht="14.45" x14ac:dyDescent="0.3">
      <c r="A12" s="7">
        <v>102.7</v>
      </c>
      <c r="B12" s="1">
        <v>68.5</v>
      </c>
      <c r="C12" s="1">
        <v>102.9</v>
      </c>
      <c r="D12" s="1">
        <v>2.4</v>
      </c>
      <c r="E12" s="1">
        <f t="shared" si="0"/>
        <v>171.2</v>
      </c>
      <c r="F12" s="1">
        <f t="shared" si="1"/>
        <v>105.30000000000001</v>
      </c>
      <c r="G12" s="1">
        <f t="shared" si="2"/>
        <v>381.8</v>
      </c>
      <c r="H12" s="1">
        <v>212953.37</v>
      </c>
      <c r="I12" s="1">
        <f t="shared" si="3"/>
        <v>5.3282845172006734</v>
      </c>
      <c r="J12" s="1">
        <f t="shared" si="4"/>
        <v>2.5818359240576481</v>
      </c>
      <c r="K12" s="20">
        <f t="shared" si="5"/>
        <v>1.8356905714924256</v>
      </c>
      <c r="L12" s="7">
        <v>102.4</v>
      </c>
      <c r="M12" s="1">
        <v>3.9</v>
      </c>
      <c r="N12" s="1">
        <v>106.8</v>
      </c>
      <c r="O12" s="1">
        <v>62.9</v>
      </c>
      <c r="P12" s="1">
        <f t="shared" si="6"/>
        <v>106.30000000000001</v>
      </c>
      <c r="Q12" s="1">
        <f t="shared" si="7"/>
        <v>169.7</v>
      </c>
      <c r="R12" s="1">
        <f t="shared" si="8"/>
        <v>445.7</v>
      </c>
      <c r="S12" s="1">
        <v>266399.55842524196</v>
      </c>
      <c r="T12" s="1">
        <f t="shared" si="9"/>
        <v>5.4255335006272434</v>
      </c>
      <c r="U12" s="1">
        <f t="shared" si="10"/>
        <v>2.6490426340861766</v>
      </c>
      <c r="V12" s="8">
        <f t="shared" si="11"/>
        <v>1.7986506454452689</v>
      </c>
    </row>
    <row r="13" spans="1:22" ht="14.45" x14ac:dyDescent="0.3">
      <c r="A13" s="7">
        <v>102.7</v>
      </c>
      <c r="B13" s="1">
        <v>102.4</v>
      </c>
      <c r="C13" s="1">
        <v>102.9</v>
      </c>
      <c r="D13" s="1">
        <v>3.6</v>
      </c>
      <c r="E13" s="1">
        <f t="shared" si="0"/>
        <v>205.10000000000002</v>
      </c>
      <c r="F13" s="1">
        <f t="shared" si="1"/>
        <v>106.5</v>
      </c>
      <c r="G13" s="1">
        <f t="shared" si="2"/>
        <v>418.1</v>
      </c>
      <c r="H13" s="1">
        <v>223418.18</v>
      </c>
      <c r="I13" s="1">
        <f t="shared" si="3"/>
        <v>5.3491185096588953</v>
      </c>
      <c r="J13" s="1">
        <f t="shared" si="4"/>
        <v>2.6212801675504149</v>
      </c>
      <c r="K13" s="20">
        <f t="shared" si="5"/>
        <v>2.0102999566398121</v>
      </c>
      <c r="L13" s="7">
        <v>102.4</v>
      </c>
      <c r="M13" s="1">
        <v>6.2</v>
      </c>
      <c r="N13" s="1">
        <v>102.7</v>
      </c>
      <c r="O13" s="1">
        <v>100.3</v>
      </c>
      <c r="P13" s="1">
        <f t="shared" si="6"/>
        <v>108.60000000000001</v>
      </c>
      <c r="Q13" s="1">
        <f t="shared" si="7"/>
        <v>203</v>
      </c>
      <c r="R13" s="1">
        <f t="shared" si="8"/>
        <v>514.6</v>
      </c>
      <c r="S13" s="1">
        <v>198122.59339096301</v>
      </c>
      <c r="T13" s="1">
        <f t="shared" si="9"/>
        <v>5.2969340041883362</v>
      </c>
      <c r="U13" s="1">
        <f t="shared" si="10"/>
        <v>2.7114697818743276</v>
      </c>
      <c r="V13" s="8">
        <f t="shared" si="11"/>
        <v>2.0013009330204179</v>
      </c>
    </row>
    <row r="14" spans="1:22" ht="14.45" x14ac:dyDescent="0.3">
      <c r="A14" s="7">
        <v>102.6</v>
      </c>
      <c r="B14" s="1">
        <v>207</v>
      </c>
      <c r="C14" s="1">
        <v>102.7</v>
      </c>
      <c r="D14" s="1">
        <v>7.3</v>
      </c>
      <c r="E14" s="1">
        <f t="shared" si="0"/>
        <v>309.60000000000002</v>
      </c>
      <c r="F14" s="1">
        <f t="shared" si="1"/>
        <v>110</v>
      </c>
      <c r="G14" s="1">
        <f t="shared" si="2"/>
        <v>529.6</v>
      </c>
      <c r="H14" s="1">
        <v>243529.41</v>
      </c>
      <c r="I14" s="1">
        <f t="shared" si="3"/>
        <v>5.3865514165955632</v>
      </c>
      <c r="J14" s="1">
        <f t="shared" si="4"/>
        <v>2.7239479764316434</v>
      </c>
      <c r="K14" s="20">
        <f t="shared" si="5"/>
        <v>2.3159703454569178</v>
      </c>
      <c r="L14" s="7">
        <v>102.3</v>
      </c>
      <c r="M14" s="1">
        <v>7.1</v>
      </c>
      <c r="N14" s="1">
        <v>102.7</v>
      </c>
      <c r="O14" s="1">
        <v>204.9</v>
      </c>
      <c r="P14" s="1">
        <f t="shared" si="6"/>
        <v>109.39999999999999</v>
      </c>
      <c r="Q14" s="1">
        <f t="shared" si="7"/>
        <v>307.60000000000002</v>
      </c>
      <c r="R14" s="1">
        <f t="shared" si="8"/>
        <v>724.6</v>
      </c>
      <c r="S14" s="1">
        <v>191126.32026819797</v>
      </c>
      <c r="T14" s="1">
        <f t="shared" si="9"/>
        <v>5.2813204984633462</v>
      </c>
      <c r="U14" s="1">
        <f t="shared" si="10"/>
        <v>2.8600983296985181</v>
      </c>
      <c r="V14" s="8">
        <f t="shared" si="11"/>
        <v>2.3115419584011949</v>
      </c>
    </row>
    <row r="15" spans="1:22" ht="14.45" x14ac:dyDescent="0.3">
      <c r="A15" s="7">
        <v>137.6</v>
      </c>
      <c r="B15" s="1">
        <v>102.3</v>
      </c>
      <c r="C15" s="1">
        <v>137.69999999999999</v>
      </c>
      <c r="D15" s="1">
        <v>3.6</v>
      </c>
      <c r="E15" s="1">
        <f t="shared" si="0"/>
        <v>239.89999999999998</v>
      </c>
      <c r="F15" s="1">
        <f t="shared" si="1"/>
        <v>141.29999999999998</v>
      </c>
      <c r="G15" s="1">
        <f t="shared" si="2"/>
        <v>522.5</v>
      </c>
      <c r="H15" s="1">
        <v>260747.66</v>
      </c>
      <c r="I15" s="1">
        <f t="shared" si="3"/>
        <v>5.416220419673266</v>
      </c>
      <c r="J15" s="1">
        <f t="shared" si="4"/>
        <v>2.7180862947830917</v>
      </c>
      <c r="K15" s="20">
        <f t="shared" si="5"/>
        <v>2.0098756337121602</v>
      </c>
      <c r="L15" s="7">
        <v>137.19999999999999</v>
      </c>
      <c r="M15" s="1">
        <v>5.0999999999999996</v>
      </c>
      <c r="N15" s="1">
        <v>137.6</v>
      </c>
      <c r="O15" s="1">
        <v>101.1</v>
      </c>
      <c r="P15" s="1">
        <f t="shared" si="6"/>
        <v>142.29999999999998</v>
      </c>
      <c r="Q15" s="1">
        <f t="shared" si="7"/>
        <v>238.7</v>
      </c>
      <c r="R15" s="1">
        <f t="shared" si="8"/>
        <v>619.69999999999993</v>
      </c>
      <c r="S15" s="1">
        <v>280160.74687609501</v>
      </c>
      <c r="T15" s="1">
        <f t="shared" si="9"/>
        <v>5.4474072865196908</v>
      </c>
      <c r="U15" s="1">
        <f t="shared" si="10"/>
        <v>2.7921814961496789</v>
      </c>
      <c r="V15" s="8">
        <f t="shared" si="11"/>
        <v>2.0047511555910011</v>
      </c>
    </row>
    <row r="16" spans="1:22" ht="14.45" x14ac:dyDescent="0.3">
      <c r="A16" s="7">
        <v>137.6</v>
      </c>
      <c r="B16" s="1">
        <v>137.1</v>
      </c>
      <c r="C16" s="1">
        <v>137.6</v>
      </c>
      <c r="D16" s="1">
        <v>4.9000000000000004</v>
      </c>
      <c r="E16" s="1">
        <f t="shared" si="0"/>
        <v>274.7</v>
      </c>
      <c r="F16" s="1">
        <f t="shared" si="1"/>
        <v>142.5</v>
      </c>
      <c r="G16" s="1">
        <f t="shared" si="2"/>
        <v>559.70000000000005</v>
      </c>
      <c r="H16" s="1">
        <v>270770.24</v>
      </c>
      <c r="I16" s="1">
        <f t="shared" si="3"/>
        <v>5.4326009299022555</v>
      </c>
      <c r="J16" s="1">
        <f t="shared" si="4"/>
        <v>2.74795530690673</v>
      </c>
      <c r="K16" s="20">
        <f t="shared" si="5"/>
        <v>2.1370374547895126</v>
      </c>
      <c r="L16" s="7">
        <v>137.19999999999999</v>
      </c>
      <c r="M16" s="1">
        <v>3.5</v>
      </c>
      <c r="N16" s="1">
        <v>137.6</v>
      </c>
      <c r="O16" s="1">
        <v>137.4</v>
      </c>
      <c r="P16" s="1">
        <f t="shared" si="6"/>
        <v>140.69999999999999</v>
      </c>
      <c r="Q16" s="1">
        <f t="shared" si="7"/>
        <v>275</v>
      </c>
      <c r="R16" s="1">
        <f t="shared" si="8"/>
        <v>690.7</v>
      </c>
      <c r="S16" s="1">
        <v>244764.495692586</v>
      </c>
      <c r="T16" s="1">
        <f t="shared" si="9"/>
        <v>5.3887484214675414</v>
      </c>
      <c r="U16" s="1">
        <f t="shared" si="10"/>
        <v>2.839289456006147</v>
      </c>
      <c r="V16" s="8">
        <f t="shared" si="11"/>
        <v>2.1379867327235318</v>
      </c>
    </row>
    <row r="17" spans="1:22" thickBot="1" x14ac:dyDescent="0.35">
      <c r="A17" s="9">
        <v>137.9</v>
      </c>
      <c r="B17" s="10">
        <v>275.10000000000002</v>
      </c>
      <c r="C17" s="10">
        <v>137.69999999999999</v>
      </c>
      <c r="D17" s="10">
        <v>9.1</v>
      </c>
      <c r="E17" s="10">
        <f t="shared" si="0"/>
        <v>413</v>
      </c>
      <c r="F17" s="10">
        <f t="shared" si="1"/>
        <v>146.79999999999998</v>
      </c>
      <c r="G17" s="10">
        <f t="shared" si="2"/>
        <v>706.59999999999991</v>
      </c>
      <c r="H17" s="10">
        <v>288869.44</v>
      </c>
      <c r="I17" s="10">
        <f t="shared" si="3"/>
        <v>5.4607015995064394</v>
      </c>
      <c r="J17" s="10">
        <f t="shared" si="4"/>
        <v>2.8491736330988267</v>
      </c>
      <c r="K17" s="21">
        <f t="shared" si="5"/>
        <v>2.4394905903896835</v>
      </c>
      <c r="L17" s="9">
        <v>137.30000000000001</v>
      </c>
      <c r="M17" s="10">
        <v>-1.9</v>
      </c>
      <c r="N17" s="10">
        <v>137.69999999999999</v>
      </c>
      <c r="O17" s="10">
        <v>269.89999999999998</v>
      </c>
      <c r="P17" s="10">
        <f t="shared" si="6"/>
        <v>135.4</v>
      </c>
      <c r="Q17" s="10">
        <f t="shared" si="7"/>
        <v>407.59999999999997</v>
      </c>
      <c r="R17" s="10">
        <f t="shared" si="8"/>
        <v>950.59999999999991</v>
      </c>
      <c r="S17" s="10">
        <v>244950.98218244</v>
      </c>
      <c r="T17" s="10">
        <f t="shared" si="9"/>
        <v>5.389079185190834</v>
      </c>
      <c r="U17" s="10">
        <f t="shared" si="10"/>
        <v>2.9779978099587399</v>
      </c>
      <c r="V17" s="11">
        <f t="shared" si="11"/>
        <v>2.4312028845565168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0.99696796750956496</v>
      </c>
      <c r="L23" s="15" t="s">
        <v>17</v>
      </c>
      <c r="M23" s="15">
        <v>0.99290019063287049</v>
      </c>
    </row>
    <row r="24" spans="1:22" ht="14.45" x14ac:dyDescent="0.3">
      <c r="A24" s="15" t="s">
        <v>18</v>
      </c>
      <c r="B24" s="15">
        <v>0.99394512824015302</v>
      </c>
      <c r="L24" s="15" t="s">
        <v>18</v>
      </c>
      <c r="M24" s="15">
        <v>0.9858507885587906</v>
      </c>
    </row>
    <row r="25" spans="1:22" ht="14.45" x14ac:dyDescent="0.3">
      <c r="A25" s="15" t="s">
        <v>19</v>
      </c>
      <c r="B25" s="15">
        <v>0.99293598294684526</v>
      </c>
      <c r="L25" s="15" t="s">
        <v>19</v>
      </c>
      <c r="M25" s="15">
        <v>0.9834925866519223</v>
      </c>
    </row>
    <row r="26" spans="1:22" ht="14.45" x14ac:dyDescent="0.3">
      <c r="A26" s="15" t="s">
        <v>20</v>
      </c>
      <c r="B26" s="15">
        <v>1.3135676834663801E-2</v>
      </c>
      <c r="L26" s="15" t="s">
        <v>20</v>
      </c>
      <c r="M26" s="15">
        <v>2.8434570905034519E-2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0.33989409276069371</v>
      </c>
      <c r="D31" s="15">
        <v>0.16994704638034686</v>
      </c>
      <c r="E31" s="15">
        <v>984.93758513418481</v>
      </c>
      <c r="F31" s="15">
        <v>4.9275347555916222E-14</v>
      </c>
      <c r="L31" s="15" t="s">
        <v>23</v>
      </c>
      <c r="M31" s="15">
        <v>2</v>
      </c>
      <c r="N31" s="15">
        <v>0.67601067708593077</v>
      </c>
      <c r="O31" s="15">
        <v>0.33800533854296538</v>
      </c>
      <c r="P31" s="15">
        <v>418.05190034301825</v>
      </c>
      <c r="Q31" s="15">
        <v>8.0240461812664107E-12</v>
      </c>
    </row>
    <row r="32" spans="1:22" x14ac:dyDescent="0.25">
      <c r="A32" s="15" t="s">
        <v>24</v>
      </c>
      <c r="B32" s="15">
        <v>12</v>
      </c>
      <c r="C32" s="15">
        <v>2.0705520708566784E-3</v>
      </c>
      <c r="D32" s="15">
        <v>1.725460059047232E-4</v>
      </c>
      <c r="E32" s="15"/>
      <c r="F32" s="15"/>
      <c r="L32" s="15" t="s">
        <v>24</v>
      </c>
      <c r="M32" s="15">
        <v>12</v>
      </c>
      <c r="N32" s="15">
        <v>9.7022978706412279E-3</v>
      </c>
      <c r="O32" s="15">
        <v>8.0852482255343566E-4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0.34196464483155037</v>
      </c>
      <c r="D33" s="16"/>
      <c r="E33" s="16"/>
      <c r="F33" s="16"/>
      <c r="L33" s="16" t="s">
        <v>25</v>
      </c>
      <c r="M33" s="16">
        <v>14</v>
      </c>
      <c r="N33" s="16">
        <v>0.68571297495657202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3.92218174790088</v>
      </c>
      <c r="C36" s="15">
        <v>3.0395552778670488E-2</v>
      </c>
      <c r="D36" s="15">
        <v>129.03801343771573</v>
      </c>
      <c r="E36" s="15">
        <v>3.1480694208462415E-20</v>
      </c>
      <c r="F36" s="15">
        <v>3.8559555275418855</v>
      </c>
      <c r="G36" s="15">
        <v>3.9884079682598745</v>
      </c>
      <c r="H36" s="15">
        <v>3.8559555275418855</v>
      </c>
      <c r="I36" s="15">
        <v>3.9884079682598745</v>
      </c>
      <c r="L36" s="15" t="s">
        <v>26</v>
      </c>
      <c r="M36" s="15">
        <v>2.9314663950223676</v>
      </c>
      <c r="N36" s="15">
        <v>7.6860230175146121E-2</v>
      </c>
      <c r="O36" s="15">
        <v>38.14022399285372</v>
      </c>
      <c r="P36" s="15">
        <v>6.7908094130175441E-14</v>
      </c>
      <c r="Q36" s="15">
        <v>2.7640023394255828</v>
      </c>
      <c r="R36" s="15">
        <v>3.0989304506191524</v>
      </c>
      <c r="S36" s="15">
        <v>2.7640023394255828</v>
      </c>
      <c r="T36" s="15">
        <v>3.0989304506191524</v>
      </c>
    </row>
    <row r="37" spans="1:20" x14ac:dyDescent="0.25">
      <c r="A37" s="15" t="s">
        <v>39</v>
      </c>
      <c r="B37" s="15">
        <v>0.6420409478619391</v>
      </c>
      <c r="C37" s="15">
        <v>2.5244924176236923E-2</v>
      </c>
      <c r="D37" s="15">
        <v>25.432476777501794</v>
      </c>
      <c r="E37" s="15">
        <v>8.303338800111304E-12</v>
      </c>
      <c r="F37" s="15">
        <v>0.58703698318277775</v>
      </c>
      <c r="G37" s="15">
        <v>0.69704491254110046</v>
      </c>
      <c r="H37" s="15">
        <v>0.58703698318277775</v>
      </c>
      <c r="I37" s="15">
        <v>0.69704491254110046</v>
      </c>
      <c r="L37" s="15" t="s">
        <v>39</v>
      </c>
      <c r="M37" s="15">
        <v>1.5328872164895051</v>
      </c>
      <c r="N37" s="15">
        <v>6.7539020475641295E-2</v>
      </c>
      <c r="O37" s="15">
        <v>22.696319930229933</v>
      </c>
      <c r="P37" s="15">
        <v>3.1710888572674872E-11</v>
      </c>
      <c r="Q37" s="15">
        <v>1.3857323321740203</v>
      </c>
      <c r="R37" s="15">
        <v>1.6800421008049899</v>
      </c>
      <c r="S37" s="15">
        <v>1.3857323321740203</v>
      </c>
      <c r="T37" s="15">
        <v>1.6800421008049899</v>
      </c>
    </row>
    <row r="38" spans="1:20" ht="15.75" thickBot="1" x14ac:dyDescent="0.3">
      <c r="A38" s="16" t="s">
        <v>40</v>
      </c>
      <c r="B38" s="16">
        <v>-0.12413325143936743</v>
      </c>
      <c r="C38" s="16">
        <v>2.3994375533398709E-2</v>
      </c>
      <c r="D38" s="16">
        <v>-5.1734312179361162</v>
      </c>
      <c r="E38" s="16">
        <v>2.3183532818646805E-4</v>
      </c>
      <c r="F38" s="16">
        <v>-0.17641250469138997</v>
      </c>
      <c r="G38" s="16">
        <v>-7.1853998187344878E-2</v>
      </c>
      <c r="H38" s="16">
        <v>-0.17641250469138997</v>
      </c>
      <c r="I38" s="16">
        <v>-7.1853998187344878E-2</v>
      </c>
      <c r="L38" s="16" t="s">
        <v>40</v>
      </c>
      <c r="M38" s="16">
        <v>-0.88447010853217412</v>
      </c>
      <c r="N38" s="16">
        <v>6.3328528231387057E-2</v>
      </c>
      <c r="O38" s="16">
        <v>-13.966377132601838</v>
      </c>
      <c r="P38" s="16">
        <v>8.767974681359703E-9</v>
      </c>
      <c r="Q38" s="16">
        <v>-1.0224511183266636</v>
      </c>
      <c r="R38" s="16">
        <v>-0.74648909873768465</v>
      </c>
      <c r="S38" s="16">
        <v>-1.0224511183266636</v>
      </c>
      <c r="T38" s="16">
        <v>-0.74648909873768465</v>
      </c>
    </row>
    <row r="40" spans="1:20" x14ac:dyDescent="0.25">
      <c r="B40">
        <f>10^B36</f>
        <v>8359.5278292581588</v>
      </c>
      <c r="M40">
        <f>10^M36</f>
        <v>854.01676247900787</v>
      </c>
    </row>
    <row r="41" spans="1:20" x14ac:dyDescent="0.25">
      <c r="B41" s="15">
        <v>0.6420409478619391</v>
      </c>
      <c r="M41" s="15">
        <v>1.5328872164895051</v>
      </c>
    </row>
    <row r="42" spans="1:20" ht="15.75" thickBot="1" x14ac:dyDescent="0.3">
      <c r="B42" s="16">
        <v>-0.12413325143936743</v>
      </c>
      <c r="M42" s="16">
        <v>-0.88447010853217412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20.3</v>
      </c>
      <c r="B3" s="1">
        <v>20.9</v>
      </c>
      <c r="C3" s="1">
        <v>20.6</v>
      </c>
      <c r="D3" s="1">
        <v>0.6</v>
      </c>
      <c r="E3" s="1">
        <f>A3+B3</f>
        <v>41.2</v>
      </c>
      <c r="F3" s="1">
        <f>C3+D3</f>
        <v>21.200000000000003</v>
      </c>
      <c r="G3" s="1">
        <f>E3+2*F3</f>
        <v>83.600000000000009</v>
      </c>
      <c r="H3" s="1">
        <v>93442.62</v>
      </c>
      <c r="I3" s="1">
        <f>LOG(H3)</f>
        <v>4.9705450069471615</v>
      </c>
      <c r="J3" s="1">
        <f>LOG(G3)</f>
        <v>1.9222062774390165</v>
      </c>
      <c r="K3" s="20">
        <f>LOG(B3)</f>
        <v>1.320146286111054</v>
      </c>
      <c r="L3" s="7">
        <v>20.100000000000001</v>
      </c>
      <c r="M3" s="1">
        <v>3.9</v>
      </c>
      <c r="N3" s="1">
        <v>20.7</v>
      </c>
      <c r="O3" s="1">
        <v>20.7</v>
      </c>
      <c r="P3" s="1">
        <f>L3+M3</f>
        <v>24</v>
      </c>
      <c r="Q3" s="1">
        <f>N3+O3</f>
        <v>41.4</v>
      </c>
      <c r="R3" s="1">
        <f>P3+2*Q3</f>
        <v>106.8</v>
      </c>
      <c r="S3" s="1">
        <v>91817.544956051905</v>
      </c>
      <c r="T3" s="1">
        <f>LOG(S3)</f>
        <v>4.9629256762943701</v>
      </c>
      <c r="U3" s="1">
        <f>LOG(R3)</f>
        <v>2.0285712526925375</v>
      </c>
      <c r="V3" s="8">
        <f>LOG(O3)</f>
        <v>1.3159703454569178</v>
      </c>
    </row>
    <row r="4" spans="1:22" ht="14.45" x14ac:dyDescent="0.3">
      <c r="A4" s="7">
        <v>20.5</v>
      </c>
      <c r="B4" s="1">
        <v>41.8</v>
      </c>
      <c r="C4" s="1">
        <v>20.5</v>
      </c>
      <c r="D4" s="1">
        <v>1.1000000000000001</v>
      </c>
      <c r="E4" s="1">
        <f t="shared" ref="E4:E17" si="0">A4+B4</f>
        <v>62.3</v>
      </c>
      <c r="F4" s="1">
        <f t="shared" ref="F4:F17" si="1">C4+D4</f>
        <v>21.6</v>
      </c>
      <c r="G4" s="1">
        <f t="shared" ref="G4:G17" si="2">E4+2*F4</f>
        <v>105.5</v>
      </c>
      <c r="H4" s="1">
        <v>95944.91</v>
      </c>
      <c r="I4" s="1">
        <f t="shared" ref="I4:I17" si="3">LOG(H4)</f>
        <v>4.9820219398057439</v>
      </c>
      <c r="J4" s="1">
        <f t="shared" ref="J4:J17" si="4">LOG(G4)</f>
        <v>2.0232524596337114</v>
      </c>
      <c r="K4" s="20">
        <f t="shared" ref="K4:K17" si="5">LOG(B4)</f>
        <v>1.6211762817750353</v>
      </c>
      <c r="L4" s="7">
        <v>20.100000000000001</v>
      </c>
      <c r="M4" s="1">
        <v>2.7</v>
      </c>
      <c r="N4" s="1">
        <v>20.6</v>
      </c>
      <c r="O4" s="1">
        <v>41.7</v>
      </c>
      <c r="P4" s="1">
        <f t="shared" ref="P4:P17" si="6">L4+M4</f>
        <v>22.8</v>
      </c>
      <c r="Q4" s="1">
        <f t="shared" ref="Q4:Q17" si="7">N4+O4</f>
        <v>62.300000000000004</v>
      </c>
      <c r="R4" s="1">
        <f t="shared" ref="R4:R17" si="8">P4+2*Q4</f>
        <v>147.4</v>
      </c>
      <c r="S4" s="1">
        <v>76099.653036263597</v>
      </c>
      <c r="T4" s="1">
        <f t="shared" ref="T4:T17" si="9">LOG(S4)</f>
        <v>4.8813826766814845</v>
      </c>
      <c r="U4" s="1">
        <f t="shared" ref="U4:U17" si="10">LOG(R4)</f>
        <v>2.1684974835230326</v>
      </c>
      <c r="V4" s="8">
        <f t="shared" ref="V4:V17" si="11">LOG(O4)</f>
        <v>1.6201360549737576</v>
      </c>
    </row>
    <row r="5" spans="1:22" ht="14.45" x14ac:dyDescent="0.3">
      <c r="A5" s="7">
        <v>20.5</v>
      </c>
      <c r="B5" s="1">
        <v>61.9</v>
      </c>
      <c r="C5" s="1">
        <v>20.6</v>
      </c>
      <c r="D5" s="1">
        <v>1.5</v>
      </c>
      <c r="E5" s="1">
        <f t="shared" si="0"/>
        <v>82.4</v>
      </c>
      <c r="F5" s="1">
        <f t="shared" si="1"/>
        <v>22.1</v>
      </c>
      <c r="G5" s="1">
        <f t="shared" si="2"/>
        <v>126.60000000000001</v>
      </c>
      <c r="H5" s="1">
        <v>100053.88</v>
      </c>
      <c r="I5" s="1">
        <f t="shared" si="3"/>
        <v>5.000233934850459</v>
      </c>
      <c r="J5" s="1">
        <f t="shared" si="4"/>
        <v>2.1024337056813365</v>
      </c>
      <c r="K5" s="20">
        <f t="shared" si="5"/>
        <v>1.7916906490201179</v>
      </c>
      <c r="L5" s="7">
        <v>20.2</v>
      </c>
      <c r="M5" s="1">
        <v>2.8</v>
      </c>
      <c r="N5" s="1">
        <v>20.6</v>
      </c>
      <c r="O5" s="1">
        <v>61.6</v>
      </c>
      <c r="P5" s="1">
        <f t="shared" si="6"/>
        <v>23</v>
      </c>
      <c r="Q5" s="1">
        <f t="shared" si="7"/>
        <v>82.2</v>
      </c>
      <c r="R5" s="1">
        <f t="shared" si="8"/>
        <v>187.4</v>
      </c>
      <c r="S5" s="1">
        <v>75327.655716734895</v>
      </c>
      <c r="T5" s="1">
        <f t="shared" si="9"/>
        <v>4.8769544518992216</v>
      </c>
      <c r="U5" s="1">
        <f t="shared" si="10"/>
        <v>2.2727695865517594</v>
      </c>
      <c r="V5" s="8">
        <f t="shared" si="11"/>
        <v>1.7895807121644254</v>
      </c>
    </row>
    <row r="6" spans="1:22" ht="14.45" x14ac:dyDescent="0.3">
      <c r="A6" s="7">
        <v>34.4</v>
      </c>
      <c r="B6" s="1">
        <v>34.799999999999997</v>
      </c>
      <c r="C6" s="1">
        <v>34.5</v>
      </c>
      <c r="D6" s="1">
        <v>0.9</v>
      </c>
      <c r="E6" s="1">
        <f t="shared" si="0"/>
        <v>69.199999999999989</v>
      </c>
      <c r="F6" s="1">
        <f t="shared" si="1"/>
        <v>35.4</v>
      </c>
      <c r="G6" s="1">
        <f t="shared" si="2"/>
        <v>140</v>
      </c>
      <c r="H6" s="1">
        <v>119450.8</v>
      </c>
      <c r="I6" s="1">
        <f t="shared" si="3"/>
        <v>5.0771890627039129</v>
      </c>
      <c r="J6" s="1">
        <f t="shared" si="4"/>
        <v>2.1461280356782382</v>
      </c>
      <c r="K6" s="20">
        <f t="shared" si="5"/>
        <v>1.541579243946581</v>
      </c>
      <c r="L6" s="7">
        <v>34.299999999999997</v>
      </c>
      <c r="M6" s="1">
        <v>2.2000000000000002</v>
      </c>
      <c r="N6" s="1">
        <v>34.799999999999997</v>
      </c>
      <c r="O6" s="1">
        <v>34.6</v>
      </c>
      <c r="P6" s="1">
        <f t="shared" si="6"/>
        <v>36.5</v>
      </c>
      <c r="Q6" s="1">
        <f t="shared" si="7"/>
        <v>69.400000000000006</v>
      </c>
      <c r="R6" s="1">
        <f t="shared" si="8"/>
        <v>175.3</v>
      </c>
      <c r="S6" s="1">
        <v>115087.54328095099</v>
      </c>
      <c r="T6" s="1">
        <f t="shared" si="9"/>
        <v>5.0610283194846168</v>
      </c>
      <c r="U6" s="1">
        <f t="shared" si="10"/>
        <v>2.2437819160937948</v>
      </c>
      <c r="V6" s="8">
        <f t="shared" si="11"/>
        <v>1.5390760987927767</v>
      </c>
    </row>
    <row r="7" spans="1:22" ht="14.45" x14ac:dyDescent="0.3">
      <c r="A7" s="7">
        <v>34.4</v>
      </c>
      <c r="B7" s="1">
        <v>68.5</v>
      </c>
      <c r="C7" s="1">
        <v>34.5</v>
      </c>
      <c r="D7" s="1">
        <v>1.7</v>
      </c>
      <c r="E7" s="1">
        <f t="shared" si="0"/>
        <v>102.9</v>
      </c>
      <c r="F7" s="1">
        <f t="shared" si="1"/>
        <v>36.200000000000003</v>
      </c>
      <c r="G7" s="1">
        <f t="shared" si="2"/>
        <v>175.3</v>
      </c>
      <c r="H7" s="1">
        <v>126151.01</v>
      </c>
      <c r="I7" s="1">
        <f t="shared" si="3"/>
        <v>5.1008907319496757</v>
      </c>
      <c r="J7" s="1">
        <f t="shared" si="4"/>
        <v>2.2437819160937948</v>
      </c>
      <c r="K7" s="20">
        <f t="shared" si="5"/>
        <v>1.8356905714924256</v>
      </c>
      <c r="L7" s="7">
        <v>34.299999999999997</v>
      </c>
      <c r="M7" s="1">
        <v>2.1</v>
      </c>
      <c r="N7" s="1">
        <v>34.6</v>
      </c>
      <c r="O7" s="1">
        <v>68.400000000000006</v>
      </c>
      <c r="P7" s="1">
        <f t="shared" si="6"/>
        <v>36.4</v>
      </c>
      <c r="Q7" s="1">
        <f t="shared" si="7"/>
        <v>103</v>
      </c>
      <c r="R7" s="1">
        <f t="shared" si="8"/>
        <v>242.4</v>
      </c>
      <c r="S7" s="1">
        <v>115152.50269435499</v>
      </c>
      <c r="T7" s="1">
        <f t="shared" si="9"/>
        <v>5.0612733812454254</v>
      </c>
      <c r="U7" s="1">
        <f t="shared" si="10"/>
        <v>2.3845326154942486</v>
      </c>
      <c r="V7" s="8">
        <f t="shared" si="11"/>
        <v>1.8350561017201164</v>
      </c>
    </row>
    <row r="8" spans="1:22" ht="14.45" x14ac:dyDescent="0.3">
      <c r="A8" s="7">
        <v>34.6</v>
      </c>
      <c r="B8" s="1">
        <v>102.6</v>
      </c>
      <c r="C8" s="1">
        <v>34.5</v>
      </c>
      <c r="D8" s="1">
        <v>2.2000000000000002</v>
      </c>
      <c r="E8" s="1">
        <f t="shared" si="0"/>
        <v>137.19999999999999</v>
      </c>
      <c r="F8" s="1">
        <f t="shared" si="1"/>
        <v>36.700000000000003</v>
      </c>
      <c r="G8" s="1">
        <f t="shared" si="2"/>
        <v>210.6</v>
      </c>
      <c r="H8" s="1">
        <v>130589.73</v>
      </c>
      <c r="I8" s="1">
        <f t="shared" si="3"/>
        <v>5.1159090239550808</v>
      </c>
      <c r="J8" s="1">
        <f t="shared" si="4"/>
        <v>2.3234583668494677</v>
      </c>
      <c r="K8" s="20">
        <f t="shared" si="5"/>
        <v>2.0111473607757975</v>
      </c>
      <c r="L8" s="7">
        <v>34.299999999999997</v>
      </c>
      <c r="M8" s="1">
        <v>5.5</v>
      </c>
      <c r="N8" s="1">
        <v>34.6</v>
      </c>
      <c r="O8" s="1">
        <v>102.1</v>
      </c>
      <c r="P8" s="1">
        <f t="shared" si="6"/>
        <v>39.799999999999997</v>
      </c>
      <c r="Q8" s="1">
        <f t="shared" si="7"/>
        <v>136.69999999999999</v>
      </c>
      <c r="R8" s="1">
        <f t="shared" si="8"/>
        <v>313.2</v>
      </c>
      <c r="S8" s="1">
        <v>106248.54429046999</v>
      </c>
      <c r="T8" s="1">
        <f t="shared" si="9"/>
        <v>5.0263229885016711</v>
      </c>
      <c r="U8" s="1">
        <f t="shared" si="10"/>
        <v>2.495821753385906</v>
      </c>
      <c r="V8" s="8">
        <f t="shared" si="11"/>
        <v>2.0090257420869104</v>
      </c>
    </row>
    <row r="9" spans="1:22" ht="14.45" x14ac:dyDescent="0.3">
      <c r="A9" s="7">
        <v>68.7</v>
      </c>
      <c r="B9" s="1">
        <v>68.7</v>
      </c>
      <c r="C9" s="1">
        <v>68.599999999999994</v>
      </c>
      <c r="D9" s="1">
        <v>1.4</v>
      </c>
      <c r="E9" s="1">
        <f t="shared" si="0"/>
        <v>137.4</v>
      </c>
      <c r="F9" s="1">
        <f t="shared" si="1"/>
        <v>70</v>
      </c>
      <c r="G9" s="1">
        <f t="shared" si="2"/>
        <v>277.39999999999998</v>
      </c>
      <c r="H9" s="1">
        <v>177214.1</v>
      </c>
      <c r="I9" s="1">
        <f t="shared" si="3"/>
        <v>5.2484982734685195</v>
      </c>
      <c r="J9" s="1">
        <f t="shared" si="4"/>
        <v>2.443106456737266</v>
      </c>
      <c r="K9" s="20">
        <f t="shared" si="5"/>
        <v>1.8369567370595505</v>
      </c>
      <c r="L9" s="7">
        <v>68.3</v>
      </c>
      <c r="M9" s="1">
        <v>3.5</v>
      </c>
      <c r="N9" s="1">
        <v>68.599999999999994</v>
      </c>
      <c r="O9" s="1">
        <v>68.3</v>
      </c>
      <c r="P9" s="1">
        <f t="shared" si="6"/>
        <v>71.8</v>
      </c>
      <c r="Q9" s="1">
        <f t="shared" si="7"/>
        <v>136.89999999999998</v>
      </c>
      <c r="R9" s="1">
        <f t="shared" si="8"/>
        <v>345.59999999999997</v>
      </c>
      <c r="S9" s="1">
        <v>183968.59243577402</v>
      </c>
      <c r="T9" s="1">
        <f t="shared" si="9"/>
        <v>5.2647436855307035</v>
      </c>
      <c r="U9" s="1">
        <f t="shared" si="10"/>
        <v>2.5385737338068557</v>
      </c>
      <c r="V9" s="8">
        <f t="shared" si="11"/>
        <v>1.8344207036815325</v>
      </c>
    </row>
    <row r="10" spans="1:22" ht="14.45" x14ac:dyDescent="0.3">
      <c r="A10" s="7">
        <v>68.5</v>
      </c>
      <c r="B10" s="1">
        <v>137.30000000000001</v>
      </c>
      <c r="C10" s="1">
        <v>68.5</v>
      </c>
      <c r="D10" s="1">
        <v>2.8</v>
      </c>
      <c r="E10" s="1">
        <f t="shared" si="0"/>
        <v>205.8</v>
      </c>
      <c r="F10" s="1">
        <f t="shared" si="1"/>
        <v>71.3</v>
      </c>
      <c r="G10" s="1">
        <f t="shared" si="2"/>
        <v>348.4</v>
      </c>
      <c r="H10" s="1">
        <v>185959.37</v>
      </c>
      <c r="I10" s="1">
        <f t="shared" si="3"/>
        <v>5.2694180661947065</v>
      </c>
      <c r="J10" s="1">
        <f t="shared" si="4"/>
        <v>2.5420781463356255</v>
      </c>
      <c r="K10" s="20">
        <f t="shared" si="5"/>
        <v>2.137670537236755</v>
      </c>
      <c r="L10" s="7">
        <v>68.3</v>
      </c>
      <c r="M10" s="1">
        <v>6.6</v>
      </c>
      <c r="N10" s="1">
        <v>68.7</v>
      </c>
      <c r="O10" s="1">
        <v>137.1</v>
      </c>
      <c r="P10" s="1">
        <f t="shared" si="6"/>
        <v>74.899999999999991</v>
      </c>
      <c r="Q10" s="1">
        <f t="shared" si="7"/>
        <v>205.8</v>
      </c>
      <c r="R10" s="1">
        <f t="shared" si="8"/>
        <v>486.5</v>
      </c>
      <c r="S10" s="1">
        <v>168803.96498563499</v>
      </c>
      <c r="T10" s="1">
        <f t="shared" si="9"/>
        <v>5.227382643422092</v>
      </c>
      <c r="U10" s="1">
        <f t="shared" si="10"/>
        <v>2.6870828446043706</v>
      </c>
      <c r="V10" s="8">
        <f t="shared" si="11"/>
        <v>2.1370374547895126</v>
      </c>
    </row>
    <row r="11" spans="1:22" ht="14.45" x14ac:dyDescent="0.3">
      <c r="A11" s="7">
        <v>68.400000000000006</v>
      </c>
      <c r="B11" s="1">
        <v>206.7</v>
      </c>
      <c r="C11" s="1">
        <v>68.599999999999994</v>
      </c>
      <c r="D11" s="1">
        <v>4.2</v>
      </c>
      <c r="E11" s="1">
        <f t="shared" si="0"/>
        <v>275.10000000000002</v>
      </c>
      <c r="F11" s="1">
        <f t="shared" si="1"/>
        <v>72.8</v>
      </c>
      <c r="G11" s="1">
        <f t="shared" si="2"/>
        <v>420.70000000000005</v>
      </c>
      <c r="H11" s="1">
        <v>187681.6</v>
      </c>
      <c r="I11" s="1">
        <f t="shared" si="3"/>
        <v>5.2734216971809227</v>
      </c>
      <c r="J11" s="1">
        <f t="shared" si="4"/>
        <v>2.6239725120169965</v>
      </c>
      <c r="K11" s="20">
        <f t="shared" si="5"/>
        <v>2.3153404766272883</v>
      </c>
      <c r="L11" s="7">
        <v>68.3</v>
      </c>
      <c r="M11" s="1">
        <v>6.9</v>
      </c>
      <c r="N11" s="1">
        <v>68.599999999999994</v>
      </c>
      <c r="O11" s="1">
        <v>205.6</v>
      </c>
      <c r="P11" s="1">
        <f t="shared" si="6"/>
        <v>75.2</v>
      </c>
      <c r="Q11" s="1">
        <f t="shared" si="7"/>
        <v>274.2</v>
      </c>
      <c r="R11" s="1">
        <f t="shared" si="8"/>
        <v>623.6</v>
      </c>
      <c r="S11" s="1">
        <v>149994.39226228901</v>
      </c>
      <c r="T11" s="1">
        <f t="shared" si="9"/>
        <v>5.1760750226885559</v>
      </c>
      <c r="U11" s="1">
        <f t="shared" si="10"/>
        <v>2.7949061065168039</v>
      </c>
      <c r="V11" s="8">
        <f t="shared" si="11"/>
        <v>2.3130231103232379</v>
      </c>
    </row>
    <row r="12" spans="1:22" ht="14.45" x14ac:dyDescent="0.3">
      <c r="A12" s="7">
        <v>102.4</v>
      </c>
      <c r="B12" s="1">
        <v>68.900000000000006</v>
      </c>
      <c r="C12" s="1">
        <v>102.6</v>
      </c>
      <c r="D12" s="1">
        <v>1.6</v>
      </c>
      <c r="E12" s="1">
        <f t="shared" si="0"/>
        <v>171.3</v>
      </c>
      <c r="F12" s="1">
        <f t="shared" si="1"/>
        <v>104.19999999999999</v>
      </c>
      <c r="G12" s="1">
        <f t="shared" si="2"/>
        <v>379.7</v>
      </c>
      <c r="H12" s="1">
        <v>205059.52</v>
      </c>
      <c r="I12" s="1">
        <f t="shared" si="3"/>
        <v>5.3118799364496114</v>
      </c>
      <c r="J12" s="1">
        <f t="shared" si="4"/>
        <v>2.5794405971397971</v>
      </c>
      <c r="K12" s="20">
        <f t="shared" si="5"/>
        <v>1.8382192219076259</v>
      </c>
      <c r="L12" s="7">
        <v>102.3</v>
      </c>
      <c r="M12" s="1">
        <v>4.5999999999999996</v>
      </c>
      <c r="N12" s="1">
        <v>102.6</v>
      </c>
      <c r="O12" s="1">
        <v>68.3</v>
      </c>
      <c r="P12" s="1">
        <f t="shared" si="6"/>
        <v>106.89999999999999</v>
      </c>
      <c r="Q12" s="1">
        <f t="shared" si="7"/>
        <v>170.89999999999998</v>
      </c>
      <c r="R12" s="1">
        <f t="shared" si="8"/>
        <v>448.69999999999993</v>
      </c>
      <c r="S12" s="1">
        <v>220126.67026723901</v>
      </c>
      <c r="T12" s="1">
        <f t="shared" si="9"/>
        <v>5.3426726643079538</v>
      </c>
      <c r="U12" s="1">
        <f t="shared" si="10"/>
        <v>2.6519560695330742</v>
      </c>
      <c r="V12" s="8">
        <f t="shared" si="11"/>
        <v>1.8344207036815325</v>
      </c>
    </row>
    <row r="13" spans="1:22" ht="14.45" x14ac:dyDescent="0.3">
      <c r="A13" s="7">
        <v>102.5</v>
      </c>
      <c r="B13" s="1">
        <v>102.6</v>
      </c>
      <c r="C13" s="1">
        <v>102.6</v>
      </c>
      <c r="D13" s="1">
        <v>2.1</v>
      </c>
      <c r="E13" s="1">
        <f t="shared" si="0"/>
        <v>205.1</v>
      </c>
      <c r="F13" s="1">
        <f t="shared" si="1"/>
        <v>104.69999999999999</v>
      </c>
      <c r="G13" s="1">
        <f t="shared" si="2"/>
        <v>414.5</v>
      </c>
      <c r="H13" s="1">
        <v>210677.62</v>
      </c>
      <c r="I13" s="1">
        <f t="shared" si="3"/>
        <v>5.3236184035400793</v>
      </c>
      <c r="J13" s="1">
        <f t="shared" si="4"/>
        <v>2.6175245348862926</v>
      </c>
      <c r="K13" s="20">
        <f t="shared" si="5"/>
        <v>2.0111473607757975</v>
      </c>
      <c r="L13" s="7">
        <v>102.3</v>
      </c>
      <c r="M13" s="1">
        <v>5.5</v>
      </c>
      <c r="N13" s="1">
        <v>102.6</v>
      </c>
      <c r="O13" s="1">
        <v>101.7</v>
      </c>
      <c r="P13" s="1">
        <f t="shared" si="6"/>
        <v>107.8</v>
      </c>
      <c r="Q13" s="1">
        <f t="shared" si="7"/>
        <v>204.3</v>
      </c>
      <c r="R13" s="1">
        <f t="shared" si="8"/>
        <v>516.4</v>
      </c>
      <c r="S13" s="1">
        <v>223286.82829079402</v>
      </c>
      <c r="T13" s="1">
        <f t="shared" si="9"/>
        <v>5.3488631047582018</v>
      </c>
      <c r="U13" s="1">
        <f t="shared" si="10"/>
        <v>2.7129862335943828</v>
      </c>
      <c r="V13" s="8">
        <f t="shared" si="11"/>
        <v>2.0073209529227447</v>
      </c>
    </row>
    <row r="14" spans="1:22" ht="14.45" x14ac:dyDescent="0.3">
      <c r="A14" s="7">
        <v>102.6</v>
      </c>
      <c r="B14" s="1">
        <v>206.4</v>
      </c>
      <c r="C14" s="1">
        <v>102.6</v>
      </c>
      <c r="D14" s="1">
        <v>4.2</v>
      </c>
      <c r="E14" s="1">
        <f t="shared" si="0"/>
        <v>309</v>
      </c>
      <c r="F14" s="1">
        <f t="shared" si="1"/>
        <v>106.8</v>
      </c>
      <c r="G14" s="1">
        <f t="shared" si="2"/>
        <v>522.6</v>
      </c>
      <c r="H14" s="1">
        <v>226979.47</v>
      </c>
      <c r="I14" s="1">
        <f t="shared" si="3"/>
        <v>5.3559865775943356</v>
      </c>
      <c r="J14" s="1">
        <f t="shared" si="4"/>
        <v>2.7181694053913068</v>
      </c>
      <c r="K14" s="20">
        <f t="shared" si="5"/>
        <v>2.3147096929551738</v>
      </c>
      <c r="L14" s="7">
        <v>102.1</v>
      </c>
      <c r="M14" s="1">
        <v>7</v>
      </c>
      <c r="N14" s="1">
        <v>102.6</v>
      </c>
      <c r="O14" s="1">
        <v>205.5</v>
      </c>
      <c r="P14" s="1">
        <f t="shared" si="6"/>
        <v>109.1</v>
      </c>
      <c r="Q14" s="1">
        <f t="shared" si="7"/>
        <v>308.10000000000002</v>
      </c>
      <c r="R14" s="1">
        <f t="shared" si="8"/>
        <v>725.30000000000007</v>
      </c>
      <c r="S14" s="1">
        <v>207887.90394012601</v>
      </c>
      <c r="T14" s="1">
        <f t="shared" si="9"/>
        <v>5.3178292204287052</v>
      </c>
      <c r="U14" s="1">
        <f t="shared" si="10"/>
        <v>2.8605176774617465</v>
      </c>
      <c r="V14" s="8">
        <f t="shared" si="11"/>
        <v>2.312811826212088</v>
      </c>
    </row>
    <row r="15" spans="1:22" ht="14.45" x14ac:dyDescent="0.3">
      <c r="A15" s="7">
        <v>137.69999999999999</v>
      </c>
      <c r="B15" s="1">
        <v>102.3</v>
      </c>
      <c r="C15" s="1">
        <v>137.5</v>
      </c>
      <c r="D15" s="1">
        <v>2.2999999999999998</v>
      </c>
      <c r="E15" s="1">
        <f t="shared" si="0"/>
        <v>240</v>
      </c>
      <c r="F15" s="1">
        <f t="shared" si="1"/>
        <v>139.80000000000001</v>
      </c>
      <c r="G15" s="1">
        <f t="shared" si="2"/>
        <v>519.6</v>
      </c>
      <c r="H15" s="1">
        <v>244932.16</v>
      </c>
      <c r="I15" s="1">
        <f t="shared" si="3"/>
        <v>5.3890458124565175</v>
      </c>
      <c r="J15" s="1">
        <f t="shared" si="4"/>
        <v>2.7156691424009902</v>
      </c>
      <c r="K15" s="20">
        <f t="shared" si="5"/>
        <v>2.0098756337121602</v>
      </c>
      <c r="L15" s="7">
        <v>137.1</v>
      </c>
      <c r="M15" s="1">
        <v>5.7</v>
      </c>
      <c r="N15" s="1">
        <v>137.5</v>
      </c>
      <c r="O15" s="1">
        <v>102.4</v>
      </c>
      <c r="P15" s="1">
        <f t="shared" si="6"/>
        <v>142.79999999999998</v>
      </c>
      <c r="Q15" s="1">
        <f t="shared" si="7"/>
        <v>239.9</v>
      </c>
      <c r="R15" s="1">
        <f t="shared" si="8"/>
        <v>622.6</v>
      </c>
      <c r="S15" s="1">
        <v>264516.39760827698</v>
      </c>
      <c r="T15" s="1">
        <f t="shared" si="9"/>
        <v>5.4224525995094117</v>
      </c>
      <c r="U15" s="1">
        <f t="shared" si="10"/>
        <v>2.7942091163464964</v>
      </c>
      <c r="V15" s="8">
        <f t="shared" si="11"/>
        <v>2.0102999566398121</v>
      </c>
    </row>
    <row r="16" spans="1:22" ht="14.45" x14ac:dyDescent="0.3">
      <c r="A16" s="7">
        <v>137.6</v>
      </c>
      <c r="B16" s="1">
        <v>137.6</v>
      </c>
      <c r="C16" s="1">
        <v>137.5</v>
      </c>
      <c r="D16" s="1">
        <v>2.9</v>
      </c>
      <c r="E16" s="1">
        <f t="shared" si="0"/>
        <v>275.2</v>
      </c>
      <c r="F16" s="1">
        <f t="shared" si="1"/>
        <v>140.4</v>
      </c>
      <c r="G16" s="1">
        <f t="shared" si="2"/>
        <v>556</v>
      </c>
      <c r="H16" s="1">
        <v>251553.93</v>
      </c>
      <c r="I16" s="1">
        <f t="shared" si="3"/>
        <v>5.4006311066507608</v>
      </c>
      <c r="J16" s="1">
        <f t="shared" si="4"/>
        <v>2.7450747915820575</v>
      </c>
      <c r="K16" s="20">
        <f t="shared" si="5"/>
        <v>2.1386184338994925</v>
      </c>
      <c r="L16" s="7">
        <v>137.1</v>
      </c>
      <c r="M16" s="1">
        <v>1.3</v>
      </c>
      <c r="N16" s="1">
        <v>137.6</v>
      </c>
      <c r="O16" s="1">
        <v>136.6</v>
      </c>
      <c r="P16" s="1">
        <f t="shared" si="6"/>
        <v>138.4</v>
      </c>
      <c r="Q16" s="1">
        <f t="shared" si="7"/>
        <v>274.2</v>
      </c>
      <c r="R16" s="1">
        <f t="shared" si="8"/>
        <v>686.8</v>
      </c>
      <c r="S16" s="1">
        <v>271564.21720620804</v>
      </c>
      <c r="T16" s="1">
        <f t="shared" si="9"/>
        <v>5.4338725443504314</v>
      </c>
      <c r="U16" s="1">
        <f t="shared" si="10"/>
        <v>2.8368302864888788</v>
      </c>
      <c r="V16" s="8">
        <f t="shared" si="11"/>
        <v>2.1354506993455136</v>
      </c>
    </row>
    <row r="17" spans="1:22" thickBot="1" x14ac:dyDescent="0.35">
      <c r="A17" s="9">
        <v>137.5</v>
      </c>
      <c r="B17" s="10">
        <v>275.3</v>
      </c>
      <c r="C17" s="10">
        <v>137.5</v>
      </c>
      <c r="D17" s="10">
        <v>5.5</v>
      </c>
      <c r="E17" s="10">
        <f t="shared" si="0"/>
        <v>412.8</v>
      </c>
      <c r="F17" s="10">
        <f t="shared" si="1"/>
        <v>143</v>
      </c>
      <c r="G17" s="10">
        <f t="shared" si="2"/>
        <v>698.8</v>
      </c>
      <c r="H17" s="10">
        <v>272754.28999999998</v>
      </c>
      <c r="I17" s="10">
        <f t="shared" si="3"/>
        <v>5.4357715900896197</v>
      </c>
      <c r="J17" s="10">
        <f t="shared" si="4"/>
        <v>2.8443528963108933</v>
      </c>
      <c r="K17" s="21">
        <f t="shared" si="5"/>
        <v>2.4398062113933303</v>
      </c>
      <c r="L17" s="9">
        <v>137.19999999999999</v>
      </c>
      <c r="M17" s="10">
        <v>-8.5</v>
      </c>
      <c r="N17" s="10">
        <v>137.6</v>
      </c>
      <c r="O17" s="10">
        <v>287.60000000000002</v>
      </c>
      <c r="P17" s="10">
        <f t="shared" si="6"/>
        <v>128.69999999999999</v>
      </c>
      <c r="Q17" s="10">
        <f t="shared" si="7"/>
        <v>425.20000000000005</v>
      </c>
      <c r="R17" s="10">
        <f t="shared" si="8"/>
        <v>979.10000000000014</v>
      </c>
      <c r="S17" s="10">
        <v>246640.82290144698</v>
      </c>
      <c r="T17" s="10">
        <f t="shared" si="9"/>
        <v>5.3920649607168354</v>
      </c>
      <c r="U17" s="10">
        <f t="shared" si="10"/>
        <v>2.990827050567479</v>
      </c>
      <c r="V17" s="11">
        <f t="shared" si="11"/>
        <v>2.458788881710845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0.99786889966071834</v>
      </c>
      <c r="L23" s="15" t="s">
        <v>17</v>
      </c>
      <c r="M23" s="15">
        <v>0.99014809046492303</v>
      </c>
    </row>
    <row r="24" spans="1:22" ht="14.45" x14ac:dyDescent="0.3">
      <c r="A24" s="15" t="s">
        <v>18</v>
      </c>
      <c r="B24" s="15">
        <v>0.99574234091009284</v>
      </c>
      <c r="L24" s="15" t="s">
        <v>18</v>
      </c>
      <c r="M24" s="15">
        <v>0.98039324105133341</v>
      </c>
    </row>
    <row r="25" spans="1:22" ht="14.45" x14ac:dyDescent="0.3">
      <c r="A25" s="15" t="s">
        <v>19</v>
      </c>
      <c r="B25" s="15">
        <v>0.99503273106177492</v>
      </c>
      <c r="L25" s="15" t="s">
        <v>19</v>
      </c>
      <c r="M25" s="15">
        <v>0.97712544789322242</v>
      </c>
    </row>
    <row r="26" spans="1:22" ht="14.45" x14ac:dyDescent="0.3">
      <c r="A26" s="15" t="s">
        <v>20</v>
      </c>
      <c r="B26" s="15">
        <v>1.1364084032583115E-2</v>
      </c>
      <c r="L26" s="15" t="s">
        <v>20</v>
      </c>
      <c r="M26" s="15">
        <v>2.9455223332119466E-2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0.36243172742337237</v>
      </c>
      <c r="D31" s="15">
        <v>0.18121586371168619</v>
      </c>
      <c r="E31" s="15">
        <v>1403.2250866733521</v>
      </c>
      <c r="F31" s="15">
        <v>5.9569685553223377E-15</v>
      </c>
      <c r="L31" s="15" t="s">
        <v>23</v>
      </c>
      <c r="M31" s="15">
        <v>2</v>
      </c>
      <c r="N31" s="15">
        <v>0.52059547021375963</v>
      </c>
      <c r="O31" s="15">
        <v>0.26029773510687981</v>
      </c>
      <c r="P31" s="15">
        <v>300.01692078272202</v>
      </c>
      <c r="Q31" s="15">
        <v>5.6811316992241757E-11</v>
      </c>
    </row>
    <row r="32" spans="1:22" x14ac:dyDescent="0.25">
      <c r="A32" s="15" t="s">
        <v>24</v>
      </c>
      <c r="B32" s="15">
        <v>12</v>
      </c>
      <c r="C32" s="15">
        <v>1.5497088707953264E-3</v>
      </c>
      <c r="D32" s="15">
        <v>1.2914240589961053E-4</v>
      </c>
      <c r="E32" s="15"/>
      <c r="F32" s="15"/>
      <c r="L32" s="15" t="s">
        <v>24</v>
      </c>
      <c r="M32" s="15">
        <v>12</v>
      </c>
      <c r="N32" s="15">
        <v>1.0411322178540419E-2</v>
      </c>
      <c r="O32" s="15">
        <v>8.6761018154503497E-4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0.36398143629416768</v>
      </c>
      <c r="D33" s="16"/>
      <c r="E33" s="16"/>
      <c r="F33" s="16"/>
      <c r="L33" s="16" t="s">
        <v>25</v>
      </c>
      <c r="M33" s="16">
        <v>14</v>
      </c>
      <c r="N33" s="16">
        <v>0.53100679239230009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3.8423395456370972</v>
      </c>
      <c r="C36" s="15">
        <v>2.6260861911834368E-2</v>
      </c>
      <c r="D36" s="15">
        <v>146.31429686264639</v>
      </c>
      <c r="E36" s="15">
        <v>6.9759344713939359E-21</v>
      </c>
      <c r="F36" s="15">
        <v>3.7851220427854733</v>
      </c>
      <c r="G36" s="15">
        <v>3.8995570484887212</v>
      </c>
      <c r="H36" s="15">
        <v>3.7851220427854733</v>
      </c>
      <c r="I36" s="15">
        <v>3.8995570484887212</v>
      </c>
      <c r="L36" s="15" t="s">
        <v>26</v>
      </c>
      <c r="M36" s="15">
        <v>3.1891305300726556</v>
      </c>
      <c r="N36" s="15">
        <v>8.2053879179623798E-2</v>
      </c>
      <c r="O36" s="15">
        <v>38.866298119694541</v>
      </c>
      <c r="P36" s="15">
        <v>5.424693475772127E-14</v>
      </c>
      <c r="Q36" s="15">
        <v>3.0103504853921264</v>
      </c>
      <c r="R36" s="15">
        <v>3.3679105747531848</v>
      </c>
      <c r="S36" s="15">
        <v>3.0103504853921264</v>
      </c>
      <c r="T36" s="15">
        <v>3.3679105747531848</v>
      </c>
    </row>
    <row r="37" spans="1:20" x14ac:dyDescent="0.25">
      <c r="A37" s="15" t="s">
        <v>39</v>
      </c>
      <c r="B37" s="15">
        <v>0.68484517924572086</v>
      </c>
      <c r="C37" s="15">
        <v>2.1732999206168745E-2</v>
      </c>
      <c r="D37" s="15">
        <v>31.511765713925616</v>
      </c>
      <c r="E37" s="15">
        <v>6.5714274560344622E-13</v>
      </c>
      <c r="F37" s="15">
        <v>0.63749304174817267</v>
      </c>
      <c r="G37" s="15">
        <v>0.73219731674326904</v>
      </c>
      <c r="H37" s="15">
        <v>0.63749304174817267</v>
      </c>
      <c r="I37" s="15">
        <v>0.73219731674326904</v>
      </c>
      <c r="L37" s="15" t="s">
        <v>39</v>
      </c>
      <c r="M37" s="15">
        <v>1.3619830175231509</v>
      </c>
      <c r="N37" s="15">
        <v>7.3433267051299614E-2</v>
      </c>
      <c r="O37" s="15">
        <v>18.547220792610052</v>
      </c>
      <c r="P37" s="15">
        <v>3.3579424327168477E-10</v>
      </c>
      <c r="Q37" s="15">
        <v>1.2019856731473995</v>
      </c>
      <c r="R37" s="15">
        <v>1.5219803618989023</v>
      </c>
      <c r="S37" s="15">
        <v>1.2019856731473995</v>
      </c>
      <c r="T37" s="15">
        <v>1.5219803618989023</v>
      </c>
    </row>
    <row r="38" spans="1:20" ht="15.75" thickBot="1" x14ac:dyDescent="0.3">
      <c r="A38" s="16" t="s">
        <v>40</v>
      </c>
      <c r="B38" s="16">
        <v>-0.15220806658009783</v>
      </c>
      <c r="C38" s="16">
        <v>2.0694009745822931E-2</v>
      </c>
      <c r="D38" s="16">
        <v>-7.3551751666117253</v>
      </c>
      <c r="E38" s="16">
        <v>8.7919853078389497E-6</v>
      </c>
      <c r="F38" s="16">
        <v>-0.19729644051155548</v>
      </c>
      <c r="G38" s="16">
        <v>-0.10711969264864017</v>
      </c>
      <c r="H38" s="16">
        <v>-0.19729644051155548</v>
      </c>
      <c r="I38" s="16">
        <v>-0.10711969264864017</v>
      </c>
      <c r="L38" s="16" t="s">
        <v>40</v>
      </c>
      <c r="M38" s="16">
        <v>-0.76925070829506204</v>
      </c>
      <c r="N38" s="16">
        <v>6.8266299363409513E-2</v>
      </c>
      <c r="O38" s="16">
        <v>-11.268381550902957</v>
      </c>
      <c r="P38" s="16">
        <v>9.7156332176377922E-8</v>
      </c>
      <c r="Q38" s="16">
        <v>-0.9179901971819624</v>
      </c>
      <c r="R38" s="16">
        <v>-0.62051121940816167</v>
      </c>
      <c r="S38" s="16">
        <v>-0.9179901971819624</v>
      </c>
      <c r="T38" s="16">
        <v>-0.62051121940816167</v>
      </c>
    </row>
    <row r="40" spans="1:20" x14ac:dyDescent="0.25">
      <c r="B40">
        <f>10^B36</f>
        <v>6955.6792281961971</v>
      </c>
      <c r="M40">
        <f>10^M36</f>
        <v>1545.7189457598088</v>
      </c>
    </row>
    <row r="41" spans="1:20" x14ac:dyDescent="0.25">
      <c r="B41" s="15">
        <v>0.68484517924572086</v>
      </c>
      <c r="M41" s="15">
        <v>1.3619830175231509</v>
      </c>
    </row>
    <row r="42" spans="1:20" ht="15.75" thickBot="1" x14ac:dyDescent="0.3">
      <c r="B42" s="16">
        <v>-0.15220806658009783</v>
      </c>
      <c r="M42" s="16">
        <v>-0.76925070829506204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20.7</v>
      </c>
      <c r="C3" s="1">
        <v>20.6</v>
      </c>
      <c r="D3" s="1">
        <v>0.6</v>
      </c>
      <c r="E3" s="1">
        <f>A3+B3</f>
        <v>41.2</v>
      </c>
      <c r="F3" s="1">
        <f>C3+D3</f>
        <v>21.200000000000003</v>
      </c>
      <c r="G3" s="1">
        <f>E3+2*F3</f>
        <v>83.600000000000009</v>
      </c>
      <c r="H3" s="1">
        <v>81282.720000000001</v>
      </c>
      <c r="I3" s="1">
        <f>LOG(H3)</f>
        <v>4.9099982281734276</v>
      </c>
      <c r="J3" s="1">
        <f>LOG(G3)</f>
        <v>1.9222062774390165</v>
      </c>
      <c r="K3" s="20">
        <f>LOG(B3)</f>
        <v>1.3159703454569178</v>
      </c>
      <c r="L3" s="7">
        <v>20.2</v>
      </c>
      <c r="M3" s="1">
        <v>3.5</v>
      </c>
      <c r="N3" s="1">
        <v>20.7</v>
      </c>
      <c r="O3" s="1">
        <v>20.9</v>
      </c>
      <c r="P3" s="1">
        <f>L3+M3</f>
        <v>23.7</v>
      </c>
      <c r="Q3" s="1">
        <f>N3+O3</f>
        <v>41.599999999999994</v>
      </c>
      <c r="R3" s="1">
        <f>P3+2*Q3</f>
        <v>106.89999999999999</v>
      </c>
      <c r="S3" s="1">
        <v>96504.943882357591</v>
      </c>
      <c r="T3" s="1">
        <f>LOG(S3)</f>
        <v>4.9845495625233669</v>
      </c>
      <c r="U3" s="1">
        <f>LOG(R3)</f>
        <v>2.0289777052087778</v>
      </c>
      <c r="V3" s="8">
        <f>LOG(O3)</f>
        <v>1.320146286111054</v>
      </c>
    </row>
    <row r="4" spans="1:22" ht="14.45" x14ac:dyDescent="0.3">
      <c r="A4" s="7">
        <v>20.5</v>
      </c>
      <c r="B4" s="1">
        <v>41.7</v>
      </c>
      <c r="C4" s="1">
        <v>20.6</v>
      </c>
      <c r="D4" s="1">
        <v>1.1000000000000001</v>
      </c>
      <c r="E4" s="1">
        <f t="shared" ref="E4:E17" si="0">A4+B4</f>
        <v>62.2</v>
      </c>
      <c r="F4" s="1">
        <f t="shared" ref="F4:F17" si="1">C4+D4</f>
        <v>21.700000000000003</v>
      </c>
      <c r="G4" s="1">
        <f t="shared" ref="G4:G17" si="2">E4+2*F4</f>
        <v>105.60000000000001</v>
      </c>
      <c r="H4" s="1">
        <v>84813.56</v>
      </c>
      <c r="I4" s="1">
        <f t="shared" ref="I4:I17" si="3">LOG(H4)</f>
        <v>4.9284652928508166</v>
      </c>
      <c r="J4" s="1">
        <f t="shared" ref="J4:J17" si="4">LOG(G4)</f>
        <v>2.0236639181977933</v>
      </c>
      <c r="K4" s="20">
        <f t="shared" ref="K4:K17" si="5">LOG(B4)</f>
        <v>1.6201360549737576</v>
      </c>
      <c r="L4" s="7">
        <v>20.100000000000001</v>
      </c>
      <c r="M4" s="1">
        <v>0.6</v>
      </c>
      <c r="N4" s="1">
        <v>20.7</v>
      </c>
      <c r="O4" s="1">
        <v>41.7</v>
      </c>
      <c r="P4" s="1">
        <f t="shared" ref="P4:P17" si="6">L4+M4</f>
        <v>20.700000000000003</v>
      </c>
      <c r="Q4" s="1">
        <f t="shared" ref="Q4:Q17" si="7">N4+O4</f>
        <v>62.400000000000006</v>
      </c>
      <c r="R4" s="1">
        <f t="shared" ref="R4:R17" si="8">P4+2*Q4</f>
        <v>145.5</v>
      </c>
      <c r="S4" s="1">
        <v>80920.878268956803</v>
      </c>
      <c r="T4" s="1">
        <f t="shared" ref="T4:T17" si="9">LOG(S4)</f>
        <v>4.9080605877084018</v>
      </c>
      <c r="U4" s="1">
        <f t="shared" ref="U4:U17" si="10">LOG(R4)</f>
        <v>2.1628629933219261</v>
      </c>
      <c r="V4" s="8">
        <f t="shared" ref="V4:V17" si="11">LOG(O4)</f>
        <v>1.6201360549737576</v>
      </c>
    </row>
    <row r="5" spans="1:22" ht="14.45" x14ac:dyDescent="0.3">
      <c r="A5" s="7">
        <v>20.5</v>
      </c>
      <c r="B5" s="1">
        <v>61.4</v>
      </c>
      <c r="C5" s="1">
        <v>20.6</v>
      </c>
      <c r="D5" s="1">
        <v>1.5</v>
      </c>
      <c r="E5" s="1">
        <f t="shared" si="0"/>
        <v>81.900000000000006</v>
      </c>
      <c r="F5" s="1">
        <f t="shared" si="1"/>
        <v>22.1</v>
      </c>
      <c r="G5" s="1">
        <f t="shared" si="2"/>
        <v>126.10000000000001</v>
      </c>
      <c r="H5" s="1">
        <v>88345.32</v>
      </c>
      <c r="I5" s="1">
        <f t="shared" si="3"/>
        <v>4.9461835481607332</v>
      </c>
      <c r="J5" s="1">
        <f t="shared" si="4"/>
        <v>2.1007150865730817</v>
      </c>
      <c r="K5" s="20">
        <f t="shared" si="5"/>
        <v>1.7881683711411678</v>
      </c>
      <c r="L5" s="7">
        <v>20.2</v>
      </c>
      <c r="M5" s="1">
        <v>-3.2</v>
      </c>
      <c r="N5" s="1">
        <v>20.7</v>
      </c>
      <c r="O5" s="1">
        <v>61.4</v>
      </c>
      <c r="P5" s="1">
        <f t="shared" si="6"/>
        <v>17</v>
      </c>
      <c r="Q5" s="1">
        <f t="shared" si="7"/>
        <v>82.1</v>
      </c>
      <c r="R5" s="1">
        <f t="shared" si="8"/>
        <v>181.2</v>
      </c>
      <c r="S5" s="1">
        <v>71718.262282606403</v>
      </c>
      <c r="T5" s="1">
        <f t="shared" si="9"/>
        <v>4.855629758159834</v>
      </c>
      <c r="U5" s="1">
        <f t="shared" si="10"/>
        <v>2.2581581933407944</v>
      </c>
      <c r="V5" s="8">
        <f t="shared" si="11"/>
        <v>1.7881683711411678</v>
      </c>
    </row>
    <row r="6" spans="1:22" ht="14.45" x14ac:dyDescent="0.3">
      <c r="A6" s="7">
        <v>34.4</v>
      </c>
      <c r="B6" s="1">
        <v>34.700000000000003</v>
      </c>
      <c r="C6" s="1">
        <v>34.5</v>
      </c>
      <c r="D6" s="1">
        <v>1</v>
      </c>
      <c r="E6" s="1">
        <f t="shared" si="0"/>
        <v>69.099999999999994</v>
      </c>
      <c r="F6" s="1">
        <f t="shared" si="1"/>
        <v>35.5</v>
      </c>
      <c r="G6" s="1">
        <f t="shared" si="2"/>
        <v>140.1</v>
      </c>
      <c r="H6" s="1">
        <v>109348.74</v>
      </c>
      <c r="I6" s="1">
        <f t="shared" si="3"/>
        <v>5.038813783128572</v>
      </c>
      <c r="J6" s="1">
        <f t="shared" si="4"/>
        <v>2.1464381352857744</v>
      </c>
      <c r="K6" s="20">
        <f t="shared" si="5"/>
        <v>1.5403294747908738</v>
      </c>
      <c r="L6" s="7">
        <v>34.299999999999997</v>
      </c>
      <c r="M6" s="1">
        <v>2.7</v>
      </c>
      <c r="N6" s="1">
        <v>34.6</v>
      </c>
      <c r="O6" s="1">
        <v>34.700000000000003</v>
      </c>
      <c r="P6" s="1">
        <f t="shared" si="6"/>
        <v>37</v>
      </c>
      <c r="Q6" s="1">
        <f t="shared" si="7"/>
        <v>69.300000000000011</v>
      </c>
      <c r="R6" s="1">
        <f t="shared" si="8"/>
        <v>175.60000000000002</v>
      </c>
      <c r="S6" s="1">
        <v>122141.42347887601</v>
      </c>
      <c r="T6" s="1">
        <f t="shared" si="9"/>
        <v>5.0868629771091554</v>
      </c>
      <c r="U6" s="1">
        <f t="shared" si="10"/>
        <v>2.2445245115700838</v>
      </c>
      <c r="V6" s="8">
        <f t="shared" si="11"/>
        <v>1.5403294747908738</v>
      </c>
    </row>
    <row r="7" spans="1:22" ht="14.45" x14ac:dyDescent="0.3">
      <c r="A7" s="7">
        <v>34.5</v>
      </c>
      <c r="B7" s="1">
        <v>68.5</v>
      </c>
      <c r="C7" s="1">
        <v>34.5</v>
      </c>
      <c r="D7" s="1">
        <v>1.6</v>
      </c>
      <c r="E7" s="1">
        <f t="shared" si="0"/>
        <v>103</v>
      </c>
      <c r="F7" s="1">
        <f t="shared" si="1"/>
        <v>36.1</v>
      </c>
      <c r="G7" s="1">
        <f t="shared" si="2"/>
        <v>175.2</v>
      </c>
      <c r="H7" s="1">
        <v>116233.03</v>
      </c>
      <c r="I7" s="1">
        <f t="shared" si="3"/>
        <v>5.065329559279502</v>
      </c>
      <c r="J7" s="1">
        <f t="shared" si="4"/>
        <v>2.2435341018320618</v>
      </c>
      <c r="K7" s="20">
        <f t="shared" si="5"/>
        <v>1.8356905714924256</v>
      </c>
      <c r="L7" s="7">
        <v>34.299999999999997</v>
      </c>
      <c r="M7" s="1">
        <v>-3.9</v>
      </c>
      <c r="N7" s="1">
        <v>34.700000000000003</v>
      </c>
      <c r="O7" s="1">
        <v>68.3</v>
      </c>
      <c r="P7" s="1">
        <f t="shared" si="6"/>
        <v>30.4</v>
      </c>
      <c r="Q7" s="1">
        <f t="shared" si="7"/>
        <v>103</v>
      </c>
      <c r="R7" s="1">
        <f t="shared" si="8"/>
        <v>236.4</v>
      </c>
      <c r="S7" s="1">
        <v>105406.81321458</v>
      </c>
      <c r="T7" s="1">
        <f t="shared" si="9"/>
        <v>5.0228686834179417</v>
      </c>
      <c r="U7" s="1">
        <f t="shared" si="10"/>
        <v>2.3736474722092176</v>
      </c>
      <c r="V7" s="8">
        <f t="shared" si="11"/>
        <v>1.8344207036815325</v>
      </c>
    </row>
    <row r="8" spans="1:22" ht="14.45" x14ac:dyDescent="0.3">
      <c r="A8" s="7">
        <v>34.5</v>
      </c>
      <c r="B8" s="1">
        <v>102.7</v>
      </c>
      <c r="C8" s="1">
        <v>34.6</v>
      </c>
      <c r="D8" s="1">
        <v>2.2999999999999998</v>
      </c>
      <c r="E8" s="1">
        <f t="shared" si="0"/>
        <v>137.19999999999999</v>
      </c>
      <c r="F8" s="1">
        <f t="shared" si="1"/>
        <v>36.9</v>
      </c>
      <c r="G8" s="1">
        <f t="shared" si="2"/>
        <v>211</v>
      </c>
      <c r="H8" s="1">
        <v>121634.43</v>
      </c>
      <c r="I8" s="1">
        <f t="shared" si="3"/>
        <v>5.0850565242996977</v>
      </c>
      <c r="J8" s="1">
        <f t="shared" si="4"/>
        <v>2.3242824552976926</v>
      </c>
      <c r="K8" s="20">
        <f t="shared" si="5"/>
        <v>2.0115704435972783</v>
      </c>
      <c r="L8" s="7">
        <v>34.200000000000003</v>
      </c>
      <c r="M8" s="1">
        <v>-3.1</v>
      </c>
      <c r="N8" s="1">
        <v>34.6</v>
      </c>
      <c r="O8" s="1">
        <v>102.3</v>
      </c>
      <c r="P8" s="1">
        <f t="shared" si="6"/>
        <v>31.1</v>
      </c>
      <c r="Q8" s="1">
        <f t="shared" si="7"/>
        <v>136.9</v>
      </c>
      <c r="R8" s="1">
        <f t="shared" si="8"/>
        <v>304.90000000000003</v>
      </c>
      <c r="S8" s="1">
        <v>88392.767468827107</v>
      </c>
      <c r="T8" s="1">
        <f t="shared" si="9"/>
        <v>4.9464167313379654</v>
      </c>
      <c r="U8" s="1">
        <f t="shared" si="10"/>
        <v>2.4841574243653808</v>
      </c>
      <c r="V8" s="8">
        <f t="shared" si="11"/>
        <v>2.0098756337121602</v>
      </c>
    </row>
    <row r="9" spans="1:22" ht="14.45" x14ac:dyDescent="0.3">
      <c r="A9" s="7">
        <v>68.5</v>
      </c>
      <c r="B9" s="1">
        <v>68.400000000000006</v>
      </c>
      <c r="C9" s="1">
        <v>68.5</v>
      </c>
      <c r="D9" s="1">
        <v>1.3</v>
      </c>
      <c r="E9" s="1">
        <f t="shared" si="0"/>
        <v>136.9</v>
      </c>
      <c r="F9" s="1">
        <f t="shared" si="1"/>
        <v>69.8</v>
      </c>
      <c r="G9" s="1">
        <f t="shared" si="2"/>
        <v>276.5</v>
      </c>
      <c r="H9" s="1">
        <v>172292.19</v>
      </c>
      <c r="I9" s="1">
        <f t="shared" si="3"/>
        <v>5.2362655913378804</v>
      </c>
      <c r="J9" s="1">
        <f t="shared" si="4"/>
        <v>2.4416951356407171</v>
      </c>
      <c r="K9" s="20">
        <f t="shared" si="5"/>
        <v>1.8350561017201164</v>
      </c>
      <c r="L9" s="7">
        <v>68.2</v>
      </c>
      <c r="M9" s="1">
        <v>4.8</v>
      </c>
      <c r="N9" s="1">
        <v>68.599999999999994</v>
      </c>
      <c r="O9" s="1">
        <v>68.2</v>
      </c>
      <c r="P9" s="1">
        <f t="shared" si="6"/>
        <v>73</v>
      </c>
      <c r="Q9" s="1">
        <f t="shared" si="7"/>
        <v>136.80000000000001</v>
      </c>
      <c r="R9" s="1">
        <f t="shared" si="8"/>
        <v>346.6</v>
      </c>
      <c r="S9" s="1">
        <v>165120.80803608798</v>
      </c>
      <c r="T9" s="1">
        <f t="shared" si="9"/>
        <v>5.2178018052181656</v>
      </c>
      <c r="U9" s="1">
        <f t="shared" si="10"/>
        <v>2.5398285583778981</v>
      </c>
      <c r="V9" s="8">
        <f t="shared" si="11"/>
        <v>1.833784374656479</v>
      </c>
    </row>
    <row r="10" spans="1:22" ht="14.45" x14ac:dyDescent="0.3">
      <c r="A10" s="7">
        <v>68.5</v>
      </c>
      <c r="B10" s="1">
        <v>137.5</v>
      </c>
      <c r="C10" s="1">
        <v>68.5</v>
      </c>
      <c r="D10" s="1">
        <v>2.6</v>
      </c>
      <c r="E10" s="1">
        <f t="shared" si="0"/>
        <v>206</v>
      </c>
      <c r="F10" s="1">
        <f t="shared" si="1"/>
        <v>71.099999999999994</v>
      </c>
      <c r="G10" s="1">
        <f t="shared" si="2"/>
        <v>348.2</v>
      </c>
      <c r="H10" s="1">
        <v>181798.15</v>
      </c>
      <c r="I10" s="1">
        <f t="shared" si="3"/>
        <v>5.25958945947517</v>
      </c>
      <c r="J10" s="1">
        <f t="shared" si="4"/>
        <v>2.5418287667813124</v>
      </c>
      <c r="K10" s="20">
        <f t="shared" si="5"/>
        <v>2.1383026981662816</v>
      </c>
      <c r="L10" s="7">
        <v>68.3</v>
      </c>
      <c r="M10" s="1">
        <v>6.7</v>
      </c>
      <c r="N10" s="1">
        <v>68.599999999999994</v>
      </c>
      <c r="O10" s="1">
        <v>137.4</v>
      </c>
      <c r="P10" s="1">
        <f t="shared" si="6"/>
        <v>75</v>
      </c>
      <c r="Q10" s="1">
        <f t="shared" si="7"/>
        <v>206</v>
      </c>
      <c r="R10" s="1">
        <f t="shared" si="8"/>
        <v>487</v>
      </c>
      <c r="S10" s="1">
        <v>129702.28506837902</v>
      </c>
      <c r="T10" s="1">
        <f t="shared" si="9"/>
        <v>5.112947627462999</v>
      </c>
      <c r="U10" s="1">
        <f t="shared" si="10"/>
        <v>2.6875289612146345</v>
      </c>
      <c r="V10" s="8">
        <f t="shared" si="11"/>
        <v>2.1379867327235318</v>
      </c>
    </row>
    <row r="11" spans="1:22" ht="14.45" x14ac:dyDescent="0.3">
      <c r="A11" s="7">
        <v>68.400000000000006</v>
      </c>
      <c r="B11" s="1">
        <v>206.2</v>
      </c>
      <c r="C11" s="1">
        <v>68.599999999999994</v>
      </c>
      <c r="D11" s="1">
        <v>4.2</v>
      </c>
      <c r="E11" s="1">
        <f t="shared" si="0"/>
        <v>274.60000000000002</v>
      </c>
      <c r="F11" s="1">
        <f t="shared" si="1"/>
        <v>72.8</v>
      </c>
      <c r="G11" s="1">
        <f t="shared" si="2"/>
        <v>420.20000000000005</v>
      </c>
      <c r="H11" s="1">
        <v>182747.42</v>
      </c>
      <c r="I11" s="1">
        <f t="shared" si="3"/>
        <v>5.261851254370403</v>
      </c>
      <c r="J11" s="1">
        <f t="shared" si="4"/>
        <v>2.6234560480699338</v>
      </c>
      <c r="K11" s="20">
        <f t="shared" si="5"/>
        <v>2.3142886609474975</v>
      </c>
      <c r="L11" s="7">
        <v>68.099999999999994</v>
      </c>
      <c r="M11" s="1">
        <v>8.5</v>
      </c>
      <c r="N11" s="1">
        <v>68.599999999999994</v>
      </c>
      <c r="O11" s="1">
        <v>205.7</v>
      </c>
      <c r="P11" s="1">
        <f t="shared" si="6"/>
        <v>76.599999999999994</v>
      </c>
      <c r="Q11" s="1">
        <f t="shared" si="7"/>
        <v>274.29999999999995</v>
      </c>
      <c r="R11" s="1">
        <f t="shared" si="8"/>
        <v>625.19999999999993</v>
      </c>
      <c r="S11" s="1">
        <v>150128.83801099099</v>
      </c>
      <c r="T11" s="1">
        <f t="shared" si="9"/>
        <v>5.1764641231965651</v>
      </c>
      <c r="U11" s="1">
        <f t="shared" si="10"/>
        <v>2.7960189693471493</v>
      </c>
      <c r="V11" s="8">
        <f t="shared" si="11"/>
        <v>2.3132342916947239</v>
      </c>
    </row>
    <row r="12" spans="1:22" ht="14.45" x14ac:dyDescent="0.3">
      <c r="A12" s="7">
        <v>102.6</v>
      </c>
      <c r="B12" s="1">
        <v>68.400000000000006</v>
      </c>
      <c r="C12" s="1">
        <v>102.6</v>
      </c>
      <c r="D12" s="1">
        <v>1.5</v>
      </c>
      <c r="E12" s="1">
        <f t="shared" si="0"/>
        <v>171</v>
      </c>
      <c r="F12" s="1">
        <f t="shared" si="1"/>
        <v>104.1</v>
      </c>
      <c r="G12" s="1">
        <f t="shared" si="2"/>
        <v>379.2</v>
      </c>
      <c r="H12" s="1">
        <v>203976.14</v>
      </c>
      <c r="I12" s="1">
        <f t="shared" si="3"/>
        <v>5.309579369031904</v>
      </c>
      <c r="J12" s="1">
        <f t="shared" si="4"/>
        <v>2.5788683286660286</v>
      </c>
      <c r="K12" s="20">
        <f t="shared" si="5"/>
        <v>1.8350561017201164</v>
      </c>
      <c r="L12" s="7">
        <v>102.3</v>
      </c>
      <c r="M12" s="1">
        <v>5.5</v>
      </c>
      <c r="N12" s="1">
        <v>102.6</v>
      </c>
      <c r="O12" s="1">
        <v>68.599999999999994</v>
      </c>
      <c r="P12" s="1">
        <f t="shared" si="6"/>
        <v>107.8</v>
      </c>
      <c r="Q12" s="1">
        <f t="shared" si="7"/>
        <v>171.2</v>
      </c>
      <c r="R12" s="1">
        <f t="shared" si="8"/>
        <v>450.2</v>
      </c>
      <c r="S12" s="1">
        <v>196679.670268007</v>
      </c>
      <c r="T12" s="1">
        <f t="shared" si="9"/>
        <v>5.2937594715272906</v>
      </c>
      <c r="U12" s="1">
        <f t="shared" si="10"/>
        <v>2.6534054906645013</v>
      </c>
      <c r="V12" s="8">
        <f t="shared" si="11"/>
        <v>1.8363241157067516</v>
      </c>
    </row>
    <row r="13" spans="1:22" ht="14.45" x14ac:dyDescent="0.3">
      <c r="A13" s="7">
        <v>102.5</v>
      </c>
      <c r="B13" s="1">
        <v>102.8</v>
      </c>
      <c r="C13" s="1">
        <v>102.5</v>
      </c>
      <c r="D13" s="1">
        <v>2.2999999999999998</v>
      </c>
      <c r="E13" s="1">
        <f t="shared" si="0"/>
        <v>205.3</v>
      </c>
      <c r="F13" s="1">
        <f t="shared" si="1"/>
        <v>104.8</v>
      </c>
      <c r="G13" s="1">
        <f t="shared" si="2"/>
        <v>414.9</v>
      </c>
      <c r="H13" s="1">
        <v>209368.64</v>
      </c>
      <c r="I13" s="1">
        <f t="shared" si="3"/>
        <v>5.3209116319995147</v>
      </c>
      <c r="J13" s="1">
        <f t="shared" si="4"/>
        <v>2.6179434348289732</v>
      </c>
      <c r="K13" s="20">
        <f t="shared" si="5"/>
        <v>2.0119931146592571</v>
      </c>
      <c r="L13" s="7">
        <v>102.3</v>
      </c>
      <c r="M13" s="1">
        <v>6.9</v>
      </c>
      <c r="N13" s="1">
        <v>102.6</v>
      </c>
      <c r="O13" s="1">
        <v>101.6</v>
      </c>
      <c r="P13" s="1">
        <f t="shared" si="6"/>
        <v>109.2</v>
      </c>
      <c r="Q13" s="1">
        <f t="shared" si="7"/>
        <v>204.2</v>
      </c>
      <c r="R13" s="1">
        <f t="shared" si="8"/>
        <v>517.6</v>
      </c>
      <c r="S13" s="1">
        <v>190679.77109426801</v>
      </c>
      <c r="T13" s="1">
        <f t="shared" si="9"/>
        <v>5.2803046218969385</v>
      </c>
      <c r="U13" s="1">
        <f t="shared" si="10"/>
        <v>2.7139942676606439</v>
      </c>
      <c r="V13" s="8">
        <f t="shared" si="11"/>
        <v>2.0068937079479006</v>
      </c>
    </row>
    <row r="14" spans="1:22" ht="14.45" x14ac:dyDescent="0.3">
      <c r="A14" s="7">
        <v>102.5</v>
      </c>
      <c r="B14" s="1">
        <v>206.6</v>
      </c>
      <c r="C14" s="1">
        <v>102.6</v>
      </c>
      <c r="D14" s="1">
        <v>4.2</v>
      </c>
      <c r="E14" s="1">
        <f t="shared" si="0"/>
        <v>309.10000000000002</v>
      </c>
      <c r="F14" s="1">
        <f t="shared" si="1"/>
        <v>106.8</v>
      </c>
      <c r="G14" s="1">
        <f t="shared" si="2"/>
        <v>522.70000000000005</v>
      </c>
      <c r="H14" s="1">
        <v>226617.92</v>
      </c>
      <c r="I14" s="1">
        <f t="shared" si="3"/>
        <v>5.3552942490816662</v>
      </c>
      <c r="J14" s="1">
        <f t="shared" si="4"/>
        <v>2.7182525000977504</v>
      </c>
      <c r="K14" s="20">
        <f t="shared" si="5"/>
        <v>2.315130317183602</v>
      </c>
      <c r="L14" s="7">
        <v>102.3</v>
      </c>
      <c r="M14" s="1">
        <v>8.3000000000000007</v>
      </c>
      <c r="N14" s="1">
        <v>102.6</v>
      </c>
      <c r="O14" s="1">
        <v>205.8</v>
      </c>
      <c r="P14" s="1">
        <f t="shared" si="6"/>
        <v>110.6</v>
      </c>
      <c r="Q14" s="1">
        <f t="shared" si="7"/>
        <v>308.39999999999998</v>
      </c>
      <c r="R14" s="1">
        <f t="shared" si="8"/>
        <v>727.4</v>
      </c>
      <c r="S14" s="1">
        <v>166935.28140307599</v>
      </c>
      <c r="T14" s="1">
        <f t="shared" si="9"/>
        <v>5.2225481335598065</v>
      </c>
      <c r="U14" s="1">
        <f t="shared" si="10"/>
        <v>2.8617732967186931</v>
      </c>
      <c r="V14" s="8">
        <f t="shared" si="11"/>
        <v>2.3134453704264142</v>
      </c>
    </row>
    <row r="15" spans="1:22" ht="14.45" x14ac:dyDescent="0.3">
      <c r="A15" s="7">
        <v>137.5</v>
      </c>
      <c r="B15" s="1">
        <v>102.7</v>
      </c>
      <c r="C15" s="1">
        <v>137.4</v>
      </c>
      <c r="D15" s="1">
        <v>2.2000000000000002</v>
      </c>
      <c r="E15" s="1">
        <f t="shared" si="0"/>
        <v>240.2</v>
      </c>
      <c r="F15" s="1">
        <f t="shared" si="1"/>
        <v>139.6</v>
      </c>
      <c r="G15" s="1">
        <f t="shared" si="2"/>
        <v>519.4</v>
      </c>
      <c r="H15" s="1">
        <v>248467.74</v>
      </c>
      <c r="I15" s="1">
        <f t="shared" si="3"/>
        <v>5.395270009771691</v>
      </c>
      <c r="J15" s="1">
        <f t="shared" si="4"/>
        <v>2.7155019452932838</v>
      </c>
      <c r="K15" s="20">
        <f t="shared" si="5"/>
        <v>2.0115704435972783</v>
      </c>
      <c r="L15" s="7">
        <v>137.19999999999999</v>
      </c>
      <c r="M15" s="1">
        <v>6.9</v>
      </c>
      <c r="N15" s="1">
        <v>137.6</v>
      </c>
      <c r="O15" s="1">
        <v>101.9</v>
      </c>
      <c r="P15" s="1">
        <f t="shared" si="6"/>
        <v>144.1</v>
      </c>
      <c r="Q15" s="1">
        <f t="shared" si="7"/>
        <v>239.5</v>
      </c>
      <c r="R15" s="1">
        <f t="shared" si="8"/>
        <v>623.1</v>
      </c>
      <c r="S15" s="1">
        <v>229332.61653013501</v>
      </c>
      <c r="T15" s="1">
        <f t="shared" si="9"/>
        <v>5.3604658260849183</v>
      </c>
      <c r="U15" s="1">
        <f t="shared" si="10"/>
        <v>2.7945577512547617</v>
      </c>
      <c r="V15" s="8">
        <f t="shared" si="11"/>
        <v>2.0081741840064264</v>
      </c>
    </row>
    <row r="16" spans="1:22" ht="14.45" x14ac:dyDescent="0.3">
      <c r="A16" s="7">
        <v>137.6</v>
      </c>
      <c r="B16" s="1">
        <v>137.5</v>
      </c>
      <c r="C16" s="1">
        <v>137.6</v>
      </c>
      <c r="D16" s="1">
        <v>2.8</v>
      </c>
      <c r="E16" s="1">
        <f t="shared" si="0"/>
        <v>275.10000000000002</v>
      </c>
      <c r="F16" s="1">
        <f t="shared" si="1"/>
        <v>140.4</v>
      </c>
      <c r="G16" s="1">
        <f t="shared" si="2"/>
        <v>555.90000000000009</v>
      </c>
      <c r="H16" s="1">
        <v>255259.9</v>
      </c>
      <c r="I16" s="1">
        <f t="shared" si="3"/>
        <v>5.40698259476284</v>
      </c>
      <c r="J16" s="1">
        <f t="shared" si="4"/>
        <v>2.7449966740385601</v>
      </c>
      <c r="K16" s="20">
        <f t="shared" si="5"/>
        <v>2.1383026981662816</v>
      </c>
      <c r="L16" s="7">
        <v>137.30000000000001</v>
      </c>
      <c r="M16" s="1">
        <v>-5.3</v>
      </c>
      <c r="N16" s="1">
        <v>137.6</v>
      </c>
      <c r="O16" s="1">
        <v>137.1</v>
      </c>
      <c r="P16" s="1">
        <f t="shared" si="6"/>
        <v>132</v>
      </c>
      <c r="Q16" s="1">
        <f t="shared" si="7"/>
        <v>274.7</v>
      </c>
      <c r="R16" s="1">
        <f t="shared" si="8"/>
        <v>681.4</v>
      </c>
      <c r="S16" s="1">
        <v>224416.04948167902</v>
      </c>
      <c r="T16" s="1">
        <f t="shared" si="9"/>
        <v>5.3510539129766457</v>
      </c>
      <c r="U16" s="1">
        <f t="shared" si="10"/>
        <v>2.8334021292318585</v>
      </c>
      <c r="V16" s="8">
        <f t="shared" si="11"/>
        <v>2.1370374547895126</v>
      </c>
    </row>
    <row r="17" spans="1:22" thickBot="1" x14ac:dyDescent="0.35">
      <c r="A17" s="9">
        <v>137.5</v>
      </c>
      <c r="B17" s="10">
        <v>275.39999999999998</v>
      </c>
      <c r="C17" s="10">
        <v>137.4</v>
      </c>
      <c r="D17" s="10">
        <v>5.6</v>
      </c>
      <c r="E17" s="10">
        <f t="shared" si="0"/>
        <v>412.9</v>
      </c>
      <c r="F17" s="10">
        <f t="shared" si="1"/>
        <v>143</v>
      </c>
      <c r="G17" s="10">
        <f t="shared" si="2"/>
        <v>698.9</v>
      </c>
      <c r="H17" s="10">
        <v>272403.56</v>
      </c>
      <c r="I17" s="10">
        <f t="shared" si="3"/>
        <v>5.4352127790052585</v>
      </c>
      <c r="J17" s="10">
        <f t="shared" si="4"/>
        <v>2.8444150404738244</v>
      </c>
      <c r="K17" s="21">
        <f t="shared" si="5"/>
        <v>2.4399639359209049</v>
      </c>
      <c r="L17" s="9">
        <v>137.19999999999999</v>
      </c>
      <c r="M17" s="10">
        <v>1.4</v>
      </c>
      <c r="N17" s="10">
        <v>137.6</v>
      </c>
      <c r="O17" s="10">
        <v>268.2</v>
      </c>
      <c r="P17" s="10">
        <f t="shared" si="6"/>
        <v>138.6</v>
      </c>
      <c r="Q17" s="10">
        <f t="shared" si="7"/>
        <v>405.79999999999995</v>
      </c>
      <c r="R17" s="10">
        <f t="shared" si="8"/>
        <v>950.19999999999993</v>
      </c>
      <c r="S17" s="10">
        <v>214112.47467985898</v>
      </c>
      <c r="T17" s="10">
        <f t="shared" si="9"/>
        <v>5.3306419710160631</v>
      </c>
      <c r="U17" s="10">
        <f t="shared" si="10"/>
        <v>2.9778150260831868</v>
      </c>
      <c r="V17" s="11">
        <f t="shared" si="11"/>
        <v>2.42845877351558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0.99836616369462994</v>
      </c>
      <c r="L23" s="15" t="s">
        <v>17</v>
      </c>
      <c r="M23" s="15">
        <v>0.98371146069716919</v>
      </c>
    </row>
    <row r="24" spans="1:22" ht="14.45" x14ac:dyDescent="0.3">
      <c r="A24" s="15" t="s">
        <v>18</v>
      </c>
      <c r="B24" s="15">
        <v>0.99673499681033273</v>
      </c>
      <c r="L24" s="15" t="s">
        <v>18</v>
      </c>
      <c r="M24" s="15">
        <v>0.96768823790695824</v>
      </c>
    </row>
    <row r="25" spans="1:22" ht="14.45" x14ac:dyDescent="0.3">
      <c r="A25" s="15" t="s">
        <v>19</v>
      </c>
      <c r="B25" s="15">
        <v>0.99619082961205485</v>
      </c>
      <c r="L25" s="15" t="s">
        <v>19</v>
      </c>
      <c r="M25" s="15">
        <v>0.96230294422478468</v>
      </c>
    </row>
    <row r="26" spans="1:22" ht="14.45" x14ac:dyDescent="0.3">
      <c r="A26" s="15" t="s">
        <v>20</v>
      </c>
      <c r="B26" s="15">
        <v>1.137052211371007E-2</v>
      </c>
      <c r="L26" s="15" t="s">
        <v>20</v>
      </c>
      <c r="M26" s="15">
        <v>3.2836011034858857E-2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0.47362885998828091</v>
      </c>
      <c r="D31" s="15">
        <v>0.23681442999414046</v>
      </c>
      <c r="E31" s="15">
        <v>1831.6704865061463</v>
      </c>
      <c r="F31" s="15">
        <v>1.2114393025527032E-15</v>
      </c>
      <c r="L31" s="15" t="s">
        <v>23</v>
      </c>
      <c r="M31" s="15">
        <v>2</v>
      </c>
      <c r="N31" s="15">
        <v>0.38748674571112152</v>
      </c>
      <c r="O31" s="15">
        <v>0.19374337285556076</v>
      </c>
      <c r="P31" s="15">
        <v>179.69089431653387</v>
      </c>
      <c r="Q31" s="15">
        <v>1.1380565826789046E-9</v>
      </c>
    </row>
    <row r="32" spans="1:22" x14ac:dyDescent="0.25">
      <c r="A32" s="15" t="s">
        <v>24</v>
      </c>
      <c r="B32" s="15">
        <v>12</v>
      </c>
      <c r="C32" s="15">
        <v>1.5514652776604369E-3</v>
      </c>
      <c r="D32" s="15">
        <v>1.2928877313836973E-4</v>
      </c>
      <c r="E32" s="15"/>
      <c r="F32" s="15"/>
      <c r="L32" s="15" t="s">
        <v>24</v>
      </c>
      <c r="M32" s="15">
        <v>12</v>
      </c>
      <c r="N32" s="15">
        <v>1.2938443448176474E-2</v>
      </c>
      <c r="O32" s="15">
        <v>1.0782036206813729E-3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0.47518032526594134</v>
      </c>
      <c r="D33" s="16"/>
      <c r="E33" s="16"/>
      <c r="F33" s="16"/>
      <c r="L33" s="16" t="s">
        <v>25</v>
      </c>
      <c r="M33" s="16">
        <v>14</v>
      </c>
      <c r="N33" s="16">
        <v>0.40042518915929798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3.6233366951360648</v>
      </c>
      <c r="C36" s="15">
        <v>2.6313405036918001E-2</v>
      </c>
      <c r="D36" s="15">
        <v>137.69927115295351</v>
      </c>
      <c r="E36" s="15">
        <v>1.4444048934068642E-20</v>
      </c>
      <c r="F36" s="15">
        <v>3.5660047106493975</v>
      </c>
      <c r="G36" s="15">
        <v>3.6806686796227321</v>
      </c>
      <c r="H36" s="15">
        <v>3.5660047106493975</v>
      </c>
      <c r="I36" s="15">
        <v>3.6806686796227321</v>
      </c>
      <c r="L36" s="15" t="s">
        <v>26</v>
      </c>
      <c r="M36" s="15">
        <v>3.4719557704247119</v>
      </c>
      <c r="N36" s="15">
        <v>8.8804411807982625E-2</v>
      </c>
      <c r="O36" s="15">
        <v>39.09665859768262</v>
      </c>
      <c r="P36" s="15">
        <v>5.0559377472242537E-14</v>
      </c>
      <c r="Q36" s="15">
        <v>3.2784675786464277</v>
      </c>
      <c r="R36" s="15">
        <v>3.6654439622029962</v>
      </c>
      <c r="S36" s="15">
        <v>3.2784675786464277</v>
      </c>
      <c r="T36" s="15">
        <v>3.6654439622029962</v>
      </c>
    </row>
    <row r="37" spans="1:20" x14ac:dyDescent="0.25">
      <c r="A37" s="15" t="s">
        <v>39</v>
      </c>
      <c r="B37" s="15">
        <v>0.78925417065556192</v>
      </c>
      <c r="C37" s="15">
        <v>2.1767206779844624E-2</v>
      </c>
      <c r="D37" s="15">
        <v>36.258863097968678</v>
      </c>
      <c r="E37" s="15">
        <v>1.2400616449276175E-13</v>
      </c>
      <c r="F37" s="15">
        <v>0.74182750125761698</v>
      </c>
      <c r="G37" s="15">
        <v>0.83668084005350685</v>
      </c>
      <c r="H37" s="15">
        <v>0.74182750125761698</v>
      </c>
      <c r="I37" s="15">
        <v>0.83668084005350685</v>
      </c>
      <c r="L37" s="15" t="s">
        <v>39</v>
      </c>
      <c r="M37" s="15">
        <v>1.2338650050600086</v>
      </c>
      <c r="N37" s="15">
        <v>7.93382737591663E-2</v>
      </c>
      <c r="O37" s="15">
        <v>15.551951745325878</v>
      </c>
      <c r="P37" s="15">
        <v>2.5691430228563712E-9</v>
      </c>
      <c r="Q37" s="15">
        <v>1.0610017563098864</v>
      </c>
      <c r="R37" s="15">
        <v>1.4067282538101309</v>
      </c>
      <c r="S37" s="15">
        <v>1.0610017563098864</v>
      </c>
      <c r="T37" s="15">
        <v>1.4067282538101309</v>
      </c>
    </row>
    <row r="38" spans="1:20" ht="15.75" thickBot="1" x14ac:dyDescent="0.3">
      <c r="A38" s="16" t="s">
        <v>40</v>
      </c>
      <c r="B38" s="16">
        <v>-0.18085907394541792</v>
      </c>
      <c r="C38" s="16">
        <v>2.0656260292292502E-2</v>
      </c>
      <c r="D38" s="16">
        <v>-8.7556542852484345</v>
      </c>
      <c r="E38" s="16">
        <v>1.4751068768149783E-6</v>
      </c>
      <c r="F38" s="16">
        <v>-0.22586519888321055</v>
      </c>
      <c r="G38" s="16">
        <v>-0.13585294900762529</v>
      </c>
      <c r="H38" s="16">
        <v>-0.22586519888321055</v>
      </c>
      <c r="I38" s="16">
        <v>-0.13585294900762529</v>
      </c>
      <c r="L38" s="16" t="s">
        <v>40</v>
      </c>
      <c r="M38" s="16">
        <v>-0.7663486189531129</v>
      </c>
      <c r="N38" s="16">
        <v>7.4959562251956463E-2</v>
      </c>
      <c r="O38" s="16">
        <v>-10.223493786919907</v>
      </c>
      <c r="P38" s="16">
        <v>2.8190308031362184E-7</v>
      </c>
      <c r="Q38" s="16">
        <v>-0.929671474893915</v>
      </c>
      <c r="R38" s="16">
        <v>-0.60302576301231081</v>
      </c>
      <c r="S38" s="16">
        <v>-0.929671474893915</v>
      </c>
      <c r="T38" s="16">
        <v>-0.60302576301231081</v>
      </c>
    </row>
    <row r="40" spans="1:20" x14ac:dyDescent="0.25">
      <c r="B40">
        <f>10^B36</f>
        <v>4200.8453638228293</v>
      </c>
    </row>
    <row r="41" spans="1:20" x14ac:dyDescent="0.25">
      <c r="B41" s="15">
        <v>0.78925417065556192</v>
      </c>
      <c r="M41">
        <f>10^M36</f>
        <v>2964.5294594713723</v>
      </c>
    </row>
    <row r="42" spans="1:20" ht="15.75" thickBot="1" x14ac:dyDescent="0.3">
      <c r="B42" s="16">
        <v>-0.18085907394541792</v>
      </c>
      <c r="M42" s="15">
        <v>1.2338650050600086</v>
      </c>
    </row>
    <row r="43" spans="1:20" ht="15.75" thickBot="1" x14ac:dyDescent="0.3">
      <c r="M43" s="16">
        <v>-0.7663486189531129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20.3</v>
      </c>
      <c r="B3" s="1">
        <v>20.6</v>
      </c>
      <c r="C3" s="1">
        <v>20.5</v>
      </c>
      <c r="D3" s="1">
        <v>0.6</v>
      </c>
      <c r="E3" s="1">
        <f>A3+B3</f>
        <v>40.900000000000006</v>
      </c>
      <c r="F3" s="1">
        <f>C3+D3</f>
        <v>21.1</v>
      </c>
      <c r="G3" s="1">
        <f>E3+2*F3</f>
        <v>83.100000000000009</v>
      </c>
      <c r="H3" s="1">
        <v>78327</v>
      </c>
      <c r="I3" s="1">
        <f>LOG(H3)</f>
        <v>4.8939114929616512</v>
      </c>
      <c r="J3" s="1">
        <f>LOG(G3)</f>
        <v>1.919601023784111</v>
      </c>
      <c r="K3" s="8">
        <f>LOG(B3)</f>
        <v>1.3138672203691535</v>
      </c>
      <c r="L3" s="7">
        <v>20.2</v>
      </c>
      <c r="M3" s="1">
        <v>3.5</v>
      </c>
      <c r="N3" s="1">
        <v>20.7</v>
      </c>
      <c r="O3" s="1">
        <v>20.9</v>
      </c>
      <c r="P3" s="1">
        <f>L3+M3</f>
        <v>23.7</v>
      </c>
      <c r="Q3" s="1">
        <f>N3+O3</f>
        <v>41.599999999999994</v>
      </c>
      <c r="R3" s="1">
        <f>P3+2*Q3</f>
        <v>106.89999999999999</v>
      </c>
      <c r="S3" s="1">
        <v>78837.037715532002</v>
      </c>
      <c r="T3" s="1">
        <f>LOG(S3)</f>
        <v>4.8967302973937068</v>
      </c>
      <c r="U3" s="1">
        <f>LOG(R3)</f>
        <v>2.0289777052087778</v>
      </c>
      <c r="V3" s="8">
        <f>LOG(O3)</f>
        <v>1.320146286111054</v>
      </c>
    </row>
    <row r="4" spans="1:22" ht="14.45" x14ac:dyDescent="0.3">
      <c r="A4" s="7">
        <v>20.5</v>
      </c>
      <c r="B4" s="1">
        <v>42</v>
      </c>
      <c r="C4" s="1">
        <v>20.5</v>
      </c>
      <c r="D4" s="1">
        <v>1.1000000000000001</v>
      </c>
      <c r="E4" s="1">
        <f t="shared" ref="E4:E17" si="0">A4+B4</f>
        <v>62.5</v>
      </c>
      <c r="F4" s="1">
        <f t="shared" ref="F4:F17" si="1">C4+D4</f>
        <v>21.6</v>
      </c>
      <c r="G4" s="1">
        <f t="shared" ref="G4:G17" si="2">E4+2*F4</f>
        <v>105.7</v>
      </c>
      <c r="H4" s="1">
        <v>82949.31</v>
      </c>
      <c r="I4" s="1">
        <f t="shared" ref="I4:I17" si="3">LOG(H4)</f>
        <v>4.9188127777691939</v>
      </c>
      <c r="J4" s="1">
        <f t="shared" ref="J4:J17" si="4">LOG(G4)</f>
        <v>2.0240749873074262</v>
      </c>
      <c r="K4" s="8">
        <f t="shared" ref="K4:K17" si="5">LOG(B4)</f>
        <v>1.6232492903979006</v>
      </c>
      <c r="L4" s="7">
        <v>20.100000000000001</v>
      </c>
      <c r="M4" s="1">
        <v>0.6</v>
      </c>
      <c r="N4" s="1">
        <v>20.7</v>
      </c>
      <c r="O4" s="1">
        <v>41.7</v>
      </c>
      <c r="P4" s="1">
        <f t="shared" ref="P4:P17" si="6">L4+M4</f>
        <v>20.700000000000003</v>
      </c>
      <c r="Q4" s="1">
        <f t="shared" ref="Q4:Q17" si="7">N4+O4</f>
        <v>62.400000000000006</v>
      </c>
      <c r="R4" s="1">
        <f t="shared" ref="R4:R17" si="8">P4+2*Q4</f>
        <v>145.5</v>
      </c>
      <c r="S4" s="1">
        <v>68888.420795549391</v>
      </c>
      <c r="T4" s="1">
        <f t="shared" ref="T4:T17" si="9">LOG(S4)</f>
        <v>4.8381462290598884</v>
      </c>
      <c r="U4" s="1">
        <f t="shared" ref="U4:U17" si="10">LOG(R4)</f>
        <v>2.1628629933219261</v>
      </c>
      <c r="V4" s="8">
        <f t="shared" ref="V4:V17" si="11">LOG(O4)</f>
        <v>1.6201360549737576</v>
      </c>
    </row>
    <row r="5" spans="1:22" ht="14.45" x14ac:dyDescent="0.3">
      <c r="A5" s="7">
        <v>20.5</v>
      </c>
      <c r="B5" s="1">
        <v>61.9</v>
      </c>
      <c r="C5" s="1">
        <v>20.5</v>
      </c>
      <c r="D5" s="1">
        <v>1.6</v>
      </c>
      <c r="E5" s="1">
        <f t="shared" si="0"/>
        <v>82.4</v>
      </c>
      <c r="F5" s="1">
        <f t="shared" si="1"/>
        <v>22.1</v>
      </c>
      <c r="G5" s="1">
        <f t="shared" si="2"/>
        <v>126.60000000000001</v>
      </c>
      <c r="H5" s="1">
        <v>88009.48</v>
      </c>
      <c r="I5" s="1">
        <f t="shared" si="3"/>
        <v>4.9445294549904162</v>
      </c>
      <c r="J5" s="1">
        <f t="shared" si="4"/>
        <v>2.1024337056813365</v>
      </c>
      <c r="K5" s="8">
        <f t="shared" si="5"/>
        <v>1.7916906490201179</v>
      </c>
      <c r="L5" s="7">
        <v>20.2</v>
      </c>
      <c r="M5" s="1">
        <v>-3.2</v>
      </c>
      <c r="N5" s="1">
        <v>20.7</v>
      </c>
      <c r="O5" s="1">
        <v>61.4</v>
      </c>
      <c r="P5" s="1">
        <f t="shared" si="6"/>
        <v>17</v>
      </c>
      <c r="Q5" s="1">
        <f t="shared" si="7"/>
        <v>82.1</v>
      </c>
      <c r="R5" s="1">
        <f t="shared" si="8"/>
        <v>181.2</v>
      </c>
      <c r="S5" s="1">
        <v>64764.549369218003</v>
      </c>
      <c r="T5" s="1">
        <f t="shared" si="9"/>
        <v>4.8113373480577462</v>
      </c>
      <c r="U5" s="1">
        <f t="shared" si="10"/>
        <v>2.2581581933407944</v>
      </c>
      <c r="V5" s="8">
        <f t="shared" si="11"/>
        <v>1.7881683711411678</v>
      </c>
    </row>
    <row r="6" spans="1:22" ht="14.45" x14ac:dyDescent="0.3">
      <c r="A6" s="7">
        <v>34.4</v>
      </c>
      <c r="B6" s="1">
        <v>34.9</v>
      </c>
      <c r="C6" s="1">
        <v>34.5</v>
      </c>
      <c r="D6" s="1">
        <v>1.2</v>
      </c>
      <c r="E6" s="1">
        <f t="shared" si="0"/>
        <v>69.3</v>
      </c>
      <c r="F6" s="1">
        <f t="shared" si="1"/>
        <v>35.700000000000003</v>
      </c>
      <c r="G6" s="1">
        <f t="shared" si="2"/>
        <v>140.69999999999999</v>
      </c>
      <c r="H6" s="1">
        <v>102747.79</v>
      </c>
      <c r="I6" s="1">
        <f t="shared" si="3"/>
        <v>5.0117724894179174</v>
      </c>
      <c r="J6" s="1">
        <f t="shared" si="4"/>
        <v>2.1482940974347455</v>
      </c>
      <c r="K6" s="8">
        <f t="shared" si="5"/>
        <v>1.5428254269591799</v>
      </c>
      <c r="L6" s="7">
        <v>34.299999999999997</v>
      </c>
      <c r="M6" s="1">
        <v>2.7</v>
      </c>
      <c r="N6" s="1">
        <v>34.6</v>
      </c>
      <c r="O6" s="1">
        <v>34.700000000000003</v>
      </c>
      <c r="P6" s="1">
        <f t="shared" si="6"/>
        <v>37</v>
      </c>
      <c r="Q6" s="1">
        <f t="shared" si="7"/>
        <v>69.300000000000011</v>
      </c>
      <c r="R6" s="1">
        <f t="shared" si="8"/>
        <v>175.60000000000002</v>
      </c>
      <c r="S6" s="1">
        <v>101886.181360752</v>
      </c>
      <c r="T6" s="1">
        <f t="shared" si="9"/>
        <v>5.0081152854222148</v>
      </c>
      <c r="U6" s="1">
        <f t="shared" si="10"/>
        <v>2.2445245115700838</v>
      </c>
      <c r="V6" s="8">
        <f t="shared" si="11"/>
        <v>1.5403294747908738</v>
      </c>
    </row>
    <row r="7" spans="1:22" ht="14.45" x14ac:dyDescent="0.3">
      <c r="A7" s="7">
        <v>34.4</v>
      </c>
      <c r="B7" s="1">
        <v>69</v>
      </c>
      <c r="C7" s="1">
        <v>34.5</v>
      </c>
      <c r="D7" s="1">
        <v>1.8</v>
      </c>
      <c r="E7" s="1">
        <f t="shared" si="0"/>
        <v>103.4</v>
      </c>
      <c r="F7" s="1">
        <f t="shared" si="1"/>
        <v>36.299999999999997</v>
      </c>
      <c r="G7" s="1">
        <f t="shared" si="2"/>
        <v>176</v>
      </c>
      <c r="H7" s="1">
        <v>113486.84</v>
      </c>
      <c r="I7" s="1">
        <f t="shared" si="3"/>
        <v>5.0549455034080433</v>
      </c>
      <c r="J7" s="1">
        <f t="shared" si="4"/>
        <v>2.2455126678141499</v>
      </c>
      <c r="K7" s="8">
        <f t="shared" si="5"/>
        <v>1.8388490907372552</v>
      </c>
      <c r="L7" s="7">
        <v>34.299999999999997</v>
      </c>
      <c r="M7" s="1">
        <v>-3.9</v>
      </c>
      <c r="N7" s="1">
        <v>34.700000000000003</v>
      </c>
      <c r="O7" s="1">
        <v>68.3</v>
      </c>
      <c r="P7" s="1">
        <f t="shared" si="6"/>
        <v>30.4</v>
      </c>
      <c r="Q7" s="1">
        <f t="shared" si="7"/>
        <v>103</v>
      </c>
      <c r="R7" s="1">
        <f t="shared" si="8"/>
        <v>236.4</v>
      </c>
      <c r="S7" s="1">
        <v>92236.906837524395</v>
      </c>
      <c r="T7" s="1">
        <f t="shared" si="9"/>
        <v>4.964904730475725</v>
      </c>
      <c r="U7" s="1">
        <f t="shared" si="10"/>
        <v>2.3736474722092176</v>
      </c>
      <c r="V7" s="8">
        <f t="shared" si="11"/>
        <v>1.8344207036815325</v>
      </c>
    </row>
    <row r="8" spans="1:22" ht="14.45" x14ac:dyDescent="0.3">
      <c r="A8" s="7">
        <v>34.700000000000003</v>
      </c>
      <c r="B8" s="1">
        <v>102.5</v>
      </c>
      <c r="C8" s="1">
        <v>34.6</v>
      </c>
      <c r="D8" s="1">
        <v>2.5</v>
      </c>
      <c r="E8" s="1">
        <f t="shared" si="0"/>
        <v>137.19999999999999</v>
      </c>
      <c r="F8" s="1">
        <f t="shared" si="1"/>
        <v>37.1</v>
      </c>
      <c r="G8" s="1">
        <f t="shared" si="2"/>
        <v>211.39999999999998</v>
      </c>
      <c r="H8" s="1">
        <v>117590.82</v>
      </c>
      <c r="I8" s="1">
        <f t="shared" si="3"/>
        <v>5.0703734188578053</v>
      </c>
      <c r="J8" s="1">
        <f t="shared" si="4"/>
        <v>2.3251049829714074</v>
      </c>
      <c r="K8" s="8">
        <f t="shared" si="5"/>
        <v>2.0107238653917729</v>
      </c>
      <c r="L8" s="7">
        <v>34.200000000000003</v>
      </c>
      <c r="M8" s="1">
        <v>-3.1</v>
      </c>
      <c r="N8" s="1">
        <v>34.6</v>
      </c>
      <c r="O8" s="1">
        <v>102.3</v>
      </c>
      <c r="P8" s="1">
        <f t="shared" si="6"/>
        <v>31.1</v>
      </c>
      <c r="Q8" s="1">
        <f t="shared" si="7"/>
        <v>136.9</v>
      </c>
      <c r="R8" s="1">
        <f t="shared" si="8"/>
        <v>304.90000000000003</v>
      </c>
      <c r="S8" s="1">
        <v>78634.660960220892</v>
      </c>
      <c r="T8" s="1">
        <f t="shared" si="9"/>
        <v>4.8956140186309254</v>
      </c>
      <c r="U8" s="1">
        <f t="shared" si="10"/>
        <v>2.4841574243653808</v>
      </c>
      <c r="V8" s="8">
        <f t="shared" si="11"/>
        <v>2.0098756337121602</v>
      </c>
    </row>
    <row r="9" spans="1:22" ht="14.45" x14ac:dyDescent="0.3">
      <c r="A9" s="7">
        <v>68.5</v>
      </c>
      <c r="B9" s="1">
        <v>68.5</v>
      </c>
      <c r="C9" s="1">
        <v>68.5</v>
      </c>
      <c r="D9" s="1">
        <v>1.5</v>
      </c>
      <c r="E9" s="1">
        <f t="shared" si="0"/>
        <v>137</v>
      </c>
      <c r="F9" s="1">
        <f t="shared" si="1"/>
        <v>70</v>
      </c>
      <c r="G9" s="1">
        <f t="shared" si="2"/>
        <v>277</v>
      </c>
      <c r="H9" s="1">
        <v>160924.04</v>
      </c>
      <c r="I9" s="1">
        <f t="shared" si="3"/>
        <v>5.2066209270043862</v>
      </c>
      <c r="J9" s="1">
        <f t="shared" si="4"/>
        <v>2.4424797690644486</v>
      </c>
      <c r="K9" s="8">
        <f t="shared" si="5"/>
        <v>1.8356905714924256</v>
      </c>
      <c r="L9" s="7">
        <v>68.2</v>
      </c>
      <c r="M9" s="1">
        <v>4.8</v>
      </c>
      <c r="N9" s="1">
        <v>68.599999999999994</v>
      </c>
      <c r="O9" s="1">
        <v>68.2</v>
      </c>
      <c r="P9" s="1">
        <f t="shared" si="6"/>
        <v>73</v>
      </c>
      <c r="Q9" s="1">
        <f t="shared" si="7"/>
        <v>136.80000000000001</v>
      </c>
      <c r="R9" s="1">
        <f t="shared" si="8"/>
        <v>346.6</v>
      </c>
      <c r="S9" s="1">
        <v>157087.970880109</v>
      </c>
      <c r="T9" s="1">
        <f t="shared" si="9"/>
        <v>5.1961429299132496</v>
      </c>
      <c r="U9" s="1">
        <f t="shared" si="10"/>
        <v>2.5398285583778981</v>
      </c>
      <c r="V9" s="8">
        <f t="shared" si="11"/>
        <v>1.833784374656479</v>
      </c>
    </row>
    <row r="10" spans="1:22" ht="14.45" x14ac:dyDescent="0.3">
      <c r="A10" s="7">
        <v>68.5</v>
      </c>
      <c r="B10" s="1">
        <v>137.4</v>
      </c>
      <c r="C10" s="1">
        <v>68.5</v>
      </c>
      <c r="D10" s="1">
        <v>3</v>
      </c>
      <c r="E10" s="1">
        <f t="shared" si="0"/>
        <v>205.9</v>
      </c>
      <c r="F10" s="1">
        <f t="shared" si="1"/>
        <v>71.5</v>
      </c>
      <c r="G10" s="1">
        <f t="shared" si="2"/>
        <v>348.9</v>
      </c>
      <c r="H10" s="1">
        <v>168451.16</v>
      </c>
      <c r="I10" s="1">
        <f t="shared" si="3"/>
        <v>5.226474005996061</v>
      </c>
      <c r="J10" s="1">
        <f t="shared" si="4"/>
        <v>2.5427009694481106</v>
      </c>
      <c r="K10" s="8">
        <f t="shared" si="5"/>
        <v>2.1379867327235318</v>
      </c>
      <c r="L10" s="7">
        <v>68.3</v>
      </c>
      <c r="M10" s="1">
        <v>6.7</v>
      </c>
      <c r="N10" s="1">
        <v>68.599999999999994</v>
      </c>
      <c r="O10" s="1">
        <v>137.4</v>
      </c>
      <c r="P10" s="1">
        <f t="shared" si="6"/>
        <v>75</v>
      </c>
      <c r="Q10" s="1">
        <f t="shared" si="7"/>
        <v>206</v>
      </c>
      <c r="R10" s="1">
        <f t="shared" si="8"/>
        <v>487</v>
      </c>
      <c r="S10" s="1">
        <v>114010.82749748</v>
      </c>
      <c r="T10" s="1">
        <f t="shared" si="9"/>
        <v>5.0569460978199272</v>
      </c>
      <c r="U10" s="1">
        <f t="shared" si="10"/>
        <v>2.6875289612146345</v>
      </c>
      <c r="V10" s="8">
        <f t="shared" si="11"/>
        <v>2.1379867327235318</v>
      </c>
    </row>
    <row r="11" spans="1:22" ht="14.45" x14ac:dyDescent="0.3">
      <c r="A11" s="7">
        <v>68.400000000000006</v>
      </c>
      <c r="B11" s="1">
        <v>206.5</v>
      </c>
      <c r="C11" s="1">
        <v>68.5</v>
      </c>
      <c r="D11" s="1">
        <v>5</v>
      </c>
      <c r="E11" s="1">
        <f t="shared" si="0"/>
        <v>274.89999999999998</v>
      </c>
      <c r="F11" s="1">
        <f t="shared" si="1"/>
        <v>73.5</v>
      </c>
      <c r="G11" s="1">
        <f t="shared" si="2"/>
        <v>421.9</v>
      </c>
      <c r="H11" s="1">
        <v>167341.98000000001</v>
      </c>
      <c r="I11" s="1">
        <f t="shared" si="3"/>
        <v>5.2236049032775584</v>
      </c>
      <c r="J11" s="1">
        <f t="shared" si="4"/>
        <v>2.625209525381881</v>
      </c>
      <c r="K11" s="8">
        <f t="shared" si="5"/>
        <v>2.3149200559924199</v>
      </c>
      <c r="L11" s="7">
        <v>68.099999999999994</v>
      </c>
      <c r="M11" s="1">
        <v>8.5</v>
      </c>
      <c r="N11" s="1">
        <v>68.599999999999994</v>
      </c>
      <c r="O11" s="1">
        <v>205.7</v>
      </c>
      <c r="P11" s="1">
        <f t="shared" si="6"/>
        <v>76.599999999999994</v>
      </c>
      <c r="Q11" s="1">
        <f t="shared" si="7"/>
        <v>274.29999999999995</v>
      </c>
      <c r="R11" s="1">
        <f t="shared" si="8"/>
        <v>625.19999999999993</v>
      </c>
      <c r="S11" s="1">
        <v>163249.901568353</v>
      </c>
      <c r="T11" s="1">
        <f t="shared" si="9"/>
        <v>5.2128529280890161</v>
      </c>
      <c r="U11" s="1">
        <f t="shared" si="10"/>
        <v>2.7960189693471493</v>
      </c>
      <c r="V11" s="8">
        <f t="shared" si="11"/>
        <v>2.3132342916947239</v>
      </c>
    </row>
    <row r="12" spans="1:22" ht="14.45" x14ac:dyDescent="0.3">
      <c r="A12" s="7">
        <v>102.3</v>
      </c>
      <c r="B12" s="1">
        <v>69.099999999999994</v>
      </c>
      <c r="C12" s="1">
        <v>102.5</v>
      </c>
      <c r="D12" s="1">
        <v>1.8</v>
      </c>
      <c r="E12" s="1">
        <f t="shared" si="0"/>
        <v>171.39999999999998</v>
      </c>
      <c r="F12" s="1">
        <f t="shared" si="1"/>
        <v>104.3</v>
      </c>
      <c r="G12" s="1">
        <f t="shared" si="2"/>
        <v>380</v>
      </c>
      <c r="H12" s="1">
        <v>179015.54</v>
      </c>
      <c r="I12" s="1">
        <f t="shared" si="3"/>
        <v>5.2528907328978214</v>
      </c>
      <c r="J12" s="1">
        <f t="shared" si="4"/>
        <v>2.5797835966168101</v>
      </c>
      <c r="K12" s="8">
        <f t="shared" si="5"/>
        <v>1.8394780473741983</v>
      </c>
      <c r="L12" s="7">
        <v>102.3</v>
      </c>
      <c r="M12" s="1">
        <v>5.5</v>
      </c>
      <c r="N12" s="1">
        <v>102.6</v>
      </c>
      <c r="O12" s="1">
        <v>68.599999999999994</v>
      </c>
      <c r="P12" s="1">
        <f t="shared" si="6"/>
        <v>107.8</v>
      </c>
      <c r="Q12" s="1">
        <f t="shared" si="7"/>
        <v>171.2</v>
      </c>
      <c r="R12" s="1">
        <f t="shared" si="8"/>
        <v>450.2</v>
      </c>
      <c r="S12" s="1">
        <v>175069.30128095101</v>
      </c>
      <c r="T12" s="1">
        <f t="shared" si="9"/>
        <v>5.2432099984356091</v>
      </c>
      <c r="U12" s="1">
        <f t="shared" si="10"/>
        <v>2.6534054906645013</v>
      </c>
      <c r="V12" s="8">
        <f t="shared" si="11"/>
        <v>1.8363241157067516</v>
      </c>
    </row>
    <row r="13" spans="1:22" ht="14.45" x14ac:dyDescent="0.3">
      <c r="A13" s="7">
        <v>102.6</v>
      </c>
      <c r="B13" s="1">
        <v>102.5</v>
      </c>
      <c r="C13" s="1">
        <v>102.6</v>
      </c>
      <c r="D13" s="1">
        <v>2.6</v>
      </c>
      <c r="E13" s="1">
        <f t="shared" si="0"/>
        <v>205.1</v>
      </c>
      <c r="F13" s="1">
        <f t="shared" si="1"/>
        <v>105.19999999999999</v>
      </c>
      <c r="G13" s="1">
        <f t="shared" si="2"/>
        <v>415.5</v>
      </c>
      <c r="H13" s="1">
        <v>185688.41</v>
      </c>
      <c r="I13" s="1">
        <f t="shared" si="3"/>
        <v>5.2687847974924589</v>
      </c>
      <c r="J13" s="1">
        <f t="shared" si="4"/>
        <v>2.61857102812013</v>
      </c>
      <c r="K13" s="8">
        <f t="shared" si="5"/>
        <v>2.0107238653917729</v>
      </c>
      <c r="L13" s="7">
        <v>102.3</v>
      </c>
      <c r="M13" s="1">
        <v>6.9</v>
      </c>
      <c r="N13" s="1">
        <v>102.6</v>
      </c>
      <c r="O13" s="1">
        <v>101.6</v>
      </c>
      <c r="P13" s="1">
        <f t="shared" si="6"/>
        <v>109.2</v>
      </c>
      <c r="Q13" s="1">
        <f t="shared" si="7"/>
        <v>204.2</v>
      </c>
      <c r="R13" s="1">
        <f t="shared" si="8"/>
        <v>517.6</v>
      </c>
      <c r="S13" s="1">
        <v>172598.22460942899</v>
      </c>
      <c r="T13" s="1">
        <f t="shared" si="9"/>
        <v>5.2370363241353104</v>
      </c>
      <c r="U13" s="1">
        <f t="shared" si="10"/>
        <v>2.7139942676606439</v>
      </c>
      <c r="V13" s="8">
        <f t="shared" si="11"/>
        <v>2.0068937079479006</v>
      </c>
    </row>
    <row r="14" spans="1:22" ht="14.45" x14ac:dyDescent="0.3">
      <c r="A14" s="7">
        <v>102.6</v>
      </c>
      <c r="B14" s="1">
        <v>206.5</v>
      </c>
      <c r="C14" s="1">
        <v>102.6</v>
      </c>
      <c r="D14" s="1">
        <v>5</v>
      </c>
      <c r="E14" s="1">
        <f t="shared" si="0"/>
        <v>309.10000000000002</v>
      </c>
      <c r="F14" s="1">
        <f t="shared" si="1"/>
        <v>107.6</v>
      </c>
      <c r="G14" s="1">
        <f t="shared" si="2"/>
        <v>524.29999999999995</v>
      </c>
      <c r="H14" s="1">
        <v>202450.98</v>
      </c>
      <c r="I14" s="1">
        <f t="shared" si="3"/>
        <v>5.3063198833892535</v>
      </c>
      <c r="J14" s="1">
        <f t="shared" si="4"/>
        <v>2.7195798577137231</v>
      </c>
      <c r="K14" s="8">
        <f t="shared" si="5"/>
        <v>2.3149200559924199</v>
      </c>
      <c r="L14" s="7">
        <v>102.3</v>
      </c>
      <c r="M14" s="1">
        <v>8.3000000000000007</v>
      </c>
      <c r="N14" s="1">
        <v>102.6</v>
      </c>
      <c r="O14" s="1">
        <v>205.8</v>
      </c>
      <c r="P14" s="1">
        <f t="shared" si="6"/>
        <v>110.6</v>
      </c>
      <c r="Q14" s="1">
        <f t="shared" si="7"/>
        <v>308.39999999999998</v>
      </c>
      <c r="R14" s="1">
        <f t="shared" si="8"/>
        <v>727.4</v>
      </c>
      <c r="S14" s="1">
        <v>171347.886566751</v>
      </c>
      <c r="T14" s="1">
        <f t="shared" si="9"/>
        <v>5.2338787521387582</v>
      </c>
      <c r="U14" s="1">
        <f t="shared" si="10"/>
        <v>2.8617732967186931</v>
      </c>
      <c r="V14" s="8">
        <f t="shared" si="11"/>
        <v>2.3134453704264142</v>
      </c>
    </row>
    <row r="15" spans="1:22" ht="14.45" x14ac:dyDescent="0.3">
      <c r="A15" s="7">
        <v>137.5</v>
      </c>
      <c r="B15" s="1">
        <v>102.8</v>
      </c>
      <c r="C15" s="1">
        <v>137.4</v>
      </c>
      <c r="D15" s="1">
        <v>2.8</v>
      </c>
      <c r="E15" s="1">
        <f t="shared" si="0"/>
        <v>240.3</v>
      </c>
      <c r="F15" s="1">
        <f t="shared" si="1"/>
        <v>140.20000000000002</v>
      </c>
      <c r="G15" s="1">
        <f t="shared" si="2"/>
        <v>520.70000000000005</v>
      </c>
      <c r="H15" s="1">
        <v>218568.39</v>
      </c>
      <c r="I15" s="1">
        <f t="shared" si="3"/>
        <v>5.3395873532165181</v>
      </c>
      <c r="J15" s="1">
        <f t="shared" si="4"/>
        <v>2.7165875776756923</v>
      </c>
      <c r="K15" s="8">
        <f t="shared" si="5"/>
        <v>2.0119931146592571</v>
      </c>
      <c r="L15" s="7">
        <v>137.19999999999999</v>
      </c>
      <c r="M15" s="1">
        <v>6.9</v>
      </c>
      <c r="N15" s="1">
        <v>137.6</v>
      </c>
      <c r="O15" s="1">
        <v>101.9</v>
      </c>
      <c r="P15" s="1">
        <f t="shared" si="6"/>
        <v>144.1</v>
      </c>
      <c r="Q15" s="1">
        <f t="shared" si="7"/>
        <v>239.5</v>
      </c>
      <c r="R15" s="1">
        <f t="shared" si="8"/>
        <v>623.1</v>
      </c>
      <c r="S15" s="1">
        <v>195945.81091574399</v>
      </c>
      <c r="T15" s="1">
        <f t="shared" si="9"/>
        <v>5.2921359832230337</v>
      </c>
      <c r="U15" s="1">
        <f t="shared" si="10"/>
        <v>2.7945577512547617</v>
      </c>
      <c r="V15" s="8">
        <f t="shared" si="11"/>
        <v>2.0081741840064264</v>
      </c>
    </row>
    <row r="16" spans="1:22" ht="14.45" x14ac:dyDescent="0.3">
      <c r="A16" s="7">
        <v>137.6</v>
      </c>
      <c r="B16" s="1">
        <v>137.5</v>
      </c>
      <c r="C16" s="1">
        <v>137.6</v>
      </c>
      <c r="D16" s="1">
        <v>3.5</v>
      </c>
      <c r="E16" s="1">
        <f t="shared" si="0"/>
        <v>275.10000000000002</v>
      </c>
      <c r="F16" s="1">
        <f t="shared" si="1"/>
        <v>141.1</v>
      </c>
      <c r="G16" s="1">
        <f t="shared" si="2"/>
        <v>557.29999999999995</v>
      </c>
      <c r="H16" s="1">
        <v>226772.95</v>
      </c>
      <c r="I16" s="1">
        <f t="shared" si="3"/>
        <v>5.3555912496637612</v>
      </c>
      <c r="J16" s="1">
        <f t="shared" si="4"/>
        <v>2.7460890430562004</v>
      </c>
      <c r="K16" s="8">
        <f t="shared" si="5"/>
        <v>2.1383026981662816</v>
      </c>
      <c r="L16" s="7">
        <v>137.30000000000001</v>
      </c>
      <c r="M16" s="1">
        <v>-5.3</v>
      </c>
      <c r="N16" s="1">
        <v>137.6</v>
      </c>
      <c r="O16" s="1">
        <v>137.1</v>
      </c>
      <c r="P16" s="1">
        <f t="shared" si="6"/>
        <v>132</v>
      </c>
      <c r="Q16" s="1">
        <f t="shared" si="7"/>
        <v>274.7</v>
      </c>
      <c r="R16" s="1">
        <f t="shared" si="8"/>
        <v>681.4</v>
      </c>
      <c r="S16" s="1">
        <v>188459.79397188601</v>
      </c>
      <c r="T16" s="1">
        <f t="shared" si="9"/>
        <v>5.2752187120027685</v>
      </c>
      <c r="U16" s="1">
        <f t="shared" si="10"/>
        <v>2.8334021292318585</v>
      </c>
      <c r="V16" s="8">
        <f t="shared" si="11"/>
        <v>2.1370374547895126</v>
      </c>
    </row>
    <row r="17" spans="1:22" thickBot="1" x14ac:dyDescent="0.35">
      <c r="A17" s="9">
        <v>137.6</v>
      </c>
      <c r="B17" s="10">
        <v>275.2</v>
      </c>
      <c r="C17" s="10">
        <v>137.4</v>
      </c>
      <c r="D17" s="10">
        <v>6.6</v>
      </c>
      <c r="E17" s="10">
        <f t="shared" si="0"/>
        <v>412.79999999999995</v>
      </c>
      <c r="F17" s="10">
        <f t="shared" si="1"/>
        <v>144</v>
      </c>
      <c r="G17" s="10">
        <f t="shared" si="2"/>
        <v>700.8</v>
      </c>
      <c r="H17" s="10">
        <v>244622.22</v>
      </c>
      <c r="I17" s="10">
        <f t="shared" si="3"/>
        <v>5.3884959031708304</v>
      </c>
      <c r="J17" s="10">
        <f t="shared" si="4"/>
        <v>2.8455940931600243</v>
      </c>
      <c r="K17" s="11">
        <f t="shared" si="5"/>
        <v>2.4396484295634737</v>
      </c>
      <c r="L17" s="9">
        <v>137.19999999999999</v>
      </c>
      <c r="M17" s="10">
        <v>1.4</v>
      </c>
      <c r="N17" s="10">
        <v>137.6</v>
      </c>
      <c r="O17" s="10">
        <v>268.2</v>
      </c>
      <c r="P17" s="10">
        <f t="shared" si="6"/>
        <v>138.6</v>
      </c>
      <c r="Q17" s="10">
        <f t="shared" si="7"/>
        <v>405.79999999999995</v>
      </c>
      <c r="R17" s="10">
        <f t="shared" si="8"/>
        <v>950.19999999999993</v>
      </c>
      <c r="S17" s="10">
        <v>219646.38457882</v>
      </c>
      <c r="T17" s="10">
        <f t="shared" si="9"/>
        <v>5.341724059090569</v>
      </c>
      <c r="U17" s="10">
        <f t="shared" si="10"/>
        <v>2.9778150260831868</v>
      </c>
      <c r="V17" s="11">
        <f t="shared" si="11"/>
        <v>2.42845877351558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0.99700703929994905</v>
      </c>
      <c r="L23" s="15" t="s">
        <v>17</v>
      </c>
      <c r="M23" s="15">
        <v>0.97067694229043766</v>
      </c>
    </row>
    <row r="24" spans="1:22" ht="14.45" x14ac:dyDescent="0.3">
      <c r="A24" s="15" t="s">
        <v>18</v>
      </c>
      <c r="B24" s="15">
        <v>0.99402303641365009</v>
      </c>
      <c r="L24" s="15" t="s">
        <v>18</v>
      </c>
      <c r="M24" s="15">
        <v>0.94221372629431366</v>
      </c>
    </row>
    <row r="25" spans="1:22" ht="14.45" x14ac:dyDescent="0.3">
      <c r="A25" s="15" t="s">
        <v>19</v>
      </c>
      <c r="B25" s="15">
        <v>0.99302687581592508</v>
      </c>
      <c r="L25" s="15" t="s">
        <v>19</v>
      </c>
      <c r="M25" s="15">
        <v>0.93258268067669936</v>
      </c>
    </row>
    <row r="26" spans="1:22" ht="14.45" x14ac:dyDescent="0.3">
      <c r="A26" s="15" t="s">
        <v>20</v>
      </c>
      <c r="B26" s="15">
        <v>1.3962554473867498E-2</v>
      </c>
      <c r="L26" s="15" t="s">
        <v>20</v>
      </c>
      <c r="M26" s="15">
        <v>4.7511866912679293E-2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0.38906919492690961</v>
      </c>
      <c r="D31" s="15">
        <v>0.19453459746345481</v>
      </c>
      <c r="E31" s="15">
        <v>997.85420009966049</v>
      </c>
      <c r="F31" s="15">
        <v>4.559147677341493E-14</v>
      </c>
      <c r="L31" s="15" t="s">
        <v>23</v>
      </c>
      <c r="M31" s="15">
        <v>2</v>
      </c>
      <c r="N31" s="15">
        <v>0.44168248143461125</v>
      </c>
      <c r="O31" s="15">
        <v>0.22084124071730563</v>
      </c>
      <c r="P31" s="15">
        <v>97.830886043264343</v>
      </c>
      <c r="Q31" s="15">
        <v>3.7234724234995799E-8</v>
      </c>
    </row>
    <row r="32" spans="1:22" x14ac:dyDescent="0.25">
      <c r="A32" s="15" t="s">
        <v>24</v>
      </c>
      <c r="B32" s="15">
        <v>12</v>
      </c>
      <c r="C32" s="15">
        <v>2.3394351292286069E-3</v>
      </c>
      <c r="D32" s="15">
        <v>1.9495292743571725E-4</v>
      </c>
      <c r="E32" s="15"/>
      <c r="F32" s="15"/>
      <c r="L32" s="15" t="s">
        <v>24</v>
      </c>
      <c r="M32" s="15">
        <v>12</v>
      </c>
      <c r="N32" s="15">
        <v>2.7088529970337793E-2</v>
      </c>
      <c r="O32" s="15">
        <v>2.2573774975281494E-3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0.39140863005613824</v>
      </c>
      <c r="D33" s="16"/>
      <c r="E33" s="16"/>
      <c r="F33" s="16"/>
      <c r="L33" s="16" t="s">
        <v>25</v>
      </c>
      <c r="M33" s="16">
        <v>14</v>
      </c>
      <c r="N33" s="16">
        <v>0.46877101140494903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3.7455776181681228</v>
      </c>
      <c r="C36" s="15">
        <v>3.2247910708178722E-2</v>
      </c>
      <c r="D36" s="15">
        <v>116.14946630381759</v>
      </c>
      <c r="E36" s="15">
        <v>1.1118380940513693E-19</v>
      </c>
      <c r="F36" s="15">
        <v>3.67531545658718</v>
      </c>
      <c r="G36" s="15">
        <v>3.8158397797490657</v>
      </c>
      <c r="H36" s="15">
        <v>3.67531545658718</v>
      </c>
      <c r="I36" s="15">
        <v>3.8158397797490657</v>
      </c>
      <c r="L36" s="15" t="s">
        <v>26</v>
      </c>
      <c r="M36" s="15">
        <v>3.3164575715795248</v>
      </c>
      <c r="N36" s="15">
        <v>0.12849500478606996</v>
      </c>
      <c r="O36" s="15">
        <v>25.8100116584381</v>
      </c>
      <c r="P36" s="15">
        <v>6.97812419245415E-12</v>
      </c>
      <c r="Q36" s="15">
        <v>3.0364910066034838</v>
      </c>
      <c r="R36" s="15">
        <v>3.5964241365555658</v>
      </c>
      <c r="S36" s="15">
        <v>3.0364910066034838</v>
      </c>
      <c r="T36" s="15">
        <v>3.5964241365555658</v>
      </c>
    </row>
    <row r="37" spans="1:20" x14ac:dyDescent="0.25">
      <c r="A37" s="15" t="s">
        <v>39</v>
      </c>
      <c r="B37" s="15">
        <v>0.68399627796339624</v>
      </c>
      <c r="C37" s="15">
        <v>2.6729172034012625E-2</v>
      </c>
      <c r="D37" s="15">
        <v>25.589878994119882</v>
      </c>
      <c r="E37" s="15">
        <v>7.7203770859367953E-12</v>
      </c>
      <c r="F37" s="15">
        <v>0.62575841500930707</v>
      </c>
      <c r="G37" s="15">
        <v>0.74223414091748541</v>
      </c>
      <c r="H37" s="15">
        <v>0.62575841500930707</v>
      </c>
      <c r="I37" s="15">
        <v>0.74223414091748541</v>
      </c>
      <c r="L37" s="15" t="s">
        <v>39</v>
      </c>
      <c r="M37" s="15">
        <v>1.1653806883846471</v>
      </c>
      <c r="N37" s="15">
        <v>0.11479803377838728</v>
      </c>
      <c r="O37" s="15">
        <v>10.151573594321006</v>
      </c>
      <c r="P37" s="15">
        <v>3.0433166538137556E-7</v>
      </c>
      <c r="Q37" s="15">
        <v>0.91525725956772508</v>
      </c>
      <c r="R37" s="15">
        <v>1.4155041172015692</v>
      </c>
      <c r="S37" s="15">
        <v>0.91525725956772508</v>
      </c>
      <c r="T37" s="15">
        <v>1.4155041172015692</v>
      </c>
    </row>
    <row r="38" spans="1:20" ht="15.75" thickBot="1" x14ac:dyDescent="0.3">
      <c r="A38" s="16" t="s">
        <v>40</v>
      </c>
      <c r="B38" s="16">
        <v>-0.12879602197407913</v>
      </c>
      <c r="C38" s="16">
        <v>2.5444780998999265E-2</v>
      </c>
      <c r="D38" s="16">
        <v>-5.0617854395816826</v>
      </c>
      <c r="E38" s="16">
        <v>2.7898399415545968E-4</v>
      </c>
      <c r="F38" s="16">
        <v>-0.18423543726277164</v>
      </c>
      <c r="G38" s="16">
        <v>-7.3356606685386613E-2</v>
      </c>
      <c r="H38" s="16">
        <v>-0.18423543726277164</v>
      </c>
      <c r="I38" s="16">
        <v>-7.3356606685386613E-2</v>
      </c>
      <c r="L38" s="16" t="s">
        <v>40</v>
      </c>
      <c r="M38" s="16">
        <v>-0.61815593110780698</v>
      </c>
      <c r="N38" s="16">
        <v>0.10846228373375749</v>
      </c>
      <c r="O38" s="16">
        <v>-5.6992708416982545</v>
      </c>
      <c r="P38" s="16">
        <v>9.9245186535575536E-5</v>
      </c>
      <c r="Q38" s="16">
        <v>-0.85447494644192501</v>
      </c>
      <c r="R38" s="16">
        <v>-0.381836915773689</v>
      </c>
      <c r="S38" s="16">
        <v>-0.85447494644192501</v>
      </c>
      <c r="T38" s="16">
        <v>-0.381836915773689</v>
      </c>
    </row>
    <row r="40" spans="1:20" x14ac:dyDescent="0.25">
      <c r="B40">
        <f>10^B36</f>
        <v>5566.4411016054028</v>
      </c>
      <c r="M40">
        <f>10^M36</f>
        <v>2072.3235939387628</v>
      </c>
    </row>
    <row r="41" spans="1:20" x14ac:dyDescent="0.25">
      <c r="B41" s="15">
        <v>0.68399627796339624</v>
      </c>
      <c r="M41" s="15">
        <v>1.1653806883846471</v>
      </c>
    </row>
    <row r="42" spans="1:20" ht="15.75" thickBot="1" x14ac:dyDescent="0.3">
      <c r="B42" s="16">
        <v>-0.12879602197407913</v>
      </c>
      <c r="M42" s="16">
        <v>-0.61815593110780698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20.9</v>
      </c>
      <c r="C3" s="1">
        <v>20.6</v>
      </c>
      <c r="D3" s="1">
        <v>0.7</v>
      </c>
      <c r="E3" s="1">
        <f>A3+B3</f>
        <v>41.4</v>
      </c>
      <c r="F3" s="1">
        <f>C3+D3</f>
        <v>21.3</v>
      </c>
      <c r="G3" s="1">
        <f>E3+2*F3</f>
        <v>84</v>
      </c>
      <c r="H3" s="1">
        <v>64506.17</v>
      </c>
      <c r="I3" s="1">
        <f>LOG(H3)</f>
        <v>4.8096012567871727</v>
      </c>
      <c r="J3" s="1">
        <f>LOG(G3)</f>
        <v>1.9242792860618816</v>
      </c>
      <c r="K3" s="20">
        <f>LOG(B3)</f>
        <v>1.320146286111054</v>
      </c>
      <c r="L3" s="7">
        <v>20.3</v>
      </c>
      <c r="M3" s="1">
        <v>4.9000000000000004</v>
      </c>
      <c r="N3" s="1">
        <v>20.7</v>
      </c>
      <c r="O3" s="1">
        <v>20.9</v>
      </c>
      <c r="P3" s="1">
        <f>L3+M3</f>
        <v>25.200000000000003</v>
      </c>
      <c r="Q3" s="1">
        <f>N3+O3</f>
        <v>41.599999999999994</v>
      </c>
      <c r="R3" s="1">
        <f>P3+2*Q3</f>
        <v>108.39999999999999</v>
      </c>
      <c r="S3" s="1">
        <v>98560.571177702106</v>
      </c>
      <c r="T3" s="1">
        <f>LOG(S3)</f>
        <v>4.9937032116487332</v>
      </c>
      <c r="U3" s="1">
        <f>LOG(R3)</f>
        <v>2.0350292822023679</v>
      </c>
      <c r="V3" s="8">
        <f>LOG(O3)</f>
        <v>1.320146286111054</v>
      </c>
    </row>
    <row r="4" spans="1:22" ht="14.45" x14ac:dyDescent="0.3">
      <c r="A4" s="7">
        <v>20.5</v>
      </c>
      <c r="B4" s="1">
        <v>42</v>
      </c>
      <c r="C4" s="1">
        <v>20.5</v>
      </c>
      <c r="D4" s="1">
        <v>1.2</v>
      </c>
      <c r="E4" s="1">
        <f t="shared" ref="E4:E17" si="0">A4+B4</f>
        <v>62.5</v>
      </c>
      <c r="F4" s="1">
        <f t="shared" ref="F4:F17" si="1">C4+D4</f>
        <v>21.7</v>
      </c>
      <c r="G4" s="1">
        <f t="shared" ref="G4:G17" si="2">E4+2*F4</f>
        <v>105.9</v>
      </c>
      <c r="H4" s="1">
        <v>71388.100000000006</v>
      </c>
      <c r="I4" s="1">
        <f t="shared" ref="I4:I17" si="3">LOG(H4)</f>
        <v>4.8536258233299856</v>
      </c>
      <c r="J4" s="1">
        <f t="shared" ref="J4:J17" si="4">LOG(G4)</f>
        <v>2.024895960107485</v>
      </c>
      <c r="K4" s="20">
        <f t="shared" ref="K4:K17" si="5">LOG(B4)</f>
        <v>1.6232492903979006</v>
      </c>
      <c r="L4" s="7">
        <v>20.5</v>
      </c>
      <c r="M4" s="1">
        <v>8.1999999999999993</v>
      </c>
      <c r="N4" s="1">
        <v>20.7</v>
      </c>
      <c r="O4" s="1">
        <v>41.6</v>
      </c>
      <c r="P4" s="1">
        <f t="shared" ref="P4:P17" si="6">L4+M4</f>
        <v>28.7</v>
      </c>
      <c r="Q4" s="1">
        <f t="shared" ref="Q4:Q17" si="7">N4+O4</f>
        <v>62.3</v>
      </c>
      <c r="R4" s="1">
        <f t="shared" ref="R4:R17" si="8">P4+2*Q4</f>
        <v>153.29999999999998</v>
      </c>
      <c r="S4" s="1">
        <v>83707.606757197602</v>
      </c>
      <c r="T4" s="1">
        <f t="shared" ref="T4:T17" si="9">LOG(S4)</f>
        <v>4.9227649254074635</v>
      </c>
      <c r="U4" s="1">
        <f t="shared" ref="U4:U17" si="10">LOG(R4)</f>
        <v>2.185542154854375</v>
      </c>
      <c r="V4" s="8">
        <f t="shared" ref="V4:V17" si="11">LOG(O4)</f>
        <v>1.6190933306267428</v>
      </c>
    </row>
    <row r="5" spans="1:22" ht="14.45" x14ac:dyDescent="0.3">
      <c r="A5" s="7">
        <v>20.5</v>
      </c>
      <c r="B5" s="1">
        <v>61.6</v>
      </c>
      <c r="C5" s="1">
        <v>20.5</v>
      </c>
      <c r="D5" s="1">
        <v>1.7</v>
      </c>
      <c r="E5" s="1">
        <f t="shared" si="0"/>
        <v>82.1</v>
      </c>
      <c r="F5" s="1">
        <f t="shared" si="1"/>
        <v>22.2</v>
      </c>
      <c r="G5" s="1">
        <f t="shared" si="2"/>
        <v>126.5</v>
      </c>
      <c r="H5" s="1">
        <v>77000</v>
      </c>
      <c r="I5" s="1">
        <f t="shared" si="3"/>
        <v>4.8864907251724823</v>
      </c>
      <c r="J5" s="1">
        <f t="shared" si="4"/>
        <v>2.1020905255118367</v>
      </c>
      <c r="K5" s="20">
        <f t="shared" si="5"/>
        <v>1.7895807121644254</v>
      </c>
      <c r="L5" s="7">
        <v>20.2</v>
      </c>
      <c r="M5" s="1">
        <v>9.1999999999999993</v>
      </c>
      <c r="N5" s="1">
        <v>20.7</v>
      </c>
      <c r="O5" s="1">
        <v>61.4</v>
      </c>
      <c r="P5" s="1">
        <f t="shared" si="6"/>
        <v>29.4</v>
      </c>
      <c r="Q5" s="1">
        <f t="shared" si="7"/>
        <v>82.1</v>
      </c>
      <c r="R5" s="1">
        <f t="shared" si="8"/>
        <v>193.6</v>
      </c>
      <c r="S5" s="1">
        <v>77981.3000062918</v>
      </c>
      <c r="T5" s="1">
        <f t="shared" si="9"/>
        <v>4.8919904709244584</v>
      </c>
      <c r="U5" s="1">
        <f t="shared" si="10"/>
        <v>2.2869053529723748</v>
      </c>
      <c r="V5" s="8">
        <f t="shared" si="11"/>
        <v>1.7881683711411678</v>
      </c>
    </row>
    <row r="6" spans="1:22" ht="14.45" x14ac:dyDescent="0.3">
      <c r="A6" s="7">
        <v>34.4</v>
      </c>
      <c r="B6" s="1">
        <v>34.799999999999997</v>
      </c>
      <c r="C6" s="1">
        <v>34.6</v>
      </c>
      <c r="D6" s="1">
        <v>1.1000000000000001</v>
      </c>
      <c r="E6" s="1">
        <f t="shared" si="0"/>
        <v>69.199999999999989</v>
      </c>
      <c r="F6" s="1">
        <f t="shared" si="1"/>
        <v>35.700000000000003</v>
      </c>
      <c r="G6" s="1">
        <f t="shared" si="2"/>
        <v>140.6</v>
      </c>
      <c r="H6" s="1">
        <v>102755.91</v>
      </c>
      <c r="I6" s="1">
        <f t="shared" si="3"/>
        <v>5.0118068096875268</v>
      </c>
      <c r="J6" s="1">
        <f t="shared" si="4"/>
        <v>2.1479853206838051</v>
      </c>
      <c r="K6" s="20">
        <f t="shared" si="5"/>
        <v>1.541579243946581</v>
      </c>
      <c r="L6" s="7">
        <v>34.299999999999997</v>
      </c>
      <c r="M6" s="1">
        <v>7.4</v>
      </c>
      <c r="N6" s="1">
        <v>34.799999999999997</v>
      </c>
      <c r="O6" s="1">
        <v>34.6</v>
      </c>
      <c r="P6" s="1">
        <f t="shared" si="6"/>
        <v>41.699999999999996</v>
      </c>
      <c r="Q6" s="1">
        <f t="shared" si="7"/>
        <v>69.400000000000006</v>
      </c>
      <c r="R6" s="1">
        <f t="shared" si="8"/>
        <v>180.5</v>
      </c>
      <c r="S6" s="1">
        <v>108622.901246957</v>
      </c>
      <c r="T6" s="1">
        <f t="shared" si="9"/>
        <v>5.0359213983343212</v>
      </c>
      <c r="U6" s="1">
        <f t="shared" si="10"/>
        <v>2.2564772062416769</v>
      </c>
      <c r="V6" s="8">
        <f t="shared" si="11"/>
        <v>1.5390760987927767</v>
      </c>
    </row>
    <row r="7" spans="1:22" ht="14.45" x14ac:dyDescent="0.3">
      <c r="A7" s="7">
        <v>34.5</v>
      </c>
      <c r="B7" s="1">
        <v>68.400000000000006</v>
      </c>
      <c r="C7" s="1">
        <v>34.6</v>
      </c>
      <c r="D7" s="1">
        <v>1.6</v>
      </c>
      <c r="E7" s="1">
        <f t="shared" si="0"/>
        <v>102.9</v>
      </c>
      <c r="F7" s="1">
        <f t="shared" si="1"/>
        <v>36.200000000000003</v>
      </c>
      <c r="G7" s="1">
        <f t="shared" si="2"/>
        <v>175.3</v>
      </c>
      <c r="H7" s="1">
        <v>110263.3</v>
      </c>
      <c r="I7" s="1">
        <f t="shared" si="3"/>
        <v>5.0424309860603902</v>
      </c>
      <c r="J7" s="1">
        <f t="shared" si="4"/>
        <v>2.2437819160937948</v>
      </c>
      <c r="K7" s="20">
        <f t="shared" si="5"/>
        <v>1.8350561017201164</v>
      </c>
      <c r="L7" s="7">
        <v>34.299999999999997</v>
      </c>
      <c r="M7" s="1">
        <v>9.3000000000000007</v>
      </c>
      <c r="N7" s="1">
        <v>34.700000000000003</v>
      </c>
      <c r="O7" s="1">
        <v>68.5</v>
      </c>
      <c r="P7" s="1">
        <f t="shared" si="6"/>
        <v>43.599999999999994</v>
      </c>
      <c r="Q7" s="1">
        <f t="shared" si="7"/>
        <v>103.2</v>
      </c>
      <c r="R7" s="1">
        <f t="shared" si="8"/>
        <v>250</v>
      </c>
      <c r="S7" s="1">
        <v>110253.269937387</v>
      </c>
      <c r="T7" s="1">
        <f t="shared" si="9"/>
        <v>5.0423914788174633</v>
      </c>
      <c r="U7" s="1">
        <f t="shared" si="10"/>
        <v>2.3979400086720375</v>
      </c>
      <c r="V7" s="8">
        <f t="shared" si="11"/>
        <v>1.8356905714924256</v>
      </c>
    </row>
    <row r="8" spans="1:22" ht="14.45" x14ac:dyDescent="0.3">
      <c r="A8" s="7">
        <v>34.5</v>
      </c>
      <c r="B8" s="1">
        <v>102.8</v>
      </c>
      <c r="C8" s="1">
        <v>34.6</v>
      </c>
      <c r="D8" s="1">
        <v>2.5</v>
      </c>
      <c r="E8" s="1">
        <f t="shared" si="0"/>
        <v>137.30000000000001</v>
      </c>
      <c r="F8" s="1">
        <f t="shared" si="1"/>
        <v>37.1</v>
      </c>
      <c r="G8" s="1">
        <f t="shared" si="2"/>
        <v>211.5</v>
      </c>
      <c r="H8" s="1">
        <v>113968.96000000001</v>
      </c>
      <c r="I8" s="1">
        <f t="shared" si="3"/>
        <v>5.056786585228652</v>
      </c>
      <c r="J8" s="1">
        <f t="shared" si="4"/>
        <v>2.325310371711061</v>
      </c>
      <c r="K8" s="20">
        <f t="shared" si="5"/>
        <v>2.0119931146592571</v>
      </c>
      <c r="L8" s="7">
        <v>34.299999999999997</v>
      </c>
      <c r="M8" s="1">
        <v>9.6</v>
      </c>
      <c r="N8" s="1">
        <v>34.799999999999997</v>
      </c>
      <c r="O8" s="1">
        <v>102.2</v>
      </c>
      <c r="P8" s="1">
        <f t="shared" si="6"/>
        <v>43.9</v>
      </c>
      <c r="Q8" s="1">
        <f t="shared" si="7"/>
        <v>137</v>
      </c>
      <c r="R8" s="1">
        <f t="shared" si="8"/>
        <v>317.89999999999998</v>
      </c>
      <c r="S8" s="1">
        <v>101221.635369229</v>
      </c>
      <c r="T8" s="1">
        <f t="shared" si="9"/>
        <v>5.0052733496304906</v>
      </c>
      <c r="U8" s="1">
        <f t="shared" si="10"/>
        <v>2.5022905279147727</v>
      </c>
      <c r="V8" s="8">
        <f t="shared" si="11"/>
        <v>2.0094508957986941</v>
      </c>
    </row>
    <row r="9" spans="1:22" ht="14.45" x14ac:dyDescent="0.3">
      <c r="A9" s="7">
        <v>68.5</v>
      </c>
      <c r="B9" s="1">
        <v>68.5</v>
      </c>
      <c r="C9" s="1">
        <v>68.599999999999994</v>
      </c>
      <c r="D9" s="1">
        <v>1.6</v>
      </c>
      <c r="E9" s="1">
        <f t="shared" si="0"/>
        <v>137</v>
      </c>
      <c r="F9" s="1">
        <f t="shared" si="1"/>
        <v>70.199999999999989</v>
      </c>
      <c r="G9" s="1">
        <f t="shared" si="2"/>
        <v>277.39999999999998</v>
      </c>
      <c r="H9" s="1">
        <v>166666.67000000001</v>
      </c>
      <c r="I9" s="1">
        <f t="shared" si="3"/>
        <v>5.2218487583022464</v>
      </c>
      <c r="J9" s="1">
        <f t="shared" si="4"/>
        <v>2.443106456737266</v>
      </c>
      <c r="K9" s="20">
        <f t="shared" si="5"/>
        <v>1.8356905714924256</v>
      </c>
      <c r="L9" s="7">
        <v>68.2</v>
      </c>
      <c r="M9" s="1">
        <v>8.5</v>
      </c>
      <c r="N9" s="1">
        <v>68.599999999999994</v>
      </c>
      <c r="O9" s="1">
        <v>68.2</v>
      </c>
      <c r="P9" s="1">
        <f t="shared" si="6"/>
        <v>76.7</v>
      </c>
      <c r="Q9" s="1">
        <f t="shared" si="7"/>
        <v>136.80000000000001</v>
      </c>
      <c r="R9" s="1">
        <f t="shared" si="8"/>
        <v>350.3</v>
      </c>
      <c r="S9" s="1">
        <v>176975.41640365901</v>
      </c>
      <c r="T9" s="1">
        <f t="shared" si="9"/>
        <v>5.2479129428491635</v>
      </c>
      <c r="U9" s="1">
        <f t="shared" si="10"/>
        <v>2.5444401373176926</v>
      </c>
      <c r="V9" s="8">
        <f t="shared" si="11"/>
        <v>1.833784374656479</v>
      </c>
    </row>
    <row r="10" spans="1:22" ht="14.45" x14ac:dyDescent="0.3">
      <c r="A10" s="7">
        <v>68.5</v>
      </c>
      <c r="B10" s="1">
        <v>137.69999999999999</v>
      </c>
      <c r="C10" s="1">
        <v>68.5</v>
      </c>
      <c r="D10" s="1">
        <v>3</v>
      </c>
      <c r="E10" s="1">
        <f t="shared" si="0"/>
        <v>206.2</v>
      </c>
      <c r="F10" s="1">
        <f t="shared" si="1"/>
        <v>71.5</v>
      </c>
      <c r="G10" s="1">
        <f t="shared" si="2"/>
        <v>349.2</v>
      </c>
      <c r="H10" s="1">
        <v>174451.01</v>
      </c>
      <c r="I10" s="1">
        <f t="shared" si="3"/>
        <v>5.2416734881788383</v>
      </c>
      <c r="J10" s="1">
        <f t="shared" si="4"/>
        <v>2.543074235033532</v>
      </c>
      <c r="K10" s="20">
        <f t="shared" si="5"/>
        <v>2.1389339402569236</v>
      </c>
      <c r="L10" s="7">
        <v>68.400000000000006</v>
      </c>
      <c r="M10" s="1">
        <v>5.9</v>
      </c>
      <c r="N10" s="1">
        <v>68.599999999999994</v>
      </c>
      <c r="O10" s="1">
        <v>137.30000000000001</v>
      </c>
      <c r="P10" s="1">
        <f t="shared" si="6"/>
        <v>74.300000000000011</v>
      </c>
      <c r="Q10" s="1">
        <f t="shared" si="7"/>
        <v>205.9</v>
      </c>
      <c r="R10" s="1">
        <f t="shared" si="8"/>
        <v>486.1</v>
      </c>
      <c r="S10" s="1">
        <v>152046.07033823102</v>
      </c>
      <c r="T10" s="1">
        <f t="shared" si="9"/>
        <v>5.1819752001955344</v>
      </c>
      <c r="U10" s="1">
        <f t="shared" si="10"/>
        <v>2.686725621074542</v>
      </c>
      <c r="V10" s="8">
        <f t="shared" si="11"/>
        <v>2.137670537236755</v>
      </c>
    </row>
    <row r="11" spans="1:22" ht="14.45" x14ac:dyDescent="0.3">
      <c r="A11" s="7">
        <v>68.5</v>
      </c>
      <c r="B11" s="1">
        <v>206.4</v>
      </c>
      <c r="C11" s="1">
        <v>68.599999999999994</v>
      </c>
      <c r="D11" s="1">
        <v>4.7</v>
      </c>
      <c r="E11" s="1">
        <f t="shared" si="0"/>
        <v>274.89999999999998</v>
      </c>
      <c r="F11" s="1">
        <f t="shared" si="1"/>
        <v>73.3</v>
      </c>
      <c r="G11" s="1">
        <f t="shared" si="2"/>
        <v>421.5</v>
      </c>
      <c r="H11" s="1">
        <v>177218.09</v>
      </c>
      <c r="I11" s="1">
        <f t="shared" si="3"/>
        <v>5.2485080515588383</v>
      </c>
      <c r="J11" s="1">
        <f t="shared" si="4"/>
        <v>2.6247975789607612</v>
      </c>
      <c r="K11" s="20">
        <f t="shared" si="5"/>
        <v>2.3147096929551738</v>
      </c>
      <c r="L11" s="7">
        <v>68.3</v>
      </c>
      <c r="M11" s="1">
        <v>10.1</v>
      </c>
      <c r="N11" s="1">
        <v>68.599999999999994</v>
      </c>
      <c r="O11" s="1">
        <v>205.7</v>
      </c>
      <c r="P11" s="1">
        <f t="shared" si="6"/>
        <v>78.399999999999991</v>
      </c>
      <c r="Q11" s="1">
        <f t="shared" si="7"/>
        <v>274.29999999999995</v>
      </c>
      <c r="R11" s="1">
        <f t="shared" si="8"/>
        <v>626.99999999999989</v>
      </c>
      <c r="S11" s="1">
        <v>138158.6821907</v>
      </c>
      <c r="T11" s="1">
        <f t="shared" si="9"/>
        <v>5.1403781821155929</v>
      </c>
      <c r="U11" s="1">
        <f t="shared" si="10"/>
        <v>2.7972675408307164</v>
      </c>
      <c r="V11" s="8">
        <f t="shared" si="11"/>
        <v>2.3132342916947239</v>
      </c>
    </row>
    <row r="12" spans="1:22" ht="14.45" x14ac:dyDescent="0.3">
      <c r="A12" s="7">
        <v>102.6</v>
      </c>
      <c r="B12" s="1">
        <v>68.5</v>
      </c>
      <c r="C12" s="1">
        <v>102.6</v>
      </c>
      <c r="D12" s="1">
        <v>1.7</v>
      </c>
      <c r="E12" s="1">
        <f t="shared" si="0"/>
        <v>171.1</v>
      </c>
      <c r="F12" s="1">
        <f t="shared" si="1"/>
        <v>104.3</v>
      </c>
      <c r="G12" s="1">
        <f t="shared" si="2"/>
        <v>379.7</v>
      </c>
      <c r="H12" s="1">
        <v>198359.07</v>
      </c>
      <c r="I12" s="1">
        <f t="shared" si="3"/>
        <v>5.2974520634483975</v>
      </c>
      <c r="J12" s="1">
        <f t="shared" si="4"/>
        <v>2.5794405971397971</v>
      </c>
      <c r="K12" s="20">
        <f t="shared" si="5"/>
        <v>1.8356905714924256</v>
      </c>
      <c r="L12" s="7">
        <v>102.4</v>
      </c>
      <c r="M12" s="1">
        <v>4.5</v>
      </c>
      <c r="N12" s="1">
        <v>102.6</v>
      </c>
      <c r="O12" s="1">
        <v>68.599999999999994</v>
      </c>
      <c r="P12" s="1">
        <f t="shared" si="6"/>
        <v>106.9</v>
      </c>
      <c r="Q12" s="1">
        <f t="shared" si="7"/>
        <v>171.2</v>
      </c>
      <c r="R12" s="1">
        <f t="shared" si="8"/>
        <v>449.29999999999995</v>
      </c>
      <c r="S12" s="1">
        <v>210291.10451762</v>
      </c>
      <c r="T12" s="1">
        <f t="shared" si="9"/>
        <v>5.3228209020699646</v>
      </c>
      <c r="U12" s="1">
        <f t="shared" si="10"/>
        <v>2.6525364185930251</v>
      </c>
      <c r="V12" s="8">
        <f t="shared" si="11"/>
        <v>1.8363241157067516</v>
      </c>
    </row>
    <row r="13" spans="1:22" ht="14.45" x14ac:dyDescent="0.3">
      <c r="A13" s="7">
        <v>102.6</v>
      </c>
      <c r="B13" s="1">
        <v>102.4</v>
      </c>
      <c r="C13" s="1">
        <v>102.6</v>
      </c>
      <c r="D13" s="1">
        <v>2.5</v>
      </c>
      <c r="E13" s="1">
        <f t="shared" si="0"/>
        <v>205</v>
      </c>
      <c r="F13" s="1">
        <f t="shared" si="1"/>
        <v>105.1</v>
      </c>
      <c r="G13" s="1">
        <f t="shared" si="2"/>
        <v>415.2</v>
      </c>
      <c r="H13" s="1">
        <v>202638.52</v>
      </c>
      <c r="I13" s="1">
        <f t="shared" si="3"/>
        <v>5.306722004860954</v>
      </c>
      <c r="J13" s="1">
        <f t="shared" si="4"/>
        <v>2.6182573448404014</v>
      </c>
      <c r="K13" s="20">
        <f t="shared" si="5"/>
        <v>2.0102999566398121</v>
      </c>
      <c r="L13" s="7">
        <v>102.3</v>
      </c>
      <c r="M13" s="1">
        <v>7.8</v>
      </c>
      <c r="N13" s="1">
        <v>102.6</v>
      </c>
      <c r="O13" s="1">
        <v>101.9</v>
      </c>
      <c r="P13" s="1">
        <f t="shared" si="6"/>
        <v>110.1</v>
      </c>
      <c r="Q13" s="1">
        <f t="shared" si="7"/>
        <v>204.5</v>
      </c>
      <c r="R13" s="1">
        <f t="shared" si="8"/>
        <v>519.1</v>
      </c>
      <c r="S13" s="1">
        <v>216893.46316043098</v>
      </c>
      <c r="T13" s="1">
        <f t="shared" si="9"/>
        <v>5.3362464632353381</v>
      </c>
      <c r="U13" s="1">
        <f t="shared" si="10"/>
        <v>2.7152510288788494</v>
      </c>
      <c r="V13" s="8">
        <f t="shared" si="11"/>
        <v>2.0081741840064264</v>
      </c>
    </row>
    <row r="14" spans="1:22" ht="14.45" x14ac:dyDescent="0.3">
      <c r="A14" s="7">
        <v>102.5</v>
      </c>
      <c r="B14" s="1">
        <v>206.5</v>
      </c>
      <c r="C14" s="1">
        <v>102.6</v>
      </c>
      <c r="D14" s="1">
        <v>4.5999999999999996</v>
      </c>
      <c r="E14" s="1">
        <f t="shared" si="0"/>
        <v>309</v>
      </c>
      <c r="F14" s="1">
        <f t="shared" si="1"/>
        <v>107.19999999999999</v>
      </c>
      <c r="G14" s="1">
        <f t="shared" si="2"/>
        <v>523.4</v>
      </c>
      <c r="H14" s="1">
        <v>220227.52</v>
      </c>
      <c r="I14" s="1">
        <f t="shared" si="3"/>
        <v>5.3428715881931961</v>
      </c>
      <c r="J14" s="1">
        <f t="shared" si="4"/>
        <v>2.7188337183038622</v>
      </c>
      <c r="K14" s="20">
        <f t="shared" si="5"/>
        <v>2.3149200559924199</v>
      </c>
      <c r="L14" s="7">
        <v>102.3</v>
      </c>
      <c r="M14" s="1">
        <v>-1.8</v>
      </c>
      <c r="N14" s="1">
        <v>102.6</v>
      </c>
      <c r="O14" s="1">
        <v>205.9</v>
      </c>
      <c r="P14" s="1">
        <f t="shared" si="6"/>
        <v>100.5</v>
      </c>
      <c r="Q14" s="1">
        <f t="shared" si="7"/>
        <v>308.5</v>
      </c>
      <c r="R14" s="1">
        <f t="shared" si="8"/>
        <v>717.5</v>
      </c>
      <c r="S14" s="1">
        <v>193802.71876056399</v>
      </c>
      <c r="T14" s="1">
        <f t="shared" si="9"/>
        <v>5.2873598652556568</v>
      </c>
      <c r="U14" s="1">
        <f t="shared" si="10"/>
        <v>2.8558219054060299</v>
      </c>
      <c r="V14" s="8">
        <f t="shared" si="11"/>
        <v>2.3136563466180315</v>
      </c>
    </row>
    <row r="15" spans="1:22" ht="14.45" x14ac:dyDescent="0.3">
      <c r="A15" s="7">
        <v>137.5</v>
      </c>
      <c r="B15" s="1">
        <v>102.6</v>
      </c>
      <c r="C15" s="1">
        <v>137.4</v>
      </c>
      <c r="D15" s="1">
        <v>2.6</v>
      </c>
      <c r="E15" s="1">
        <f t="shared" si="0"/>
        <v>240.1</v>
      </c>
      <c r="F15" s="1">
        <f t="shared" si="1"/>
        <v>140</v>
      </c>
      <c r="G15" s="1">
        <f t="shared" si="2"/>
        <v>520.1</v>
      </c>
      <c r="H15" s="1">
        <v>242362.2</v>
      </c>
      <c r="I15" s="1">
        <f t="shared" si="3"/>
        <v>5.3844648860737232</v>
      </c>
      <c r="J15" s="1">
        <f t="shared" si="4"/>
        <v>2.7160868537748319</v>
      </c>
      <c r="K15" s="20">
        <f t="shared" si="5"/>
        <v>2.0111473607757975</v>
      </c>
      <c r="L15" s="7">
        <v>137.19999999999999</v>
      </c>
      <c r="M15" s="1">
        <v>4.3</v>
      </c>
      <c r="N15" s="1">
        <v>137.6</v>
      </c>
      <c r="O15" s="1">
        <v>101.9</v>
      </c>
      <c r="P15" s="1">
        <f t="shared" si="6"/>
        <v>141.5</v>
      </c>
      <c r="Q15" s="1">
        <f t="shared" si="7"/>
        <v>239.5</v>
      </c>
      <c r="R15" s="1">
        <f t="shared" si="8"/>
        <v>620.5</v>
      </c>
      <c r="S15" s="1">
        <v>241123.68745329301</v>
      </c>
      <c r="T15" s="1">
        <f t="shared" si="9"/>
        <v>5.3822398765945287</v>
      </c>
      <c r="U15" s="1">
        <f t="shared" si="10"/>
        <v>2.7927417858347487</v>
      </c>
      <c r="V15" s="8">
        <f t="shared" si="11"/>
        <v>2.0081741840064264</v>
      </c>
    </row>
    <row r="16" spans="1:22" ht="14.45" x14ac:dyDescent="0.3">
      <c r="A16" s="7">
        <v>137.5</v>
      </c>
      <c r="B16" s="1">
        <v>137.9</v>
      </c>
      <c r="C16" s="1">
        <v>137.6</v>
      </c>
      <c r="D16" s="1">
        <v>3.2</v>
      </c>
      <c r="E16" s="1">
        <f t="shared" si="0"/>
        <v>275.39999999999998</v>
      </c>
      <c r="F16" s="1">
        <f t="shared" si="1"/>
        <v>140.79999999999998</v>
      </c>
      <c r="G16" s="1">
        <f t="shared" si="2"/>
        <v>557</v>
      </c>
      <c r="H16" s="1">
        <v>249066.83</v>
      </c>
      <c r="I16" s="1">
        <f t="shared" si="3"/>
        <v>5.3963158933046049</v>
      </c>
      <c r="J16" s="1">
        <f t="shared" si="4"/>
        <v>2.7458551951737289</v>
      </c>
      <c r="K16" s="20">
        <f t="shared" si="5"/>
        <v>2.1395642661758498</v>
      </c>
      <c r="L16" s="7">
        <v>137.1</v>
      </c>
      <c r="M16" s="1">
        <v>8.4</v>
      </c>
      <c r="N16" s="1">
        <v>137.6</v>
      </c>
      <c r="O16" s="1">
        <v>136.5</v>
      </c>
      <c r="P16" s="1">
        <f t="shared" si="6"/>
        <v>145.5</v>
      </c>
      <c r="Q16" s="1">
        <f t="shared" si="7"/>
        <v>274.10000000000002</v>
      </c>
      <c r="R16" s="1">
        <f t="shared" si="8"/>
        <v>693.7</v>
      </c>
      <c r="S16" s="1">
        <v>255106.36080976299</v>
      </c>
      <c r="T16" s="1">
        <f t="shared" si="9"/>
        <v>5.4067212874225721</v>
      </c>
      <c r="U16" s="1">
        <f t="shared" si="10"/>
        <v>2.8411716944995322</v>
      </c>
      <c r="V16" s="8">
        <f t="shared" si="11"/>
        <v>2.1351326513767748</v>
      </c>
    </row>
    <row r="17" spans="1:22" thickBot="1" x14ac:dyDescent="0.35">
      <c r="A17" s="9">
        <v>137.5</v>
      </c>
      <c r="B17" s="10">
        <v>275.39999999999998</v>
      </c>
      <c r="C17" s="10">
        <v>137.5</v>
      </c>
      <c r="D17" s="10">
        <v>5.9</v>
      </c>
      <c r="E17" s="10">
        <f t="shared" si="0"/>
        <v>412.9</v>
      </c>
      <c r="F17" s="10">
        <f t="shared" si="1"/>
        <v>143.4</v>
      </c>
      <c r="G17" s="10">
        <f t="shared" si="2"/>
        <v>699.7</v>
      </c>
      <c r="H17" s="10">
        <v>266602.13</v>
      </c>
      <c r="I17" s="10">
        <f t="shared" si="3"/>
        <v>5.4258636148586028</v>
      </c>
      <c r="J17" s="10">
        <f t="shared" si="4"/>
        <v>2.8449118739121406</v>
      </c>
      <c r="K17" s="21">
        <f t="shared" si="5"/>
        <v>2.4399639359209049</v>
      </c>
      <c r="L17" s="9">
        <v>137.19999999999999</v>
      </c>
      <c r="M17" s="10">
        <v>-11.8</v>
      </c>
      <c r="N17" s="10">
        <v>137.5</v>
      </c>
      <c r="O17" s="10">
        <v>265.5</v>
      </c>
      <c r="P17" s="10">
        <f t="shared" si="6"/>
        <v>125.39999999999999</v>
      </c>
      <c r="Q17" s="10">
        <f t="shared" si="7"/>
        <v>403</v>
      </c>
      <c r="R17" s="10">
        <f t="shared" si="8"/>
        <v>931.4</v>
      </c>
      <c r="S17" s="10">
        <v>226037.72042618602</v>
      </c>
      <c r="T17" s="10">
        <f t="shared" si="9"/>
        <v>5.3541809188199831</v>
      </c>
      <c r="U17" s="10">
        <f t="shared" si="10"/>
        <v>2.9691362335967124</v>
      </c>
      <c r="V17" s="11">
        <f t="shared" si="11"/>
        <v>2.4240645254174877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0.99669175837404267</v>
      </c>
      <c r="L23" s="15" t="s">
        <v>17</v>
      </c>
      <c r="M23" s="15">
        <v>0.98508709307234643</v>
      </c>
    </row>
    <row r="24" spans="1:22" ht="14.45" x14ac:dyDescent="0.3">
      <c r="A24" s="15" t="s">
        <v>18</v>
      </c>
      <c r="B24" s="15">
        <v>0.99339446121074115</v>
      </c>
      <c r="L24" s="15" t="s">
        <v>18</v>
      </c>
      <c r="M24" s="15">
        <v>0.97039658093772574</v>
      </c>
    </row>
    <row r="25" spans="1:22" ht="14.45" x14ac:dyDescent="0.3">
      <c r="A25" s="15" t="s">
        <v>19</v>
      </c>
      <c r="B25" s="15">
        <v>0.99229353807919807</v>
      </c>
      <c r="L25" s="15" t="s">
        <v>19</v>
      </c>
      <c r="M25" s="15">
        <v>0.96546267776068007</v>
      </c>
    </row>
    <row r="26" spans="1:22" ht="14.45" x14ac:dyDescent="0.3">
      <c r="A26" s="15" t="s">
        <v>20</v>
      </c>
      <c r="B26" s="15">
        <v>1.826306967288905E-2</v>
      </c>
      <c r="L26" s="15" t="s">
        <v>20</v>
      </c>
      <c r="M26" s="15">
        <v>3.2862058103740349E-2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0.60192486626128927</v>
      </c>
      <c r="D31" s="15">
        <v>0.30096243313064464</v>
      </c>
      <c r="E31" s="15">
        <v>902.3286301726929</v>
      </c>
      <c r="F31" s="15">
        <v>8.3071008532595882E-14</v>
      </c>
      <c r="L31" s="15" t="s">
        <v>23</v>
      </c>
      <c r="M31" s="15">
        <v>2</v>
      </c>
      <c r="N31" s="15">
        <v>0.42479378008615171</v>
      </c>
      <c r="O31" s="15">
        <v>0.21239689004307585</v>
      </c>
      <c r="P31" s="15">
        <v>196.67929144867739</v>
      </c>
      <c r="Q31" s="15">
        <v>6.7305605886751341E-10</v>
      </c>
    </row>
    <row r="32" spans="1:22" x14ac:dyDescent="0.25">
      <c r="A32" s="15" t="s">
        <v>24</v>
      </c>
      <c r="B32" s="15">
        <v>12</v>
      </c>
      <c r="C32" s="15">
        <v>4.0024765665215966E-3</v>
      </c>
      <c r="D32" s="15">
        <v>3.3353971387679973E-4</v>
      </c>
      <c r="E32" s="15"/>
      <c r="F32" s="15"/>
      <c r="L32" s="15" t="s">
        <v>24</v>
      </c>
      <c r="M32" s="15">
        <v>12</v>
      </c>
      <c r="N32" s="15">
        <v>1.2958978353763284E-2</v>
      </c>
      <c r="O32" s="15">
        <v>1.079914862813607E-3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0.60592734282781091</v>
      </c>
      <c r="D33" s="16"/>
      <c r="E33" s="16"/>
      <c r="F33" s="16"/>
      <c r="L33" s="16" t="s">
        <v>25</v>
      </c>
      <c r="M33" s="16">
        <v>14</v>
      </c>
      <c r="N33" s="16">
        <v>0.43775275843991501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3.3958620796963528</v>
      </c>
      <c r="C36" s="15">
        <v>4.2281672074124803E-2</v>
      </c>
      <c r="D36" s="15">
        <v>80.315226742759904</v>
      </c>
      <c r="E36" s="15">
        <v>9.2539613923593746E-18</v>
      </c>
      <c r="F36" s="15">
        <v>3.3037382301214673</v>
      </c>
      <c r="G36" s="15">
        <v>3.4879859292712383</v>
      </c>
      <c r="H36" s="15">
        <v>3.3037382301214673</v>
      </c>
      <c r="I36" s="15">
        <v>3.4879859292712383</v>
      </c>
      <c r="L36" s="15" t="s">
        <v>26</v>
      </c>
      <c r="M36" s="15">
        <v>3.2853514504524313</v>
      </c>
      <c r="N36" s="15">
        <v>9.546980902587017E-2</v>
      </c>
      <c r="O36" s="15">
        <v>34.412464882611999</v>
      </c>
      <c r="P36" s="15">
        <v>2.3089447676157456E-13</v>
      </c>
      <c r="Q36" s="15">
        <v>3.0773406057009853</v>
      </c>
      <c r="R36" s="15">
        <v>3.4933622952038772</v>
      </c>
      <c r="S36" s="15">
        <v>3.0773406057009853</v>
      </c>
      <c r="T36" s="15">
        <v>3.4933622952038772</v>
      </c>
    </row>
    <row r="37" spans="1:20" x14ac:dyDescent="0.25">
      <c r="A37" s="15" t="s">
        <v>39</v>
      </c>
      <c r="B37" s="15">
        <v>0.87182689210200826</v>
      </c>
      <c r="C37" s="15">
        <v>3.4928486470494353E-2</v>
      </c>
      <c r="D37" s="15">
        <v>24.960339831457606</v>
      </c>
      <c r="E37" s="15">
        <v>1.0356855692247923E-11</v>
      </c>
      <c r="F37" s="15">
        <v>0.79572425765923693</v>
      </c>
      <c r="G37" s="15">
        <v>0.94792952654477958</v>
      </c>
      <c r="H37" s="15">
        <v>0.79572425765923693</v>
      </c>
      <c r="I37" s="15">
        <v>0.94792952654477958</v>
      </c>
      <c r="L37" s="15" t="s">
        <v>39</v>
      </c>
      <c r="M37" s="15">
        <v>1.3226372807544062</v>
      </c>
      <c r="N37" s="15">
        <v>8.4589919679792958E-2</v>
      </c>
      <c r="O37" s="15">
        <v>15.635873467679399</v>
      </c>
      <c r="P37" s="15">
        <v>2.4152752235739324E-9</v>
      </c>
      <c r="Q37" s="15">
        <v>1.1383316784955531</v>
      </c>
      <c r="R37" s="15">
        <v>1.5069428830132594</v>
      </c>
      <c r="S37" s="15">
        <v>1.1383316784955531</v>
      </c>
      <c r="T37" s="15">
        <v>1.5069428830132594</v>
      </c>
    </row>
    <row r="38" spans="1:20" ht="15.75" thickBot="1" x14ac:dyDescent="0.3">
      <c r="A38" s="16" t="s">
        <v>40</v>
      </c>
      <c r="B38" s="16">
        <v>-0.1825182535599402</v>
      </c>
      <c r="C38" s="16">
        <v>3.3209809654670325E-2</v>
      </c>
      <c r="D38" s="16">
        <v>-5.4959138717698881</v>
      </c>
      <c r="E38" s="16">
        <v>1.3715259014791589E-4</v>
      </c>
      <c r="F38" s="16">
        <v>-0.25487621290634249</v>
      </c>
      <c r="G38" s="16">
        <v>-0.1101602942135379</v>
      </c>
      <c r="H38" s="16">
        <v>-0.25487621290634249</v>
      </c>
      <c r="I38" s="16">
        <v>-0.1101602942135379</v>
      </c>
      <c r="L38" s="16" t="s">
        <v>40</v>
      </c>
      <c r="M38" s="16">
        <v>-0.77863975429526555</v>
      </c>
      <c r="N38" s="16">
        <v>7.7722270390643819E-2</v>
      </c>
      <c r="O38" s="16">
        <v>-10.018232231015705</v>
      </c>
      <c r="P38" s="16">
        <v>3.5115135748965277E-7</v>
      </c>
      <c r="Q38" s="16">
        <v>-0.94798203417326565</v>
      </c>
      <c r="R38" s="16">
        <v>-0.60929747441726545</v>
      </c>
      <c r="S38" s="16">
        <v>-0.94798203417326565</v>
      </c>
      <c r="T38" s="16">
        <v>-0.60929747441726545</v>
      </c>
    </row>
    <row r="40" spans="1:20" x14ac:dyDescent="0.25">
      <c r="B40">
        <f>10^B36</f>
        <v>2488.0670493026564</v>
      </c>
      <c r="M40">
        <f>10^M36</f>
        <v>1929.0853835816069</v>
      </c>
    </row>
    <row r="41" spans="1:20" x14ac:dyDescent="0.25">
      <c r="B41" s="15">
        <v>0.87182689210200826</v>
      </c>
      <c r="M41" s="15">
        <v>1.3226372807544062</v>
      </c>
    </row>
    <row r="42" spans="1:20" ht="15.75" thickBot="1" x14ac:dyDescent="0.3">
      <c r="B42" s="16">
        <v>-0.1825182535599402</v>
      </c>
      <c r="M42" s="16">
        <v>-0.77863975429526555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opLeftCell="A15" zoomScale="80" zoomScaleNormal="80" workbookViewId="0">
      <selection activeCell="B40" sqref="B40:B42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20.9</v>
      </c>
      <c r="C3" s="1">
        <v>20.6</v>
      </c>
      <c r="D3" s="1">
        <v>0.2</v>
      </c>
      <c r="E3" s="1">
        <f>A3+B3</f>
        <v>41.4</v>
      </c>
      <c r="F3" s="1">
        <f>C3+D3</f>
        <v>20.8</v>
      </c>
      <c r="G3" s="1">
        <f>E3+2*F3</f>
        <v>83</v>
      </c>
      <c r="H3" s="1">
        <v>123425.2</v>
      </c>
      <c r="I3" s="1">
        <f>LOG(H3)</f>
        <v>5.0914038396292716</v>
      </c>
      <c r="J3" s="1">
        <f>LOG(G3)</f>
        <v>1.919078092376074</v>
      </c>
      <c r="K3" s="8">
        <f>LOG(B3)</f>
        <v>1.320146286111054</v>
      </c>
      <c r="L3" s="7">
        <v>20.100000000000001</v>
      </c>
      <c r="M3" s="1">
        <v>2.7</v>
      </c>
      <c r="N3" s="1">
        <v>20.7</v>
      </c>
      <c r="O3" s="1">
        <v>20.9</v>
      </c>
      <c r="P3" s="1">
        <f>L3+M3</f>
        <v>22.8</v>
      </c>
      <c r="Q3" s="1">
        <f>N3+O3</f>
        <v>41.599999999999994</v>
      </c>
      <c r="R3" s="1">
        <f>P3+2*Q3</f>
        <v>105.99999999999999</v>
      </c>
      <c r="S3" s="1">
        <v>92370.151038569005</v>
      </c>
      <c r="T3" s="1">
        <f>LOG(S3)</f>
        <v>4.9655316537577905</v>
      </c>
      <c r="U3" s="1">
        <f>LOG(R3)</f>
        <v>2.02530586526477</v>
      </c>
      <c r="V3" s="8">
        <f>LOG(O3)</f>
        <v>1.320146286111054</v>
      </c>
    </row>
    <row r="4" spans="1:22" ht="14.45" x14ac:dyDescent="0.3">
      <c r="A4" s="7">
        <v>20.5</v>
      </c>
      <c r="B4" s="1">
        <v>41.9</v>
      </c>
      <c r="C4" s="1">
        <v>20.6</v>
      </c>
      <c r="D4" s="1">
        <v>0.8</v>
      </c>
      <c r="E4" s="1">
        <f t="shared" ref="E4:E17" si="0">A4+B4</f>
        <v>62.4</v>
      </c>
      <c r="F4" s="1">
        <f t="shared" ref="F4:F17" si="1">C4+D4</f>
        <v>21.400000000000002</v>
      </c>
      <c r="G4" s="1">
        <f t="shared" ref="G4:G17" si="2">E4+2*F4</f>
        <v>105.2</v>
      </c>
      <c r="H4" s="1">
        <v>125574.43</v>
      </c>
      <c r="I4" s="1">
        <f t="shared" ref="I4:I17" si="3">LOG(H4)</f>
        <v>5.0989012155123232</v>
      </c>
      <c r="J4" s="1">
        <f t="shared" ref="J4:J17" si="4">LOG(G4)</f>
        <v>2.0220157398177201</v>
      </c>
      <c r="K4" s="8">
        <f t="shared" ref="K4:K17" si="5">LOG(B4)</f>
        <v>1.6222140229662954</v>
      </c>
      <c r="L4" s="7">
        <v>20.2</v>
      </c>
      <c r="M4" s="1">
        <v>3</v>
      </c>
      <c r="N4" s="1">
        <v>20.7</v>
      </c>
      <c r="O4" s="1">
        <v>41.6</v>
      </c>
      <c r="P4" s="1">
        <f t="shared" ref="P4:P17" si="6">L4+M4</f>
        <v>23.2</v>
      </c>
      <c r="Q4" s="1">
        <f t="shared" ref="Q4:Q17" si="7">N4+O4</f>
        <v>62.3</v>
      </c>
      <c r="R4" s="1">
        <f t="shared" ref="R4:R17" si="8">P4+2*Q4</f>
        <v>147.79999999999998</v>
      </c>
      <c r="S4" s="1">
        <v>85456.208319409794</v>
      </c>
      <c r="T4" s="1">
        <f t="shared" ref="T4:T17" si="9">LOG(S4)</f>
        <v>4.9317436193202955</v>
      </c>
      <c r="U4" s="1">
        <f t="shared" ref="U4:U17" si="10">LOG(R4)</f>
        <v>2.1696744340588068</v>
      </c>
      <c r="V4" s="8">
        <f t="shared" ref="V4:V17" si="11">LOG(O4)</f>
        <v>1.6190933306267428</v>
      </c>
    </row>
    <row r="5" spans="1:22" ht="14.45" x14ac:dyDescent="0.3">
      <c r="A5" s="7">
        <v>20.5</v>
      </c>
      <c r="B5" s="1">
        <v>61.6</v>
      </c>
      <c r="C5" s="1">
        <v>20.6</v>
      </c>
      <c r="D5" s="1">
        <v>1.1000000000000001</v>
      </c>
      <c r="E5" s="1">
        <f t="shared" si="0"/>
        <v>82.1</v>
      </c>
      <c r="F5" s="1">
        <f t="shared" si="1"/>
        <v>21.700000000000003</v>
      </c>
      <c r="G5" s="1">
        <f t="shared" si="2"/>
        <v>125.5</v>
      </c>
      <c r="H5" s="1">
        <v>128960.22</v>
      </c>
      <c r="I5" s="1">
        <f t="shared" si="3"/>
        <v>5.1104557653473721</v>
      </c>
      <c r="J5" s="1">
        <f t="shared" si="4"/>
        <v>2.0986437258170572</v>
      </c>
      <c r="K5" s="8">
        <f t="shared" si="5"/>
        <v>1.7895807121644254</v>
      </c>
      <c r="L5" s="7">
        <v>20.2</v>
      </c>
      <c r="M5" s="1">
        <v>3.6</v>
      </c>
      <c r="N5" s="1">
        <v>20.7</v>
      </c>
      <c r="O5" s="1">
        <v>61.4</v>
      </c>
      <c r="P5" s="1">
        <f t="shared" si="6"/>
        <v>23.8</v>
      </c>
      <c r="Q5" s="1">
        <f t="shared" si="7"/>
        <v>82.1</v>
      </c>
      <c r="R5" s="1">
        <f t="shared" si="8"/>
        <v>188</v>
      </c>
      <c r="S5" s="1">
        <v>85119.741166593303</v>
      </c>
      <c r="T5" s="1">
        <f t="shared" si="9"/>
        <v>4.9300302943436991</v>
      </c>
      <c r="U5" s="1">
        <f t="shared" si="10"/>
        <v>2.27415784926368</v>
      </c>
      <c r="V5" s="8">
        <f t="shared" si="11"/>
        <v>1.7881683711411678</v>
      </c>
    </row>
    <row r="6" spans="1:22" ht="14.45" x14ac:dyDescent="0.3">
      <c r="A6" s="7">
        <v>34.6</v>
      </c>
      <c r="B6" s="1">
        <v>34.5</v>
      </c>
      <c r="C6" s="1">
        <v>34.5</v>
      </c>
      <c r="D6" s="1">
        <v>0.6</v>
      </c>
      <c r="E6" s="1">
        <f t="shared" si="0"/>
        <v>69.099999999999994</v>
      </c>
      <c r="F6" s="1">
        <f t="shared" si="1"/>
        <v>35.1</v>
      </c>
      <c r="G6" s="1">
        <f t="shared" si="2"/>
        <v>139.30000000000001</v>
      </c>
      <c r="H6" s="1">
        <v>153560.82999999999</v>
      </c>
      <c r="I6" s="1">
        <f t="shared" si="3"/>
        <v>5.1862804508238893</v>
      </c>
      <c r="J6" s="1">
        <f t="shared" si="4"/>
        <v>2.1439511164239633</v>
      </c>
      <c r="K6" s="8">
        <f t="shared" si="5"/>
        <v>1.5378190950732742</v>
      </c>
      <c r="L6" s="7">
        <v>34.299999999999997</v>
      </c>
      <c r="M6" s="1">
        <v>1.9</v>
      </c>
      <c r="N6" s="1">
        <v>34.6</v>
      </c>
      <c r="O6" s="1">
        <v>34.700000000000003</v>
      </c>
      <c r="P6" s="1">
        <f t="shared" si="6"/>
        <v>36.199999999999996</v>
      </c>
      <c r="Q6" s="1">
        <f t="shared" si="7"/>
        <v>69.300000000000011</v>
      </c>
      <c r="R6" s="1">
        <f t="shared" si="8"/>
        <v>174.8</v>
      </c>
      <c r="S6" s="1">
        <v>123372.822658117</v>
      </c>
      <c r="T6" s="1">
        <f t="shared" si="9"/>
        <v>5.0912195011110528</v>
      </c>
      <c r="U6" s="1">
        <f t="shared" si="10"/>
        <v>2.2425414282983844</v>
      </c>
      <c r="V6" s="8">
        <f t="shared" si="11"/>
        <v>1.5403294747908738</v>
      </c>
    </row>
    <row r="7" spans="1:22" ht="14.45" x14ac:dyDescent="0.3">
      <c r="A7" s="7">
        <v>34.700000000000003</v>
      </c>
      <c r="B7" s="1">
        <v>68.7</v>
      </c>
      <c r="C7" s="1">
        <v>34.6</v>
      </c>
      <c r="D7" s="1">
        <v>1.1000000000000001</v>
      </c>
      <c r="E7" s="1">
        <f t="shared" si="0"/>
        <v>103.4</v>
      </c>
      <c r="F7" s="1">
        <f t="shared" si="1"/>
        <v>35.700000000000003</v>
      </c>
      <c r="G7" s="1">
        <f t="shared" si="2"/>
        <v>174.8</v>
      </c>
      <c r="H7" s="1">
        <v>162283.46</v>
      </c>
      <c r="I7" s="1">
        <f t="shared" si="3"/>
        <v>5.2102742586014799</v>
      </c>
      <c r="J7" s="1">
        <f t="shared" si="4"/>
        <v>2.2425414282983844</v>
      </c>
      <c r="K7" s="8">
        <f t="shared" si="5"/>
        <v>1.8369567370595505</v>
      </c>
      <c r="L7" s="7">
        <v>34.299999999999997</v>
      </c>
      <c r="M7" s="1">
        <v>2.9</v>
      </c>
      <c r="N7" s="1">
        <v>34.700000000000003</v>
      </c>
      <c r="O7" s="1">
        <v>68.2</v>
      </c>
      <c r="P7" s="1">
        <f t="shared" si="6"/>
        <v>37.199999999999996</v>
      </c>
      <c r="Q7" s="1">
        <f t="shared" si="7"/>
        <v>102.9</v>
      </c>
      <c r="R7" s="1">
        <f t="shared" si="8"/>
        <v>243</v>
      </c>
      <c r="S7" s="1">
        <v>125379.440200068</v>
      </c>
      <c r="T7" s="1">
        <f t="shared" si="9"/>
        <v>5.0982263264491499</v>
      </c>
      <c r="U7" s="1">
        <f t="shared" si="10"/>
        <v>2.3856062735983121</v>
      </c>
      <c r="V7" s="8">
        <f t="shared" si="11"/>
        <v>1.833784374656479</v>
      </c>
    </row>
    <row r="8" spans="1:22" ht="14.45" x14ac:dyDescent="0.3">
      <c r="A8" s="7">
        <v>34.6</v>
      </c>
      <c r="B8" s="1">
        <v>102.4</v>
      </c>
      <c r="C8" s="1">
        <v>34.6</v>
      </c>
      <c r="D8" s="1">
        <v>1.5</v>
      </c>
      <c r="E8" s="1">
        <f t="shared" si="0"/>
        <v>137</v>
      </c>
      <c r="F8" s="1">
        <f t="shared" si="1"/>
        <v>36.1</v>
      </c>
      <c r="G8" s="1">
        <f t="shared" si="2"/>
        <v>209.2</v>
      </c>
      <c r="H8" s="1">
        <v>166775.24</v>
      </c>
      <c r="I8" s="1">
        <f t="shared" si="3"/>
        <v>5.2221315743019892</v>
      </c>
      <c r="J8" s="1">
        <f t="shared" si="4"/>
        <v>2.3205616801952367</v>
      </c>
      <c r="K8" s="8">
        <f t="shared" si="5"/>
        <v>2.0102999566398121</v>
      </c>
      <c r="L8" s="7">
        <v>34.299999999999997</v>
      </c>
      <c r="M8" s="1">
        <v>4.8</v>
      </c>
      <c r="N8" s="1">
        <v>34.700000000000003</v>
      </c>
      <c r="O8" s="1">
        <v>102.3</v>
      </c>
      <c r="P8" s="1">
        <f t="shared" si="6"/>
        <v>39.099999999999994</v>
      </c>
      <c r="Q8" s="1">
        <f t="shared" si="7"/>
        <v>137</v>
      </c>
      <c r="R8" s="1">
        <f t="shared" si="8"/>
        <v>313.10000000000002</v>
      </c>
      <c r="S8" s="1">
        <v>122976.87581974699</v>
      </c>
      <c r="T8" s="1">
        <f t="shared" si="9"/>
        <v>5.08982345576442</v>
      </c>
      <c r="U8" s="1">
        <f t="shared" si="10"/>
        <v>2.4956830676169153</v>
      </c>
      <c r="V8" s="8">
        <f t="shared" si="11"/>
        <v>2.0098756337121602</v>
      </c>
    </row>
    <row r="9" spans="1:22" ht="14.45" x14ac:dyDescent="0.3">
      <c r="A9" s="7">
        <v>68.5</v>
      </c>
      <c r="B9" s="1">
        <v>68.7</v>
      </c>
      <c r="C9" s="1">
        <v>68.599999999999994</v>
      </c>
      <c r="D9" s="1">
        <v>0.9</v>
      </c>
      <c r="E9" s="1">
        <f t="shared" si="0"/>
        <v>137.19999999999999</v>
      </c>
      <c r="F9" s="1">
        <f t="shared" si="1"/>
        <v>69.5</v>
      </c>
      <c r="G9" s="1">
        <f t="shared" si="2"/>
        <v>276.2</v>
      </c>
      <c r="H9" s="1">
        <v>234470.99</v>
      </c>
      <c r="I9" s="1">
        <f t="shared" si="3"/>
        <v>5.3700891171479537</v>
      </c>
      <c r="J9" s="1">
        <f t="shared" si="4"/>
        <v>2.4412236742426123</v>
      </c>
      <c r="K9" s="8">
        <f t="shared" si="5"/>
        <v>1.8369567370595505</v>
      </c>
      <c r="L9" s="7">
        <v>68.3</v>
      </c>
      <c r="M9" s="1">
        <v>3</v>
      </c>
      <c r="N9" s="1">
        <v>68.599999999999994</v>
      </c>
      <c r="O9" s="1">
        <v>68.3</v>
      </c>
      <c r="P9" s="1">
        <f t="shared" si="6"/>
        <v>71.3</v>
      </c>
      <c r="Q9" s="1">
        <f t="shared" si="7"/>
        <v>136.89999999999998</v>
      </c>
      <c r="R9" s="1">
        <f t="shared" si="8"/>
        <v>345.09999999999997</v>
      </c>
      <c r="S9" s="1">
        <v>217482.81797302401</v>
      </c>
      <c r="T9" s="1">
        <f t="shared" si="9"/>
        <v>5.3374249516158869</v>
      </c>
      <c r="U9" s="1">
        <f t="shared" si="10"/>
        <v>2.5379449592914867</v>
      </c>
      <c r="V9" s="8">
        <f t="shared" si="11"/>
        <v>1.8344207036815325</v>
      </c>
    </row>
    <row r="10" spans="1:22" ht="14.45" x14ac:dyDescent="0.3">
      <c r="A10" s="7">
        <v>68.5</v>
      </c>
      <c r="B10" s="1">
        <v>137.6</v>
      </c>
      <c r="C10" s="1">
        <v>68.599999999999994</v>
      </c>
      <c r="D10" s="1">
        <v>1.8</v>
      </c>
      <c r="E10" s="1">
        <f t="shared" si="0"/>
        <v>206.1</v>
      </c>
      <c r="F10" s="1">
        <f t="shared" si="1"/>
        <v>70.399999999999991</v>
      </c>
      <c r="G10" s="1">
        <f t="shared" si="2"/>
        <v>346.9</v>
      </c>
      <c r="H10" s="1">
        <v>243539.82</v>
      </c>
      <c r="I10" s="1">
        <f t="shared" si="3"/>
        <v>5.3865699807144969</v>
      </c>
      <c r="J10" s="1">
        <f t="shared" si="4"/>
        <v>2.5402042998420598</v>
      </c>
      <c r="K10" s="8">
        <f t="shared" si="5"/>
        <v>2.1386184338994925</v>
      </c>
      <c r="L10" s="7">
        <v>68.3</v>
      </c>
      <c r="M10" s="1">
        <v>5.3</v>
      </c>
      <c r="N10" s="1">
        <v>68.7</v>
      </c>
      <c r="O10" s="1">
        <v>137.6</v>
      </c>
      <c r="P10" s="1">
        <f t="shared" si="6"/>
        <v>73.599999999999994</v>
      </c>
      <c r="Q10" s="1">
        <f t="shared" si="7"/>
        <v>206.3</v>
      </c>
      <c r="R10" s="1">
        <f t="shared" si="8"/>
        <v>486.20000000000005</v>
      </c>
      <c r="S10" s="1">
        <v>211863.18012858299</v>
      </c>
      <c r="T10" s="1">
        <f t="shared" si="9"/>
        <v>5.3260554868834431</v>
      </c>
      <c r="U10" s="1">
        <f t="shared" si="10"/>
        <v>2.6868149545073168</v>
      </c>
      <c r="V10" s="8">
        <f t="shared" si="11"/>
        <v>2.1386184338994925</v>
      </c>
    </row>
    <row r="11" spans="1:22" ht="14.45" x14ac:dyDescent="0.3">
      <c r="A11" s="7">
        <v>68.5</v>
      </c>
      <c r="B11" s="1">
        <v>206.6</v>
      </c>
      <c r="C11" s="1">
        <v>68.599999999999994</v>
      </c>
      <c r="D11" s="1">
        <v>2.9</v>
      </c>
      <c r="E11" s="1">
        <f t="shared" si="0"/>
        <v>275.10000000000002</v>
      </c>
      <c r="F11" s="1">
        <f t="shared" si="1"/>
        <v>71.5</v>
      </c>
      <c r="G11" s="1">
        <f t="shared" si="2"/>
        <v>418.1</v>
      </c>
      <c r="H11" s="1">
        <v>244111.86</v>
      </c>
      <c r="I11" s="1">
        <f t="shared" si="3"/>
        <v>5.3875888798163327</v>
      </c>
      <c r="J11" s="1">
        <f t="shared" si="4"/>
        <v>2.6212801675504149</v>
      </c>
      <c r="K11" s="8">
        <f t="shared" si="5"/>
        <v>2.315130317183602</v>
      </c>
      <c r="L11" s="7">
        <v>68.3</v>
      </c>
      <c r="M11" s="1">
        <v>6.4</v>
      </c>
      <c r="N11" s="1">
        <v>68.599999999999994</v>
      </c>
      <c r="O11" s="1">
        <v>205.4</v>
      </c>
      <c r="P11" s="1">
        <f t="shared" si="6"/>
        <v>74.7</v>
      </c>
      <c r="Q11" s="1">
        <f t="shared" si="7"/>
        <v>274</v>
      </c>
      <c r="R11" s="1">
        <f t="shared" si="8"/>
        <v>622.70000000000005</v>
      </c>
      <c r="S11" s="1">
        <v>214456.31820360798</v>
      </c>
      <c r="T11" s="1">
        <f t="shared" si="9"/>
        <v>5.331338845728002</v>
      </c>
      <c r="U11" s="1">
        <f t="shared" si="10"/>
        <v>2.7942788657214002</v>
      </c>
      <c r="V11" s="8">
        <f t="shared" si="11"/>
        <v>2.3126004392612596</v>
      </c>
    </row>
    <row r="12" spans="1:22" ht="14.45" x14ac:dyDescent="0.3">
      <c r="A12" s="7">
        <v>102.4</v>
      </c>
      <c r="B12" s="1">
        <v>69</v>
      </c>
      <c r="C12" s="1">
        <v>102.6</v>
      </c>
      <c r="D12" s="1">
        <v>1</v>
      </c>
      <c r="E12" s="1">
        <f t="shared" si="0"/>
        <v>171.4</v>
      </c>
      <c r="F12" s="1">
        <f t="shared" si="1"/>
        <v>103.6</v>
      </c>
      <c r="G12" s="1">
        <f t="shared" si="2"/>
        <v>378.6</v>
      </c>
      <c r="H12" s="1">
        <v>276000</v>
      </c>
      <c r="I12" s="1">
        <f t="shared" si="3"/>
        <v>5.4409090820652173</v>
      </c>
      <c r="J12" s="1">
        <f t="shared" si="4"/>
        <v>2.5781806096277782</v>
      </c>
      <c r="K12" s="8">
        <f t="shared" si="5"/>
        <v>1.8388490907372552</v>
      </c>
      <c r="L12" s="7">
        <v>102.3</v>
      </c>
      <c r="M12" s="1">
        <v>3.2</v>
      </c>
      <c r="N12" s="1">
        <v>102.6</v>
      </c>
      <c r="O12" s="1">
        <v>68.5</v>
      </c>
      <c r="P12" s="1">
        <f t="shared" si="6"/>
        <v>105.5</v>
      </c>
      <c r="Q12" s="1">
        <f t="shared" si="7"/>
        <v>171.1</v>
      </c>
      <c r="R12" s="1">
        <f t="shared" si="8"/>
        <v>447.7</v>
      </c>
      <c r="S12" s="1">
        <v>304538.87152576901</v>
      </c>
      <c r="T12" s="1">
        <f t="shared" si="9"/>
        <v>5.4836427341173479</v>
      </c>
      <c r="U12" s="1">
        <f t="shared" si="10"/>
        <v>2.6509870943834453</v>
      </c>
      <c r="V12" s="8">
        <f t="shared" si="11"/>
        <v>1.8356905714924256</v>
      </c>
    </row>
    <row r="13" spans="1:22" ht="14.45" x14ac:dyDescent="0.3">
      <c r="A13" s="7">
        <v>102.5</v>
      </c>
      <c r="B13" s="1">
        <v>102.6</v>
      </c>
      <c r="C13" s="1">
        <v>102.5</v>
      </c>
      <c r="D13" s="1">
        <v>1.5</v>
      </c>
      <c r="E13" s="1">
        <f t="shared" si="0"/>
        <v>205.1</v>
      </c>
      <c r="F13" s="1">
        <f t="shared" si="1"/>
        <v>104</v>
      </c>
      <c r="G13" s="1">
        <f t="shared" si="2"/>
        <v>413.1</v>
      </c>
      <c r="H13" s="1">
        <v>275806.45</v>
      </c>
      <c r="I13" s="1">
        <f t="shared" si="3"/>
        <v>5.440604418354166</v>
      </c>
      <c r="J13" s="1">
        <f t="shared" si="4"/>
        <v>2.6160551949765862</v>
      </c>
      <c r="K13" s="8">
        <f t="shared" si="5"/>
        <v>2.0111473607757975</v>
      </c>
      <c r="L13" s="7">
        <v>102.3</v>
      </c>
      <c r="M13" s="1">
        <v>2.2999999999999998</v>
      </c>
      <c r="N13" s="1">
        <v>102.6</v>
      </c>
      <c r="O13" s="1">
        <v>101.6</v>
      </c>
      <c r="P13" s="1">
        <f t="shared" si="6"/>
        <v>104.6</v>
      </c>
      <c r="Q13" s="1">
        <f t="shared" si="7"/>
        <v>204.2</v>
      </c>
      <c r="R13" s="1">
        <f t="shared" si="8"/>
        <v>513</v>
      </c>
      <c r="S13" s="1">
        <v>295269.56340074597</v>
      </c>
      <c r="T13" s="1">
        <f t="shared" si="9"/>
        <v>5.4702186818842655</v>
      </c>
      <c r="U13" s="1">
        <f t="shared" si="10"/>
        <v>2.7101173651118162</v>
      </c>
      <c r="V13" s="8">
        <f t="shared" si="11"/>
        <v>2.0068937079479006</v>
      </c>
    </row>
    <row r="14" spans="1:22" ht="14.45" x14ac:dyDescent="0.3">
      <c r="A14" s="7">
        <v>102.6</v>
      </c>
      <c r="B14" s="1">
        <v>206.6</v>
      </c>
      <c r="C14" s="1">
        <v>102.6</v>
      </c>
      <c r="D14" s="1">
        <v>3</v>
      </c>
      <c r="E14" s="1">
        <f t="shared" si="0"/>
        <v>309.2</v>
      </c>
      <c r="F14" s="1">
        <f t="shared" si="1"/>
        <v>105.6</v>
      </c>
      <c r="G14" s="1">
        <f t="shared" si="2"/>
        <v>520.4</v>
      </c>
      <c r="H14" s="1">
        <v>292496.46000000002</v>
      </c>
      <c r="I14" s="1">
        <f t="shared" si="3"/>
        <v>5.4661206143095864</v>
      </c>
      <c r="J14" s="1">
        <f t="shared" si="4"/>
        <v>2.7163372878895484</v>
      </c>
      <c r="K14" s="8">
        <f t="shared" si="5"/>
        <v>2.315130317183602</v>
      </c>
      <c r="L14" s="7">
        <v>102.3</v>
      </c>
      <c r="M14" s="1">
        <v>5.5</v>
      </c>
      <c r="N14" s="1">
        <v>102.6</v>
      </c>
      <c r="O14" s="1">
        <v>205.7</v>
      </c>
      <c r="P14" s="1">
        <f t="shared" si="6"/>
        <v>107.8</v>
      </c>
      <c r="Q14" s="1">
        <f t="shared" si="7"/>
        <v>308.29999999999995</v>
      </c>
      <c r="R14" s="1">
        <f t="shared" si="8"/>
        <v>724.39999999999986</v>
      </c>
      <c r="S14" s="1">
        <v>284716.33001917199</v>
      </c>
      <c r="T14" s="1">
        <f t="shared" si="9"/>
        <v>5.4544123769953163</v>
      </c>
      <c r="U14" s="1">
        <f t="shared" si="10"/>
        <v>2.8599784416420206</v>
      </c>
      <c r="V14" s="8">
        <f t="shared" si="11"/>
        <v>2.3132342916947239</v>
      </c>
    </row>
    <row r="15" spans="1:22" ht="14.45" x14ac:dyDescent="0.3">
      <c r="A15" s="7">
        <v>137.5</v>
      </c>
      <c r="B15" s="1">
        <v>102.6</v>
      </c>
      <c r="C15" s="1">
        <v>137.5</v>
      </c>
      <c r="D15" s="1">
        <v>1.5</v>
      </c>
      <c r="E15" s="1">
        <f t="shared" si="0"/>
        <v>240.1</v>
      </c>
      <c r="F15" s="1">
        <f t="shared" si="1"/>
        <v>139</v>
      </c>
      <c r="G15" s="1">
        <f t="shared" si="2"/>
        <v>518.1</v>
      </c>
      <c r="H15" s="1">
        <v>327446.81</v>
      </c>
      <c r="I15" s="1">
        <f t="shared" si="3"/>
        <v>5.5151407638711101</v>
      </c>
      <c r="J15" s="1">
        <f t="shared" si="4"/>
        <v>2.7144135922871211</v>
      </c>
      <c r="K15" s="8">
        <f t="shared" si="5"/>
        <v>2.0111473607757975</v>
      </c>
      <c r="L15" s="7">
        <v>137.1</v>
      </c>
      <c r="M15" s="1">
        <v>3.4</v>
      </c>
      <c r="N15" s="1">
        <v>137.6</v>
      </c>
      <c r="O15" s="1">
        <v>102</v>
      </c>
      <c r="P15" s="1">
        <f t="shared" si="6"/>
        <v>140.5</v>
      </c>
      <c r="Q15" s="1">
        <f t="shared" si="7"/>
        <v>239.6</v>
      </c>
      <c r="R15" s="1">
        <f t="shared" si="8"/>
        <v>619.70000000000005</v>
      </c>
      <c r="S15" s="1">
        <v>355171.42809100199</v>
      </c>
      <c r="T15" s="1">
        <f t="shared" si="9"/>
        <v>5.5504380215167259</v>
      </c>
      <c r="U15" s="1">
        <f t="shared" si="10"/>
        <v>2.7921814961496789</v>
      </c>
      <c r="V15" s="8">
        <f t="shared" si="11"/>
        <v>2.0086001717619175</v>
      </c>
    </row>
    <row r="16" spans="1:22" ht="14.45" x14ac:dyDescent="0.3">
      <c r="A16" s="7">
        <v>137.6</v>
      </c>
      <c r="B16" s="1">
        <v>137.6</v>
      </c>
      <c r="C16" s="1">
        <v>137.5</v>
      </c>
      <c r="D16" s="1">
        <v>2</v>
      </c>
      <c r="E16" s="1">
        <f t="shared" si="0"/>
        <v>275.2</v>
      </c>
      <c r="F16" s="1">
        <f t="shared" si="1"/>
        <v>139.5</v>
      </c>
      <c r="G16" s="1">
        <f t="shared" si="2"/>
        <v>554.20000000000005</v>
      </c>
      <c r="H16" s="1">
        <v>329449.32</v>
      </c>
      <c r="I16" s="1">
        <f t="shared" si="3"/>
        <v>5.5177886154787821</v>
      </c>
      <c r="J16" s="1">
        <f t="shared" si="4"/>
        <v>2.743666521446213</v>
      </c>
      <c r="K16" s="8">
        <f t="shared" si="5"/>
        <v>2.1386184338994925</v>
      </c>
      <c r="L16" s="7">
        <v>137.4</v>
      </c>
      <c r="M16" s="1">
        <v>-1</v>
      </c>
      <c r="N16" s="1">
        <v>137.69999999999999</v>
      </c>
      <c r="O16" s="1">
        <v>136.4</v>
      </c>
      <c r="P16" s="1">
        <f t="shared" si="6"/>
        <v>136.4</v>
      </c>
      <c r="Q16" s="1">
        <f t="shared" si="7"/>
        <v>274.10000000000002</v>
      </c>
      <c r="R16" s="1">
        <f t="shared" si="8"/>
        <v>684.6</v>
      </c>
      <c r="S16" s="1">
        <v>355292.69945393002</v>
      </c>
      <c r="T16" s="1">
        <f t="shared" si="9"/>
        <v>5.5505862837081645</v>
      </c>
      <c r="U16" s="1">
        <f t="shared" si="10"/>
        <v>2.8354368948018585</v>
      </c>
      <c r="V16" s="8">
        <f t="shared" si="11"/>
        <v>2.1348143703204601</v>
      </c>
    </row>
    <row r="17" spans="1:22" thickBot="1" x14ac:dyDescent="0.35">
      <c r="A17" s="9">
        <v>137.5</v>
      </c>
      <c r="B17" s="10">
        <v>275.3</v>
      </c>
      <c r="C17" s="10">
        <v>137.4</v>
      </c>
      <c r="D17" s="10">
        <v>3.9</v>
      </c>
      <c r="E17" s="10">
        <f t="shared" si="0"/>
        <v>412.8</v>
      </c>
      <c r="F17" s="10">
        <f t="shared" si="1"/>
        <v>141.30000000000001</v>
      </c>
      <c r="G17" s="10">
        <f t="shared" si="2"/>
        <v>695.40000000000009</v>
      </c>
      <c r="H17" s="10">
        <v>344699.5</v>
      </c>
      <c r="I17" s="10">
        <f t="shared" si="3"/>
        <v>5.5374406534474065</v>
      </c>
      <c r="J17" s="10">
        <f t="shared" si="4"/>
        <v>2.8422346863472399</v>
      </c>
      <c r="K17" s="11">
        <f t="shared" si="5"/>
        <v>2.4398062113933303</v>
      </c>
      <c r="L17" s="9">
        <v>137.19999999999999</v>
      </c>
      <c r="M17" s="10">
        <v>-6.9</v>
      </c>
      <c r="N17" s="10">
        <v>137.6</v>
      </c>
      <c r="O17" s="10">
        <v>269.8</v>
      </c>
      <c r="P17" s="10">
        <f t="shared" si="6"/>
        <v>130.29999999999998</v>
      </c>
      <c r="Q17" s="10">
        <f t="shared" si="7"/>
        <v>407.4</v>
      </c>
      <c r="R17" s="10">
        <f t="shared" si="8"/>
        <v>945.09999999999991</v>
      </c>
      <c r="S17" s="10">
        <v>343806.44310451497</v>
      </c>
      <c r="T17" s="10">
        <f t="shared" si="9"/>
        <v>5.5363140113228697</v>
      </c>
      <c r="U17" s="10">
        <f t="shared" si="10"/>
        <v>2.9754777631658746</v>
      </c>
      <c r="V17" s="11">
        <f t="shared" si="11"/>
        <v>2.4310419453358856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0.99802338932156343</v>
      </c>
      <c r="L23" s="15" t="s">
        <v>17</v>
      </c>
      <c r="M23" s="15">
        <v>0.99724532321673087</v>
      </c>
    </row>
    <row r="24" spans="1:22" ht="14.45" x14ac:dyDescent="0.3">
      <c r="A24" s="15" t="s">
        <v>18</v>
      </c>
      <c r="B24" s="15">
        <v>0.996050685632901</v>
      </c>
      <c r="L24" s="15" t="s">
        <v>18</v>
      </c>
      <c r="M24" s="15">
        <v>0.99449823467764198</v>
      </c>
    </row>
    <row r="25" spans="1:22" ht="14.45" x14ac:dyDescent="0.3">
      <c r="A25" s="15" t="s">
        <v>19</v>
      </c>
      <c r="B25" s="15">
        <v>0.99539246657171787</v>
      </c>
      <c r="L25" s="15" t="s">
        <v>19</v>
      </c>
      <c r="M25" s="15">
        <v>0.99358127379058236</v>
      </c>
    </row>
    <row r="26" spans="1:22" ht="14.45" x14ac:dyDescent="0.3">
      <c r="A26" s="15" t="s">
        <v>20</v>
      </c>
      <c r="B26" s="15">
        <v>1.1017845945095322E-2</v>
      </c>
      <c r="L26" s="15" t="s">
        <v>20</v>
      </c>
      <c r="M26" s="15">
        <v>1.8855946809457073E-2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0.36739595542213138</v>
      </c>
      <c r="D31" s="15">
        <v>0.18369797771106569</v>
      </c>
      <c r="E31" s="15">
        <v>1513.251050254416</v>
      </c>
      <c r="F31" s="15">
        <v>3.7942874628713701E-15</v>
      </c>
      <c r="L31" s="15" t="s">
        <v>23</v>
      </c>
      <c r="M31" s="15">
        <v>2</v>
      </c>
      <c r="N31" s="15">
        <v>0.77122285236147547</v>
      </c>
      <c r="O31" s="15">
        <v>0.38561142618073774</v>
      </c>
      <c r="P31" s="15">
        <v>1084.5590566753569</v>
      </c>
      <c r="Q31" s="15">
        <v>2.7733990967893554E-14</v>
      </c>
    </row>
    <row r="32" spans="1:22" ht="14.45" x14ac:dyDescent="0.3">
      <c r="A32" s="15" t="s">
        <v>24</v>
      </c>
      <c r="B32" s="15">
        <v>12</v>
      </c>
      <c r="C32" s="15">
        <v>1.4567151512382408E-3</v>
      </c>
      <c r="D32" s="15">
        <v>1.213929292698534E-4</v>
      </c>
      <c r="E32" s="15"/>
      <c r="F32" s="15"/>
      <c r="L32" s="15" t="s">
        <v>24</v>
      </c>
      <c r="M32" s="15">
        <v>12</v>
      </c>
      <c r="N32" s="15">
        <v>4.2665607609728914E-3</v>
      </c>
      <c r="O32" s="15">
        <v>3.555467300810743E-4</v>
      </c>
      <c r="P32" s="15"/>
      <c r="Q32" s="15"/>
    </row>
    <row r="33" spans="1:20" thickBot="1" x14ac:dyDescent="0.35">
      <c r="A33" s="16" t="s">
        <v>25</v>
      </c>
      <c r="B33" s="16">
        <v>14</v>
      </c>
      <c r="C33" s="16">
        <v>0.36885267057336962</v>
      </c>
      <c r="D33" s="16"/>
      <c r="E33" s="16"/>
      <c r="F33" s="16"/>
      <c r="L33" s="16" t="s">
        <v>25</v>
      </c>
      <c r="M33" s="16">
        <v>14</v>
      </c>
      <c r="N33" s="16">
        <v>0.77548941312244835</v>
      </c>
      <c r="O33" s="16"/>
      <c r="P33" s="16"/>
      <c r="Q33" s="16"/>
    </row>
    <row r="34" spans="1:20" thickBot="1" x14ac:dyDescent="0.35"/>
    <row r="35" spans="1:20" ht="14.45" x14ac:dyDescent="0.3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ht="14.45" x14ac:dyDescent="0.3">
      <c r="A36" s="15" t="s">
        <v>26</v>
      </c>
      <c r="B36" s="15">
        <v>3.9471088298726209</v>
      </c>
      <c r="C36" s="15">
        <v>2.5402504302767248E-2</v>
      </c>
      <c r="D36" s="15">
        <v>155.38266553674546</v>
      </c>
      <c r="E36" s="15">
        <v>3.3913012612445638E-21</v>
      </c>
      <c r="F36" s="15">
        <v>3.8917615275920747</v>
      </c>
      <c r="G36" s="15">
        <v>4.0024561321531671</v>
      </c>
      <c r="H36" s="15">
        <v>3.8917615275920747</v>
      </c>
      <c r="I36" s="15">
        <v>4.0024561321531671</v>
      </c>
      <c r="L36" s="15" t="s">
        <v>26</v>
      </c>
      <c r="M36" s="15">
        <v>2.8582826608517391</v>
      </c>
      <c r="N36" s="15">
        <v>5.2644664727607315E-2</v>
      </c>
      <c r="O36" s="15">
        <v>54.293871480443315</v>
      </c>
      <c r="P36" s="15">
        <v>1.0035978408872356E-15</v>
      </c>
      <c r="Q36" s="15">
        <v>2.7435797899296985</v>
      </c>
      <c r="R36" s="15">
        <v>2.9729855317737797</v>
      </c>
      <c r="S36" s="15">
        <v>2.7435797899296985</v>
      </c>
      <c r="T36" s="15">
        <v>2.9729855317737797</v>
      </c>
    </row>
    <row r="37" spans="1:20" ht="14.45" x14ac:dyDescent="0.3">
      <c r="A37" s="15" t="s">
        <v>39</v>
      </c>
      <c r="B37" s="15">
        <v>0.71806215255000483</v>
      </c>
      <c r="C37" s="15">
        <v>2.1035198303328721E-2</v>
      </c>
      <c r="D37" s="15">
        <v>34.136219787211367</v>
      </c>
      <c r="E37" s="15">
        <v>2.5411093762144495E-13</v>
      </c>
      <c r="F37" s="15">
        <v>0.67223039261211792</v>
      </c>
      <c r="G37" s="15">
        <v>0.76389391248789174</v>
      </c>
      <c r="H37" s="15">
        <v>0.67223039261211792</v>
      </c>
      <c r="I37" s="15">
        <v>0.76389391248789174</v>
      </c>
      <c r="L37" s="15" t="s">
        <v>39</v>
      </c>
      <c r="M37" s="15">
        <v>1.5522519808627986</v>
      </c>
      <c r="N37" s="15">
        <v>4.7503186381259839E-2</v>
      </c>
      <c r="O37" s="15">
        <v>32.676797055347997</v>
      </c>
      <c r="P37" s="15">
        <v>4.2705448874283412E-13</v>
      </c>
      <c r="Q37" s="15">
        <v>1.4487514289252361</v>
      </c>
      <c r="R37" s="15">
        <v>1.6557525328003611</v>
      </c>
      <c r="S37" s="15">
        <v>1.4487514289252361</v>
      </c>
      <c r="T37" s="15">
        <v>1.6557525328003611</v>
      </c>
    </row>
    <row r="38" spans="1:20" thickBot="1" x14ac:dyDescent="0.35">
      <c r="A38" s="16" t="s">
        <v>40</v>
      </c>
      <c r="B38" s="16">
        <v>-0.18782953510643241</v>
      </c>
      <c r="C38" s="16">
        <v>2.0027935785471788E-2</v>
      </c>
      <c r="D38" s="16">
        <v>-9.3783771387305652</v>
      </c>
      <c r="E38" s="16">
        <v>7.1322094255715176E-7</v>
      </c>
      <c r="F38" s="16">
        <v>-0.23146665854756976</v>
      </c>
      <c r="G38" s="16">
        <v>-0.14419241166529506</v>
      </c>
      <c r="H38" s="16">
        <v>-0.23146665854756976</v>
      </c>
      <c r="I38" s="16">
        <v>-0.14419241166529506</v>
      </c>
      <c r="L38" s="16" t="s">
        <v>40</v>
      </c>
      <c r="M38" s="16">
        <v>-0.80302228392213426</v>
      </c>
      <c r="N38" s="16">
        <v>4.4437615893915018E-2</v>
      </c>
      <c r="O38" s="16">
        <v>-18.070777825686516</v>
      </c>
      <c r="P38" s="16">
        <v>4.542995012844059E-10</v>
      </c>
      <c r="Q38" s="16">
        <v>-0.89984353155162067</v>
      </c>
      <c r="R38" s="16">
        <v>-0.70620103629264785</v>
      </c>
      <c r="S38" s="16">
        <v>-0.89984353155162067</v>
      </c>
      <c r="T38" s="16">
        <v>-0.70620103629264785</v>
      </c>
    </row>
    <row r="40" spans="1:20" ht="14.45" x14ac:dyDescent="0.3">
      <c r="B40">
        <f>10^B36</f>
        <v>8853.3743878190853</v>
      </c>
    </row>
    <row r="41" spans="1:20" ht="14.45" x14ac:dyDescent="0.3">
      <c r="B41" s="15">
        <v>0.71806215255000483</v>
      </c>
      <c r="J41" s="22"/>
      <c r="K41" s="22"/>
      <c r="L41" s="22"/>
      <c r="M41" s="22"/>
    </row>
    <row r="42" spans="1:20" ht="15.75" thickBot="1" x14ac:dyDescent="0.3">
      <c r="B42" s="16">
        <v>-0.18782953510643241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15"/>
    </row>
    <row r="43" spans="1:20" x14ac:dyDescent="0.25">
      <c r="B43" s="15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15"/>
    </row>
    <row r="44" spans="1:20" x14ac:dyDescent="0.25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20.6</v>
      </c>
      <c r="B3" s="1">
        <v>20.7</v>
      </c>
      <c r="C3" s="1">
        <v>20.6</v>
      </c>
      <c r="D3" s="1">
        <v>0.7</v>
      </c>
      <c r="E3" s="1">
        <f>A3+B3</f>
        <v>41.3</v>
      </c>
      <c r="F3" s="1">
        <f>C3+D3</f>
        <v>21.3</v>
      </c>
      <c r="G3" s="1">
        <f>E3+2*F3</f>
        <v>83.9</v>
      </c>
      <c r="H3" s="1">
        <v>78015.08</v>
      </c>
      <c r="I3" s="1">
        <f>LOG(H3)</f>
        <v>4.89217855817488</v>
      </c>
      <c r="J3" s="1">
        <f>LOG(G3)</f>
        <v>1.9237619608287002</v>
      </c>
      <c r="K3" s="20">
        <f>LOG(B3)</f>
        <v>1.3159703454569178</v>
      </c>
      <c r="L3" s="7">
        <v>20.3</v>
      </c>
      <c r="M3" s="1">
        <v>3.8</v>
      </c>
      <c r="N3" s="1">
        <v>20.7</v>
      </c>
      <c r="O3" s="1">
        <v>20.9</v>
      </c>
      <c r="P3" s="1">
        <f>L3+M3</f>
        <v>24.1</v>
      </c>
      <c r="Q3" s="1">
        <f>N3+O3</f>
        <v>41.599999999999994</v>
      </c>
      <c r="R3" s="1">
        <f>P3+2*Q3</f>
        <v>107.29999999999998</v>
      </c>
      <c r="S3" s="1">
        <v>81735.000640981598</v>
      </c>
      <c r="T3" s="1">
        <f>LOG(S3)</f>
        <v>4.9124080703656112</v>
      </c>
      <c r="U3" s="1">
        <f>LOG(R3)</f>
        <v>2.0305997219659511</v>
      </c>
      <c r="V3" s="8">
        <f>LOG(O3)</f>
        <v>1.320146286111054</v>
      </c>
    </row>
    <row r="4" spans="1:22" ht="14.45" x14ac:dyDescent="0.3">
      <c r="A4" s="7">
        <v>20.6</v>
      </c>
      <c r="B4" s="1">
        <v>41.6</v>
      </c>
      <c r="C4" s="1">
        <v>20.5</v>
      </c>
      <c r="D4" s="1">
        <v>1.2</v>
      </c>
      <c r="E4" s="1">
        <f t="shared" ref="E4:E17" si="0">A4+B4</f>
        <v>62.2</v>
      </c>
      <c r="F4" s="1">
        <f t="shared" ref="F4:F17" si="1">C4+D4</f>
        <v>21.7</v>
      </c>
      <c r="G4" s="1">
        <f t="shared" ref="G4:G17" si="2">E4+2*F4</f>
        <v>105.6</v>
      </c>
      <c r="H4" s="1">
        <v>84610.17</v>
      </c>
      <c r="I4" s="1">
        <f t="shared" ref="I4:I17" si="3">LOG(H4)</f>
        <v>4.9274225676421661</v>
      </c>
      <c r="J4" s="1">
        <f t="shared" ref="J4:J17" si="4">LOG(G4)</f>
        <v>2.0236639181977933</v>
      </c>
      <c r="K4" s="20">
        <f t="shared" ref="K4:K17" si="5">LOG(B4)</f>
        <v>1.6190933306267428</v>
      </c>
      <c r="L4" s="7">
        <v>20.2</v>
      </c>
      <c r="M4" s="1">
        <v>-1</v>
      </c>
      <c r="N4" s="1">
        <v>20.7</v>
      </c>
      <c r="O4" s="1">
        <v>41.6</v>
      </c>
      <c r="P4" s="1">
        <f t="shared" ref="P4:P17" si="6">L4+M4</f>
        <v>19.2</v>
      </c>
      <c r="Q4" s="1">
        <f t="shared" ref="Q4:Q17" si="7">N4+O4</f>
        <v>62.3</v>
      </c>
      <c r="R4" s="1">
        <f t="shared" ref="R4:R17" si="8">P4+2*Q4</f>
        <v>143.79999999999998</v>
      </c>
      <c r="S4" s="1">
        <v>74673.739778219897</v>
      </c>
      <c r="T4" s="1">
        <f t="shared" ref="T4:T17" si="9">LOG(S4)</f>
        <v>4.8731679020229572</v>
      </c>
      <c r="U4" s="1">
        <f t="shared" ref="U4:U17" si="10">LOG(R4)</f>
        <v>2.1577588860468637</v>
      </c>
      <c r="V4" s="8">
        <f t="shared" ref="V4:V17" si="11">LOG(O4)</f>
        <v>1.6190933306267428</v>
      </c>
    </row>
    <row r="5" spans="1:22" ht="14.45" x14ac:dyDescent="0.3">
      <c r="A5" s="7">
        <v>20.5</v>
      </c>
      <c r="B5" s="1">
        <v>61.5</v>
      </c>
      <c r="C5" s="1">
        <v>20.5</v>
      </c>
      <c r="D5" s="1">
        <v>1.6</v>
      </c>
      <c r="E5" s="1">
        <f t="shared" si="0"/>
        <v>82</v>
      </c>
      <c r="F5" s="1">
        <f t="shared" si="1"/>
        <v>22.1</v>
      </c>
      <c r="G5" s="1">
        <f t="shared" si="2"/>
        <v>126.2</v>
      </c>
      <c r="H5" s="1">
        <v>87731.81</v>
      </c>
      <c r="I5" s="1">
        <f t="shared" si="3"/>
        <v>4.9431570894053367</v>
      </c>
      <c r="J5" s="1">
        <f t="shared" si="4"/>
        <v>2.1010593549081156</v>
      </c>
      <c r="K5" s="20">
        <f t="shared" si="5"/>
        <v>1.7888751157754168</v>
      </c>
      <c r="L5" s="7">
        <v>20.100000000000001</v>
      </c>
      <c r="M5" s="1">
        <v>-5.5</v>
      </c>
      <c r="N5" s="1">
        <v>20.7</v>
      </c>
      <c r="O5" s="1">
        <v>61.3</v>
      </c>
      <c r="P5" s="1">
        <f t="shared" si="6"/>
        <v>14.600000000000001</v>
      </c>
      <c r="Q5" s="1">
        <f t="shared" si="7"/>
        <v>82</v>
      </c>
      <c r="R5" s="1">
        <f t="shared" si="8"/>
        <v>178.6</v>
      </c>
      <c r="S5" s="1">
        <v>62726.350357776704</v>
      </c>
      <c r="T5" s="1">
        <f t="shared" si="9"/>
        <v>4.7974500194743879</v>
      </c>
      <c r="U5" s="1">
        <f t="shared" si="10"/>
        <v>2.2518814545525276</v>
      </c>
      <c r="V5" s="8">
        <f t="shared" si="11"/>
        <v>1.7874604745184151</v>
      </c>
    </row>
    <row r="6" spans="1:22" ht="14.45" x14ac:dyDescent="0.3">
      <c r="A6" s="7">
        <v>34.5</v>
      </c>
      <c r="B6" s="1">
        <v>34.799999999999997</v>
      </c>
      <c r="C6" s="1">
        <v>34.6</v>
      </c>
      <c r="D6" s="1">
        <v>1</v>
      </c>
      <c r="E6" s="1">
        <f t="shared" si="0"/>
        <v>69.3</v>
      </c>
      <c r="F6" s="1">
        <f t="shared" si="1"/>
        <v>35.6</v>
      </c>
      <c r="G6" s="1">
        <f t="shared" si="2"/>
        <v>140.5</v>
      </c>
      <c r="H6" s="1">
        <v>106857.73</v>
      </c>
      <c r="I6" s="1">
        <f t="shared" si="3"/>
        <v>5.0288059441408688</v>
      </c>
      <c r="J6" s="1">
        <f t="shared" si="4"/>
        <v>2.1476763242410986</v>
      </c>
      <c r="K6" s="20">
        <f t="shared" si="5"/>
        <v>1.541579243946581</v>
      </c>
      <c r="L6" s="7">
        <v>34.299999999999997</v>
      </c>
      <c r="M6" s="1">
        <v>3.2</v>
      </c>
      <c r="N6" s="1">
        <v>34.700000000000003</v>
      </c>
      <c r="O6" s="1">
        <v>34.6</v>
      </c>
      <c r="P6" s="1">
        <f t="shared" si="6"/>
        <v>37.5</v>
      </c>
      <c r="Q6" s="1">
        <f t="shared" si="7"/>
        <v>69.300000000000011</v>
      </c>
      <c r="R6" s="1">
        <f t="shared" si="8"/>
        <v>176.10000000000002</v>
      </c>
      <c r="S6" s="1">
        <v>112380.205031451</v>
      </c>
      <c r="T6" s="1">
        <f t="shared" si="9"/>
        <v>5.0506898201057986</v>
      </c>
      <c r="U6" s="1">
        <f t="shared" si="10"/>
        <v>2.245759355967277</v>
      </c>
      <c r="V6" s="8">
        <f t="shared" si="11"/>
        <v>1.5390760987927767</v>
      </c>
    </row>
    <row r="7" spans="1:22" ht="14.45" x14ac:dyDescent="0.3">
      <c r="A7" s="7">
        <v>34.700000000000003</v>
      </c>
      <c r="B7" s="1">
        <v>68.5</v>
      </c>
      <c r="C7" s="1">
        <v>34.5</v>
      </c>
      <c r="D7" s="1">
        <v>1.8</v>
      </c>
      <c r="E7" s="1">
        <f t="shared" si="0"/>
        <v>103.2</v>
      </c>
      <c r="F7" s="1">
        <f t="shared" si="1"/>
        <v>36.299999999999997</v>
      </c>
      <c r="G7" s="1">
        <f t="shared" si="2"/>
        <v>175.8</v>
      </c>
      <c r="H7" s="1">
        <v>115126.05</v>
      </c>
      <c r="I7" s="1">
        <f t="shared" si="3"/>
        <v>5.06117360417886</v>
      </c>
      <c r="J7" s="1">
        <f t="shared" si="4"/>
        <v>2.245018870737753</v>
      </c>
      <c r="K7" s="20">
        <f t="shared" si="5"/>
        <v>1.8356905714924256</v>
      </c>
      <c r="L7" s="7">
        <v>34.299999999999997</v>
      </c>
      <c r="M7" s="1">
        <v>-1.1000000000000001</v>
      </c>
      <c r="N7" s="1">
        <v>34.799999999999997</v>
      </c>
      <c r="O7" s="1">
        <v>68.3</v>
      </c>
      <c r="P7" s="1">
        <f t="shared" si="6"/>
        <v>33.199999999999996</v>
      </c>
      <c r="Q7" s="1">
        <f t="shared" si="7"/>
        <v>103.1</v>
      </c>
      <c r="R7" s="1">
        <f t="shared" si="8"/>
        <v>239.39999999999998</v>
      </c>
      <c r="S7" s="1">
        <v>94949.999245749495</v>
      </c>
      <c r="T7" s="1">
        <f t="shared" si="9"/>
        <v>4.9774949656231486</v>
      </c>
      <c r="U7" s="1">
        <f t="shared" si="10"/>
        <v>2.3791241460703918</v>
      </c>
      <c r="V7" s="8">
        <f t="shared" si="11"/>
        <v>1.8344207036815325</v>
      </c>
    </row>
    <row r="8" spans="1:22" ht="14.45" x14ac:dyDescent="0.3">
      <c r="A8" s="7">
        <v>34.5</v>
      </c>
      <c r="B8" s="1">
        <v>103</v>
      </c>
      <c r="C8" s="1">
        <v>34.6</v>
      </c>
      <c r="D8" s="1">
        <v>2.4</v>
      </c>
      <c r="E8" s="1">
        <f t="shared" si="0"/>
        <v>137.5</v>
      </c>
      <c r="F8" s="1">
        <f t="shared" si="1"/>
        <v>37</v>
      </c>
      <c r="G8" s="1">
        <f t="shared" si="2"/>
        <v>211.5</v>
      </c>
      <c r="H8" s="1">
        <v>118254.88</v>
      </c>
      <c r="I8" s="1">
        <f t="shared" si="3"/>
        <v>5.0728190717214057</v>
      </c>
      <c r="J8" s="1">
        <f t="shared" si="4"/>
        <v>2.325310371711061</v>
      </c>
      <c r="K8" s="20">
        <f t="shared" si="5"/>
        <v>2.012837224705172</v>
      </c>
      <c r="L8" s="7">
        <v>34.299999999999997</v>
      </c>
      <c r="M8" s="1">
        <v>5.6</v>
      </c>
      <c r="N8" s="1">
        <v>34.799999999999997</v>
      </c>
      <c r="O8" s="1">
        <v>102.2</v>
      </c>
      <c r="P8" s="1">
        <f t="shared" si="6"/>
        <v>39.9</v>
      </c>
      <c r="Q8" s="1">
        <f t="shared" si="7"/>
        <v>137</v>
      </c>
      <c r="R8" s="1">
        <f t="shared" si="8"/>
        <v>313.89999999999998</v>
      </c>
      <c r="S8" s="1">
        <v>77271.931052156302</v>
      </c>
      <c r="T8" s="1">
        <f t="shared" si="9"/>
        <v>4.8880217655492428</v>
      </c>
      <c r="U8" s="1">
        <f t="shared" si="10"/>
        <v>2.4967913157000425</v>
      </c>
      <c r="V8" s="8">
        <f t="shared" si="11"/>
        <v>2.0094508957986941</v>
      </c>
    </row>
    <row r="9" spans="1:22" ht="14.45" x14ac:dyDescent="0.3">
      <c r="A9" s="7">
        <v>68.5</v>
      </c>
      <c r="B9" s="1">
        <v>68.900000000000006</v>
      </c>
      <c r="C9" s="1">
        <v>68.5</v>
      </c>
      <c r="D9" s="1">
        <v>1.6</v>
      </c>
      <c r="E9" s="1">
        <f t="shared" si="0"/>
        <v>137.4</v>
      </c>
      <c r="F9" s="1">
        <f t="shared" si="1"/>
        <v>70.099999999999994</v>
      </c>
      <c r="G9" s="1">
        <f t="shared" si="2"/>
        <v>277.60000000000002</v>
      </c>
      <c r="H9" s="1">
        <v>159122.4</v>
      </c>
      <c r="I9" s="1">
        <f t="shared" si="3"/>
        <v>5.2017313205116542</v>
      </c>
      <c r="J9" s="1">
        <f t="shared" si="4"/>
        <v>2.4434194617828173</v>
      </c>
      <c r="K9" s="20">
        <f t="shared" si="5"/>
        <v>1.8382192219076259</v>
      </c>
      <c r="L9" s="7">
        <v>68.3</v>
      </c>
      <c r="M9" s="1">
        <v>4.5</v>
      </c>
      <c r="N9" s="1">
        <v>68.599999999999994</v>
      </c>
      <c r="O9" s="1">
        <v>68.099999999999994</v>
      </c>
      <c r="P9" s="1">
        <f t="shared" si="6"/>
        <v>72.8</v>
      </c>
      <c r="Q9" s="1">
        <f t="shared" si="7"/>
        <v>136.69999999999999</v>
      </c>
      <c r="R9" s="1">
        <f t="shared" si="8"/>
        <v>346.2</v>
      </c>
      <c r="S9" s="1">
        <v>152117.33998504499</v>
      </c>
      <c r="T9" s="1">
        <f t="shared" si="9"/>
        <v>5.1821787224724059</v>
      </c>
      <c r="U9" s="1">
        <f t="shared" si="10"/>
        <v>2.5393270635393752</v>
      </c>
      <c r="V9" s="8">
        <f t="shared" si="11"/>
        <v>1.8331471119127851</v>
      </c>
    </row>
    <row r="10" spans="1:22" ht="14.45" x14ac:dyDescent="0.3">
      <c r="A10" s="7">
        <v>68.5</v>
      </c>
      <c r="B10" s="1">
        <v>137.69999999999999</v>
      </c>
      <c r="C10" s="1">
        <v>68.5</v>
      </c>
      <c r="D10" s="1">
        <v>3.2</v>
      </c>
      <c r="E10" s="1">
        <f t="shared" si="0"/>
        <v>206.2</v>
      </c>
      <c r="F10" s="1">
        <f t="shared" si="1"/>
        <v>71.7</v>
      </c>
      <c r="G10" s="1">
        <f t="shared" si="2"/>
        <v>349.6</v>
      </c>
      <c r="H10" s="1">
        <v>167111.65</v>
      </c>
      <c r="I10" s="1">
        <f t="shared" si="3"/>
        <v>5.223006727298241</v>
      </c>
      <c r="J10" s="1">
        <f t="shared" si="4"/>
        <v>2.5435714239623652</v>
      </c>
      <c r="K10" s="20">
        <f t="shared" si="5"/>
        <v>2.1389339402569236</v>
      </c>
      <c r="L10" s="7">
        <v>68.5</v>
      </c>
      <c r="M10" s="1">
        <v>6.6</v>
      </c>
      <c r="N10" s="1">
        <v>68.599999999999994</v>
      </c>
      <c r="O10" s="1">
        <v>137.6</v>
      </c>
      <c r="P10" s="1">
        <f t="shared" si="6"/>
        <v>75.099999999999994</v>
      </c>
      <c r="Q10" s="1">
        <f t="shared" si="7"/>
        <v>206.2</v>
      </c>
      <c r="R10" s="1">
        <f t="shared" si="8"/>
        <v>487.5</v>
      </c>
      <c r="S10" s="1">
        <v>124216.949253839</v>
      </c>
      <c r="T10" s="1">
        <f t="shared" si="9"/>
        <v>5.0941808588453457</v>
      </c>
      <c r="U10" s="1">
        <f t="shared" si="10"/>
        <v>2.6879746200345558</v>
      </c>
      <c r="V10" s="8">
        <f t="shared" si="11"/>
        <v>2.1386184338994925</v>
      </c>
    </row>
    <row r="11" spans="1:22" ht="14.45" x14ac:dyDescent="0.3">
      <c r="A11" s="7">
        <v>68.400000000000006</v>
      </c>
      <c r="B11" s="1">
        <v>206.6</v>
      </c>
      <c r="C11" s="1">
        <v>68.599999999999994</v>
      </c>
      <c r="D11" s="1">
        <v>5</v>
      </c>
      <c r="E11" s="1">
        <f t="shared" si="0"/>
        <v>275</v>
      </c>
      <c r="F11" s="1">
        <f t="shared" si="1"/>
        <v>73.599999999999994</v>
      </c>
      <c r="G11" s="1">
        <f t="shared" si="2"/>
        <v>422.2</v>
      </c>
      <c r="H11" s="1">
        <v>166657.70000000001</v>
      </c>
      <c r="I11" s="1">
        <f t="shared" si="3"/>
        <v>5.2218253839446875</v>
      </c>
      <c r="J11" s="1">
        <f t="shared" si="4"/>
        <v>2.6255182289716377</v>
      </c>
      <c r="K11" s="20">
        <f t="shared" si="5"/>
        <v>2.315130317183602</v>
      </c>
      <c r="L11" s="7">
        <v>68.2</v>
      </c>
      <c r="M11" s="1">
        <v>8</v>
      </c>
      <c r="N11" s="1">
        <v>68.599999999999994</v>
      </c>
      <c r="O11" s="1">
        <v>205.4</v>
      </c>
      <c r="P11" s="1">
        <f t="shared" si="6"/>
        <v>76.2</v>
      </c>
      <c r="Q11" s="1">
        <f t="shared" si="7"/>
        <v>274</v>
      </c>
      <c r="R11" s="1">
        <f t="shared" si="8"/>
        <v>624.20000000000005</v>
      </c>
      <c r="S11" s="1">
        <v>160874.10267694001</v>
      </c>
      <c r="T11" s="1">
        <f t="shared" si="9"/>
        <v>5.2064861375128144</v>
      </c>
      <c r="U11" s="1">
        <f t="shared" si="10"/>
        <v>2.7953237643293138</v>
      </c>
      <c r="V11" s="8">
        <f t="shared" si="11"/>
        <v>2.3126004392612596</v>
      </c>
    </row>
    <row r="12" spans="1:22" ht="14.45" x14ac:dyDescent="0.3">
      <c r="A12" s="7">
        <v>102.5</v>
      </c>
      <c r="B12" s="1">
        <v>68.7</v>
      </c>
      <c r="C12" s="1">
        <v>102.6</v>
      </c>
      <c r="D12" s="1">
        <v>1.6</v>
      </c>
      <c r="E12" s="1">
        <f t="shared" si="0"/>
        <v>171.2</v>
      </c>
      <c r="F12" s="1">
        <f t="shared" si="1"/>
        <v>104.19999999999999</v>
      </c>
      <c r="G12" s="1">
        <f t="shared" si="2"/>
        <v>379.59999999999997</v>
      </c>
      <c r="H12" s="1">
        <v>180000</v>
      </c>
      <c r="I12" s="1">
        <f t="shared" si="3"/>
        <v>5.2552725051033065</v>
      </c>
      <c r="J12" s="1">
        <f t="shared" si="4"/>
        <v>2.5793262037552549</v>
      </c>
      <c r="K12" s="20">
        <f t="shared" si="5"/>
        <v>1.8369567370595505</v>
      </c>
      <c r="L12" s="7">
        <v>102.3</v>
      </c>
      <c r="M12" s="1">
        <v>4.9000000000000004</v>
      </c>
      <c r="N12" s="1">
        <v>102.6</v>
      </c>
      <c r="O12" s="1">
        <v>68.599999999999994</v>
      </c>
      <c r="P12" s="1">
        <f t="shared" si="6"/>
        <v>107.2</v>
      </c>
      <c r="Q12" s="1">
        <f t="shared" si="7"/>
        <v>171.2</v>
      </c>
      <c r="R12" s="1">
        <f t="shared" si="8"/>
        <v>449.59999999999997</v>
      </c>
      <c r="S12" s="1">
        <v>190282.64589354899</v>
      </c>
      <c r="T12" s="1">
        <f t="shared" si="9"/>
        <v>5.2793991816851085</v>
      </c>
      <c r="U12" s="1">
        <f t="shared" si="10"/>
        <v>2.6528263025610048</v>
      </c>
      <c r="V12" s="8">
        <f t="shared" si="11"/>
        <v>1.8363241157067516</v>
      </c>
    </row>
    <row r="13" spans="1:22" ht="14.45" x14ac:dyDescent="0.3">
      <c r="A13" s="7">
        <v>102.5</v>
      </c>
      <c r="B13" s="1">
        <v>102.9</v>
      </c>
      <c r="C13" s="1">
        <v>102.6</v>
      </c>
      <c r="D13" s="1">
        <v>2.7</v>
      </c>
      <c r="E13" s="1">
        <f t="shared" si="0"/>
        <v>205.4</v>
      </c>
      <c r="F13" s="1">
        <f t="shared" si="1"/>
        <v>105.3</v>
      </c>
      <c r="G13" s="1">
        <f t="shared" si="2"/>
        <v>416</v>
      </c>
      <c r="H13" s="1">
        <v>184518.83</v>
      </c>
      <c r="I13" s="1">
        <f t="shared" si="3"/>
        <v>5.2660406921634415</v>
      </c>
      <c r="J13" s="1">
        <f t="shared" si="4"/>
        <v>2.6190933306267428</v>
      </c>
      <c r="K13" s="20">
        <f t="shared" si="5"/>
        <v>2.0124153747624329</v>
      </c>
      <c r="L13" s="7">
        <v>102.1</v>
      </c>
      <c r="M13" s="1">
        <v>6</v>
      </c>
      <c r="N13" s="1">
        <v>102.6</v>
      </c>
      <c r="O13" s="1">
        <v>101.7</v>
      </c>
      <c r="P13" s="1">
        <f t="shared" si="6"/>
        <v>108.1</v>
      </c>
      <c r="Q13" s="1">
        <f t="shared" si="7"/>
        <v>204.3</v>
      </c>
      <c r="R13" s="1">
        <f t="shared" si="8"/>
        <v>516.70000000000005</v>
      </c>
      <c r="S13" s="1">
        <v>185924.94903774498</v>
      </c>
      <c r="T13" s="1">
        <f t="shared" si="9"/>
        <v>5.2693376711188913</v>
      </c>
      <c r="U13" s="1">
        <f t="shared" si="10"/>
        <v>2.7132384615456617</v>
      </c>
      <c r="V13" s="8">
        <f t="shared" si="11"/>
        <v>2.0073209529227447</v>
      </c>
    </row>
    <row r="14" spans="1:22" ht="14.45" x14ac:dyDescent="0.3">
      <c r="A14" s="7">
        <v>102.6</v>
      </c>
      <c r="B14" s="1">
        <v>206.4</v>
      </c>
      <c r="C14" s="1">
        <v>102.6</v>
      </c>
      <c r="D14" s="1">
        <v>4.8</v>
      </c>
      <c r="E14" s="1">
        <f t="shared" si="0"/>
        <v>309</v>
      </c>
      <c r="F14" s="1">
        <f t="shared" si="1"/>
        <v>107.39999999999999</v>
      </c>
      <c r="G14" s="1">
        <f t="shared" si="2"/>
        <v>523.79999999999995</v>
      </c>
      <c r="H14" s="1">
        <v>200648.09</v>
      </c>
      <c r="I14" s="1">
        <f t="shared" si="3"/>
        <v>5.302435029973628</v>
      </c>
      <c r="J14" s="1">
        <f t="shared" si="4"/>
        <v>2.7191654940892134</v>
      </c>
      <c r="K14" s="20">
        <f t="shared" si="5"/>
        <v>2.3147096929551738</v>
      </c>
      <c r="L14" s="7">
        <v>102.3</v>
      </c>
      <c r="M14" s="1">
        <v>7.5</v>
      </c>
      <c r="N14" s="1">
        <v>102.8</v>
      </c>
      <c r="O14" s="1">
        <v>205.5</v>
      </c>
      <c r="P14" s="1">
        <f t="shared" si="6"/>
        <v>109.8</v>
      </c>
      <c r="Q14" s="1">
        <f t="shared" si="7"/>
        <v>308.3</v>
      </c>
      <c r="R14" s="1">
        <f t="shared" si="8"/>
        <v>726.4</v>
      </c>
      <c r="S14" s="1">
        <v>177167.99399946298</v>
      </c>
      <c r="T14" s="1">
        <f t="shared" si="9"/>
        <v>5.2483852678620408</v>
      </c>
      <c r="U14" s="1">
        <f t="shared" si="10"/>
        <v>2.8611758355130288</v>
      </c>
      <c r="V14" s="8">
        <f t="shared" si="11"/>
        <v>2.312811826212088</v>
      </c>
    </row>
    <row r="15" spans="1:22" ht="14.45" x14ac:dyDescent="0.3">
      <c r="A15" s="7">
        <v>137.5</v>
      </c>
      <c r="B15" s="1">
        <v>102.8</v>
      </c>
      <c r="C15" s="1">
        <v>137.4</v>
      </c>
      <c r="D15" s="1">
        <v>2.7</v>
      </c>
      <c r="E15" s="1">
        <f t="shared" si="0"/>
        <v>240.3</v>
      </c>
      <c r="F15" s="1">
        <f t="shared" si="1"/>
        <v>140.1</v>
      </c>
      <c r="G15" s="1">
        <f t="shared" si="2"/>
        <v>520.5</v>
      </c>
      <c r="H15" s="1">
        <v>217336.15</v>
      </c>
      <c r="I15" s="1">
        <f t="shared" si="3"/>
        <v>5.3371319694855579</v>
      </c>
      <c r="J15" s="1">
        <f t="shared" si="4"/>
        <v>2.7164207338465549</v>
      </c>
      <c r="K15" s="20">
        <f t="shared" si="5"/>
        <v>2.0119931146592571</v>
      </c>
      <c r="L15" s="7">
        <v>137.19999999999999</v>
      </c>
      <c r="M15" s="1">
        <v>3.4</v>
      </c>
      <c r="N15" s="1">
        <v>137.6</v>
      </c>
      <c r="O15" s="1">
        <v>102</v>
      </c>
      <c r="P15" s="1">
        <f t="shared" si="6"/>
        <v>140.6</v>
      </c>
      <c r="Q15" s="1">
        <f t="shared" si="7"/>
        <v>239.6</v>
      </c>
      <c r="R15" s="1">
        <f t="shared" si="8"/>
        <v>619.79999999999995</v>
      </c>
      <c r="S15" s="1">
        <v>219592.291953462</v>
      </c>
      <c r="T15" s="1">
        <f t="shared" si="9"/>
        <v>5.341617091603057</v>
      </c>
      <c r="U15" s="1">
        <f t="shared" si="10"/>
        <v>2.7922515719032641</v>
      </c>
      <c r="V15" s="8">
        <f t="shared" si="11"/>
        <v>2.0086001717619175</v>
      </c>
    </row>
    <row r="16" spans="1:22" ht="14.45" x14ac:dyDescent="0.3">
      <c r="A16" s="7">
        <v>137.6</v>
      </c>
      <c r="B16" s="1">
        <v>137.6</v>
      </c>
      <c r="C16" s="1">
        <v>137.6</v>
      </c>
      <c r="D16" s="1">
        <v>3.4</v>
      </c>
      <c r="E16" s="1">
        <f t="shared" si="0"/>
        <v>275.2</v>
      </c>
      <c r="F16" s="1">
        <f t="shared" si="1"/>
        <v>141</v>
      </c>
      <c r="G16" s="1">
        <f t="shared" si="2"/>
        <v>557.20000000000005</v>
      </c>
      <c r="H16" s="1">
        <v>225204.58</v>
      </c>
      <c r="I16" s="1">
        <f t="shared" si="3"/>
        <v>5.3525772185438782</v>
      </c>
      <c r="J16" s="1">
        <f t="shared" si="4"/>
        <v>2.7460111077519258</v>
      </c>
      <c r="K16" s="20">
        <f t="shared" si="5"/>
        <v>2.1386184338994925</v>
      </c>
      <c r="L16" s="7">
        <v>137.19999999999999</v>
      </c>
      <c r="M16" s="1">
        <v>-4.3</v>
      </c>
      <c r="N16" s="1">
        <v>137.6</v>
      </c>
      <c r="O16" s="1">
        <v>136.69999999999999</v>
      </c>
      <c r="P16" s="1">
        <f t="shared" si="6"/>
        <v>132.89999999999998</v>
      </c>
      <c r="Q16" s="1">
        <f t="shared" si="7"/>
        <v>274.29999999999995</v>
      </c>
      <c r="R16" s="1">
        <f t="shared" si="8"/>
        <v>681.49999999999989</v>
      </c>
      <c r="S16" s="1">
        <v>229306.74402113497</v>
      </c>
      <c r="T16" s="1">
        <f t="shared" si="9"/>
        <v>5.360416827726425</v>
      </c>
      <c r="U16" s="1">
        <f t="shared" si="10"/>
        <v>2.8334658601706924</v>
      </c>
      <c r="V16" s="8">
        <f t="shared" si="11"/>
        <v>2.1357685145678222</v>
      </c>
    </row>
    <row r="17" spans="1:22" thickBot="1" x14ac:dyDescent="0.35">
      <c r="A17" s="9">
        <v>137.5</v>
      </c>
      <c r="B17" s="10">
        <v>275.5</v>
      </c>
      <c r="C17" s="10">
        <v>137.6</v>
      </c>
      <c r="D17" s="10">
        <v>6.2</v>
      </c>
      <c r="E17" s="10">
        <f t="shared" si="0"/>
        <v>413</v>
      </c>
      <c r="F17" s="10">
        <f t="shared" si="1"/>
        <v>143.79999999999998</v>
      </c>
      <c r="G17" s="10">
        <f t="shared" si="2"/>
        <v>700.59999999999991</v>
      </c>
      <c r="H17" s="10">
        <v>241596.02</v>
      </c>
      <c r="I17" s="10">
        <f t="shared" si="3"/>
        <v>5.3830897755357032</v>
      </c>
      <c r="J17" s="10">
        <f t="shared" si="4"/>
        <v>2.8454701329816734</v>
      </c>
      <c r="K17" s="21">
        <f t="shared" si="5"/>
        <v>2.4401216031878037</v>
      </c>
      <c r="L17" s="9">
        <v>137.19999999999999</v>
      </c>
      <c r="M17" s="10">
        <v>0.4</v>
      </c>
      <c r="N17" s="10">
        <v>137.69999999999999</v>
      </c>
      <c r="O17" s="10">
        <v>269.2</v>
      </c>
      <c r="P17" s="10">
        <f t="shared" si="6"/>
        <v>137.6</v>
      </c>
      <c r="Q17" s="10">
        <f t="shared" si="7"/>
        <v>406.9</v>
      </c>
      <c r="R17" s="10">
        <f t="shared" si="8"/>
        <v>951.4</v>
      </c>
      <c r="S17" s="10">
        <v>227599.94816333801</v>
      </c>
      <c r="T17" s="10">
        <f t="shared" si="9"/>
        <v>5.3571721588110002</v>
      </c>
      <c r="U17" s="10">
        <f t="shared" si="10"/>
        <v>2.9783631470838827</v>
      </c>
      <c r="V17" s="11">
        <f t="shared" si="11"/>
        <v>2.430075055551939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0.99718819929260938</v>
      </c>
      <c r="L23" s="15" t="s">
        <v>17</v>
      </c>
      <c r="M23" s="15">
        <v>0.97442507971368697</v>
      </c>
    </row>
    <row r="24" spans="1:22" ht="14.45" x14ac:dyDescent="0.3">
      <c r="A24" s="15" t="s">
        <v>18</v>
      </c>
      <c r="B24" s="15">
        <v>0.99438430480843687</v>
      </c>
      <c r="L24" s="15" t="s">
        <v>18</v>
      </c>
      <c r="M24" s="15">
        <v>0.94950423597502531</v>
      </c>
    </row>
    <row r="25" spans="1:22" ht="14.45" x14ac:dyDescent="0.3">
      <c r="A25" s="15" t="s">
        <v>19</v>
      </c>
      <c r="B25" s="15">
        <v>0.99344835560984313</v>
      </c>
      <c r="L25" s="15" t="s">
        <v>19</v>
      </c>
      <c r="M25" s="15">
        <v>0.94108827530419614</v>
      </c>
    </row>
    <row r="26" spans="1:22" ht="14.45" x14ac:dyDescent="0.3">
      <c r="A26" s="15" t="s">
        <v>20</v>
      </c>
      <c r="B26" s="15">
        <v>1.3255754699296378E-2</v>
      </c>
      <c r="L26" s="15" t="s">
        <v>20</v>
      </c>
      <c r="M26" s="15">
        <v>4.705822736340122E-2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0.37337127024949673</v>
      </c>
      <c r="D31" s="15">
        <v>0.18668563512474837</v>
      </c>
      <c r="E31" s="15">
        <v>1062.4340576415696</v>
      </c>
      <c r="F31" s="15">
        <v>3.136325743827565E-14</v>
      </c>
      <c r="L31" s="15" t="s">
        <v>23</v>
      </c>
      <c r="M31" s="15">
        <v>2</v>
      </c>
      <c r="N31" s="15">
        <v>0.49968272162472049</v>
      </c>
      <c r="O31" s="15">
        <v>0.24984136081236025</v>
      </c>
      <c r="P31" s="15">
        <v>112.82184804714419</v>
      </c>
      <c r="Q31" s="15">
        <v>1.6577906505344066E-8</v>
      </c>
    </row>
    <row r="32" spans="1:22" x14ac:dyDescent="0.25">
      <c r="A32" s="15" t="s">
        <v>24</v>
      </c>
      <c r="B32" s="15">
        <v>12</v>
      </c>
      <c r="C32" s="15">
        <v>2.1085803917750157E-3</v>
      </c>
      <c r="D32" s="15">
        <v>1.7571503264791799E-4</v>
      </c>
      <c r="E32" s="15"/>
      <c r="F32" s="15"/>
      <c r="L32" s="15" t="s">
        <v>24</v>
      </c>
      <c r="M32" s="15">
        <v>12</v>
      </c>
      <c r="N32" s="15">
        <v>2.6573721151026762E-2</v>
      </c>
      <c r="O32" s="15">
        <v>2.2144767625855637E-3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0.37547985064127176</v>
      </c>
      <c r="D33" s="16"/>
      <c r="E33" s="16"/>
      <c r="F33" s="16"/>
      <c r="L33" s="16" t="s">
        <v>25</v>
      </c>
      <c r="M33" s="16">
        <v>14</v>
      </c>
      <c r="N33" s="16">
        <v>0.52625644277574724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3.7713388486446884</v>
      </c>
      <c r="C36" s="15">
        <v>3.068851504954526E-2</v>
      </c>
      <c r="D36" s="15">
        <v>122.89088743968313</v>
      </c>
      <c r="E36" s="15">
        <v>5.6525117528766831E-20</v>
      </c>
      <c r="F36" s="15">
        <v>3.7044743183313034</v>
      </c>
      <c r="G36" s="15">
        <v>3.8382033789580734</v>
      </c>
      <c r="H36" s="15">
        <v>3.7044743183313034</v>
      </c>
      <c r="I36" s="15">
        <v>3.8382033789580734</v>
      </c>
      <c r="L36" s="15" t="s">
        <v>26</v>
      </c>
      <c r="M36" s="15">
        <v>3.2131145482878436</v>
      </c>
      <c r="N36" s="15">
        <v>0.12773635053559704</v>
      </c>
      <c r="O36" s="15">
        <v>25.154269202269294</v>
      </c>
      <c r="P36" s="15">
        <v>9.4535719082877075E-12</v>
      </c>
      <c r="Q36" s="15">
        <v>2.9348009489260143</v>
      </c>
      <c r="R36" s="15">
        <v>3.4914281476496729</v>
      </c>
      <c r="S36" s="15">
        <v>2.9348009489260143</v>
      </c>
      <c r="T36" s="15">
        <v>3.4914281476496729</v>
      </c>
    </row>
    <row r="37" spans="1:20" x14ac:dyDescent="0.25">
      <c r="A37" s="15" t="s">
        <v>39</v>
      </c>
      <c r="B37" s="15">
        <v>0.67650011284053913</v>
      </c>
      <c r="C37" s="15">
        <v>2.5423840885590826E-2</v>
      </c>
      <c r="D37" s="15">
        <v>26.608887141987708</v>
      </c>
      <c r="E37" s="15">
        <v>4.8686727839703097E-12</v>
      </c>
      <c r="F37" s="15">
        <v>0.6211063221395956</v>
      </c>
      <c r="G37" s="15">
        <v>0.73189390354148265</v>
      </c>
      <c r="H37" s="15">
        <v>0.6211063221395956</v>
      </c>
      <c r="I37" s="15">
        <v>0.73189390354148265</v>
      </c>
      <c r="L37" s="15" t="s">
        <v>39</v>
      </c>
      <c r="M37" s="15">
        <v>1.3115102979306446</v>
      </c>
      <c r="N37" s="15">
        <v>0.11446887584738015</v>
      </c>
      <c r="O37" s="15">
        <v>11.457352823830156</v>
      </c>
      <c r="P37" s="15">
        <v>8.0844107901397663E-8</v>
      </c>
      <c r="Q37" s="15">
        <v>1.0621040426367876</v>
      </c>
      <c r="R37" s="15">
        <v>1.5609165532245015</v>
      </c>
      <c r="S37" s="15">
        <v>1.0621040426367876</v>
      </c>
      <c r="T37" s="15">
        <v>1.5609165532245015</v>
      </c>
    </row>
    <row r="38" spans="1:20" ht="15.75" thickBot="1" x14ac:dyDescent="0.3">
      <c r="A38" s="16" t="s">
        <v>40</v>
      </c>
      <c r="B38" s="16">
        <v>-0.13251725539681583</v>
      </c>
      <c r="C38" s="16">
        <v>2.4138731449601027E-2</v>
      </c>
      <c r="D38" s="16">
        <v>-5.4898185380411162</v>
      </c>
      <c r="E38" s="16">
        <v>1.3850140126478252E-4</v>
      </c>
      <c r="F38" s="16">
        <v>-0.18511103317109837</v>
      </c>
      <c r="G38" s="16">
        <v>-7.9923477622533295E-2</v>
      </c>
      <c r="H38" s="16">
        <v>-0.18511103317109837</v>
      </c>
      <c r="I38" s="16">
        <v>-7.9923477622533295E-2</v>
      </c>
      <c r="L38" s="16" t="s">
        <v>40</v>
      </c>
      <c r="M38" s="16">
        <v>-0.74647806433970287</v>
      </c>
      <c r="N38" s="16">
        <v>0.10805645111587552</v>
      </c>
      <c r="O38" s="16">
        <v>-6.9082230318596061</v>
      </c>
      <c r="P38" s="16">
        <v>1.6319680006949076E-5</v>
      </c>
      <c r="Q38" s="16">
        <v>-0.98191284635928211</v>
      </c>
      <c r="R38" s="16">
        <v>-0.51104328232012364</v>
      </c>
      <c r="S38" s="16">
        <v>-0.98191284635928211</v>
      </c>
      <c r="T38" s="16">
        <v>-0.51104328232012364</v>
      </c>
    </row>
    <row r="40" spans="1:20" x14ac:dyDescent="0.25">
      <c r="B40">
        <f>10^B36</f>
        <v>5906.6175117543708</v>
      </c>
      <c r="M40">
        <f>10^M36</f>
        <v>1633.4827338798841</v>
      </c>
    </row>
    <row r="41" spans="1:20" x14ac:dyDescent="0.25">
      <c r="B41" s="15">
        <v>0.67650011284053913</v>
      </c>
      <c r="M41" s="15">
        <v>1.3115102979306446</v>
      </c>
    </row>
    <row r="42" spans="1:20" ht="15.75" thickBot="1" x14ac:dyDescent="0.3">
      <c r="B42" s="16">
        <v>-0.13251725539681583</v>
      </c>
      <c r="M42" s="16">
        <v>-0.74647806433970287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20.6</v>
      </c>
      <c r="B3" s="1">
        <v>20.8</v>
      </c>
      <c r="C3" s="1">
        <v>20.5</v>
      </c>
      <c r="D3" s="1">
        <v>0.9</v>
      </c>
      <c r="E3" s="1">
        <f>A3+B3</f>
        <v>41.400000000000006</v>
      </c>
      <c r="F3" s="1">
        <f>C3+D3</f>
        <v>21.4</v>
      </c>
      <c r="G3" s="1">
        <f>E3+2*F3</f>
        <v>84.2</v>
      </c>
      <c r="H3" s="1">
        <v>79693.490000000005</v>
      </c>
      <c r="I3" s="1">
        <f>LOG(H3)</f>
        <v>4.9014228462072733</v>
      </c>
      <c r="J3" s="1">
        <f>LOG(G3)</f>
        <v>1.9253120914996495</v>
      </c>
      <c r="K3" s="20">
        <f>LOG(B3)</f>
        <v>1.3180633349627615</v>
      </c>
      <c r="L3" s="7">
        <v>20.3</v>
      </c>
      <c r="M3" s="1">
        <v>2.8</v>
      </c>
      <c r="N3" s="1">
        <v>20.7</v>
      </c>
      <c r="O3" s="1">
        <v>20.7</v>
      </c>
      <c r="P3" s="1">
        <f>L3+M3</f>
        <v>23.1</v>
      </c>
      <c r="Q3" s="1">
        <f>N3+O3</f>
        <v>41.4</v>
      </c>
      <c r="R3" s="1">
        <f>P3+2*Q3</f>
        <v>105.9</v>
      </c>
      <c r="S3" s="1">
        <v>82482.702604320802</v>
      </c>
      <c r="T3" s="1">
        <f>LOG(S3)</f>
        <v>4.9163628824756795</v>
      </c>
      <c r="U3" s="1">
        <f>LOG(R3)</f>
        <v>2.024895960107485</v>
      </c>
      <c r="V3" s="8">
        <f>LOG(O3)</f>
        <v>1.3159703454569178</v>
      </c>
    </row>
    <row r="4" spans="1:22" ht="14.45" x14ac:dyDescent="0.3">
      <c r="A4" s="7">
        <v>20.5</v>
      </c>
      <c r="B4" s="1">
        <v>41.6</v>
      </c>
      <c r="C4" s="1">
        <v>20.6</v>
      </c>
      <c r="D4" s="1">
        <v>1.2</v>
      </c>
      <c r="E4" s="1">
        <f t="shared" ref="E4:E17" si="0">A4+B4</f>
        <v>62.1</v>
      </c>
      <c r="F4" s="1">
        <f t="shared" ref="F4:F17" si="1">C4+D4</f>
        <v>21.8</v>
      </c>
      <c r="G4" s="1">
        <f t="shared" ref="G4:G17" si="2">E4+2*F4</f>
        <v>105.7</v>
      </c>
      <c r="H4" s="1">
        <v>85013.62</v>
      </c>
      <c r="I4" s="1">
        <f t="shared" ref="I4:I17" si="3">LOG(H4)</f>
        <v>4.9294885094435985</v>
      </c>
      <c r="J4" s="1">
        <f t="shared" ref="J4:J17" si="4">LOG(G4)</f>
        <v>2.0240749873074262</v>
      </c>
      <c r="K4" s="20">
        <f t="shared" ref="K4:K17" si="5">LOG(B4)</f>
        <v>1.6190933306267428</v>
      </c>
      <c r="L4" s="7">
        <v>20.2</v>
      </c>
      <c r="M4" s="1">
        <v>-1</v>
      </c>
      <c r="N4" s="1">
        <v>20.6</v>
      </c>
      <c r="O4" s="1">
        <v>41.7</v>
      </c>
      <c r="P4" s="1">
        <f t="shared" ref="P4:P17" si="6">L4+M4</f>
        <v>19.2</v>
      </c>
      <c r="Q4" s="1">
        <f t="shared" ref="Q4:Q17" si="7">N4+O4</f>
        <v>62.300000000000004</v>
      </c>
      <c r="R4" s="1">
        <f t="shared" ref="R4:R17" si="8">P4+2*Q4</f>
        <v>143.80000000000001</v>
      </c>
      <c r="S4" s="1">
        <v>69175.608064757791</v>
      </c>
      <c r="T4" s="1">
        <f t="shared" ref="T4:T17" si="9">LOG(S4)</f>
        <v>4.8399529853483463</v>
      </c>
      <c r="U4" s="1">
        <f t="shared" ref="U4:U17" si="10">LOG(R4)</f>
        <v>2.1577588860468637</v>
      </c>
      <c r="V4" s="8">
        <f t="shared" ref="V4:V17" si="11">LOG(O4)</f>
        <v>1.6201360549737576</v>
      </c>
    </row>
    <row r="5" spans="1:22" ht="14.45" x14ac:dyDescent="0.3">
      <c r="A5" s="7">
        <v>20.5</v>
      </c>
      <c r="B5" s="1">
        <v>61.8</v>
      </c>
      <c r="C5" s="1">
        <v>20.6</v>
      </c>
      <c r="D5" s="1">
        <v>1.8</v>
      </c>
      <c r="E5" s="1">
        <f t="shared" si="0"/>
        <v>82.3</v>
      </c>
      <c r="F5" s="1">
        <f t="shared" si="1"/>
        <v>22.400000000000002</v>
      </c>
      <c r="G5" s="1">
        <f t="shared" si="2"/>
        <v>127.1</v>
      </c>
      <c r="H5" s="1">
        <v>89738.63</v>
      </c>
      <c r="I5" s="1">
        <f t="shared" si="3"/>
        <v>4.9529794350657665</v>
      </c>
      <c r="J5" s="1">
        <f t="shared" si="4"/>
        <v>2.1041455505540081</v>
      </c>
      <c r="K5" s="20">
        <f t="shared" si="5"/>
        <v>1.7909884750888159</v>
      </c>
      <c r="L5" s="7">
        <v>20.5</v>
      </c>
      <c r="M5" s="1">
        <v>-5</v>
      </c>
      <c r="N5" s="1">
        <v>20.7</v>
      </c>
      <c r="O5" s="1">
        <v>61.2</v>
      </c>
      <c r="P5" s="1">
        <f t="shared" si="6"/>
        <v>15.5</v>
      </c>
      <c r="Q5" s="1">
        <f t="shared" si="7"/>
        <v>81.900000000000006</v>
      </c>
      <c r="R5" s="1">
        <f t="shared" si="8"/>
        <v>179.3</v>
      </c>
      <c r="S5" s="1">
        <v>64771.090526783097</v>
      </c>
      <c r="T5" s="1">
        <f t="shared" si="9"/>
        <v>4.8113812091702624</v>
      </c>
      <c r="U5" s="1">
        <f t="shared" si="10"/>
        <v>2.253580289562183</v>
      </c>
      <c r="V5" s="8">
        <f t="shared" si="11"/>
        <v>1.7867514221455612</v>
      </c>
    </row>
    <row r="6" spans="1:22" ht="14.45" x14ac:dyDescent="0.3">
      <c r="A6" s="7">
        <v>34.6</v>
      </c>
      <c r="B6" s="1">
        <v>34.799999999999997</v>
      </c>
      <c r="C6" s="1">
        <v>34.6</v>
      </c>
      <c r="D6" s="1">
        <v>1.1000000000000001</v>
      </c>
      <c r="E6" s="1">
        <f t="shared" si="0"/>
        <v>69.400000000000006</v>
      </c>
      <c r="F6" s="1">
        <f t="shared" si="1"/>
        <v>35.700000000000003</v>
      </c>
      <c r="G6" s="1">
        <f t="shared" si="2"/>
        <v>140.80000000000001</v>
      </c>
      <c r="H6" s="1">
        <v>106097.56</v>
      </c>
      <c r="I6" s="1">
        <f t="shared" si="3"/>
        <v>5.0257053962413893</v>
      </c>
      <c r="J6" s="1">
        <f t="shared" si="4"/>
        <v>2.1486026548060932</v>
      </c>
      <c r="K6" s="20">
        <f t="shared" si="5"/>
        <v>1.541579243946581</v>
      </c>
      <c r="L6" s="7">
        <v>34.299999999999997</v>
      </c>
      <c r="M6" s="1">
        <v>3.1</v>
      </c>
      <c r="N6" s="1">
        <v>34.700000000000003</v>
      </c>
      <c r="O6" s="1">
        <v>34.799999999999997</v>
      </c>
      <c r="P6" s="1">
        <f t="shared" si="6"/>
        <v>37.4</v>
      </c>
      <c r="Q6" s="1">
        <f t="shared" si="7"/>
        <v>69.5</v>
      </c>
      <c r="R6" s="1">
        <f t="shared" si="8"/>
        <v>176.4</v>
      </c>
      <c r="S6" s="1">
        <v>107738.605271206</v>
      </c>
      <c r="T6" s="1">
        <f t="shared" si="9"/>
        <v>5.0323713490924344</v>
      </c>
      <c r="U6" s="1">
        <f t="shared" si="10"/>
        <v>2.2464985807958011</v>
      </c>
      <c r="V6" s="8">
        <f t="shared" si="11"/>
        <v>1.541579243946581</v>
      </c>
    </row>
    <row r="7" spans="1:22" ht="14.45" x14ac:dyDescent="0.3">
      <c r="A7" s="7">
        <v>34.6</v>
      </c>
      <c r="B7" s="1">
        <v>68.8</v>
      </c>
      <c r="C7" s="1">
        <v>34.6</v>
      </c>
      <c r="D7" s="1">
        <v>1.7</v>
      </c>
      <c r="E7" s="1">
        <f t="shared" si="0"/>
        <v>103.4</v>
      </c>
      <c r="F7" s="1">
        <f t="shared" si="1"/>
        <v>36.300000000000004</v>
      </c>
      <c r="G7" s="1">
        <f t="shared" si="2"/>
        <v>176</v>
      </c>
      <c r="H7" s="1">
        <v>116281.69</v>
      </c>
      <c r="I7" s="1">
        <f t="shared" si="3"/>
        <v>5.0655113350380256</v>
      </c>
      <c r="J7" s="1">
        <f t="shared" si="4"/>
        <v>2.2455126678141499</v>
      </c>
      <c r="K7" s="20">
        <f t="shared" si="5"/>
        <v>1.8375884382355112</v>
      </c>
      <c r="L7" s="7">
        <v>34.299999999999997</v>
      </c>
      <c r="M7" s="1">
        <v>4</v>
      </c>
      <c r="N7" s="1">
        <v>34.799999999999997</v>
      </c>
      <c r="O7" s="1">
        <v>68.3</v>
      </c>
      <c r="P7" s="1">
        <f t="shared" si="6"/>
        <v>38.299999999999997</v>
      </c>
      <c r="Q7" s="1">
        <f t="shared" si="7"/>
        <v>103.1</v>
      </c>
      <c r="R7" s="1">
        <f t="shared" si="8"/>
        <v>244.5</v>
      </c>
      <c r="S7" s="1">
        <v>94852.065064472699</v>
      </c>
      <c r="T7" s="1">
        <f t="shared" si="9"/>
        <v>4.9770467905366731</v>
      </c>
      <c r="U7" s="1">
        <f t="shared" si="10"/>
        <v>2.388278863459639</v>
      </c>
      <c r="V7" s="8">
        <f t="shared" si="11"/>
        <v>1.8344207036815325</v>
      </c>
    </row>
    <row r="8" spans="1:22" ht="14.45" x14ac:dyDescent="0.3">
      <c r="A8" s="7">
        <v>34.5</v>
      </c>
      <c r="B8" s="1">
        <v>102.8</v>
      </c>
      <c r="C8" s="1">
        <v>34.6</v>
      </c>
      <c r="D8" s="1">
        <v>2.7</v>
      </c>
      <c r="E8" s="1">
        <f t="shared" si="0"/>
        <v>137.30000000000001</v>
      </c>
      <c r="F8" s="1">
        <f t="shared" si="1"/>
        <v>37.300000000000004</v>
      </c>
      <c r="G8" s="1">
        <f t="shared" si="2"/>
        <v>211.90000000000003</v>
      </c>
      <c r="H8" s="1">
        <v>120468.75</v>
      </c>
      <c r="I8" s="1">
        <f t="shared" si="3"/>
        <v>5.0808744040670701</v>
      </c>
      <c r="J8" s="1">
        <f t="shared" si="4"/>
        <v>2.3261309567107946</v>
      </c>
      <c r="K8" s="20">
        <f t="shared" si="5"/>
        <v>2.0119931146592571</v>
      </c>
      <c r="L8" s="7">
        <v>34.299999999999997</v>
      </c>
      <c r="M8" s="1">
        <v>5.3</v>
      </c>
      <c r="N8" s="1">
        <v>34.799999999999997</v>
      </c>
      <c r="O8" s="1">
        <v>102.1</v>
      </c>
      <c r="P8" s="1">
        <f t="shared" si="6"/>
        <v>39.599999999999994</v>
      </c>
      <c r="Q8" s="1">
        <f t="shared" si="7"/>
        <v>136.89999999999998</v>
      </c>
      <c r="R8" s="1">
        <f t="shared" si="8"/>
        <v>313.39999999999998</v>
      </c>
      <c r="S8" s="1">
        <v>93506.217950901395</v>
      </c>
      <c r="T8" s="1">
        <f t="shared" si="9"/>
        <v>4.9708404914284241</v>
      </c>
      <c r="U8" s="1">
        <f t="shared" si="10"/>
        <v>2.4960989921325711</v>
      </c>
      <c r="V8" s="8">
        <f t="shared" si="11"/>
        <v>2.0090257420869104</v>
      </c>
    </row>
    <row r="9" spans="1:22" ht="14.45" x14ac:dyDescent="0.3">
      <c r="A9" s="7">
        <v>68.7</v>
      </c>
      <c r="B9" s="1">
        <v>68.8</v>
      </c>
      <c r="C9" s="1">
        <v>68.599999999999994</v>
      </c>
      <c r="D9" s="1">
        <v>1.7</v>
      </c>
      <c r="E9" s="1">
        <f t="shared" si="0"/>
        <v>137.5</v>
      </c>
      <c r="F9" s="1">
        <f t="shared" si="1"/>
        <v>70.3</v>
      </c>
      <c r="G9" s="1">
        <f t="shared" si="2"/>
        <v>278.10000000000002</v>
      </c>
      <c r="H9" s="1">
        <v>164200.48000000001</v>
      </c>
      <c r="I9" s="1">
        <f t="shared" si="3"/>
        <v>5.2153744223391261</v>
      </c>
      <c r="J9" s="1">
        <f t="shared" si="4"/>
        <v>2.4442009888641594</v>
      </c>
      <c r="K9" s="20">
        <f t="shared" si="5"/>
        <v>1.8375884382355112</v>
      </c>
      <c r="L9" s="7">
        <v>68.3</v>
      </c>
      <c r="M9" s="1">
        <v>5.2</v>
      </c>
      <c r="N9" s="1">
        <v>68.599999999999994</v>
      </c>
      <c r="O9" s="1">
        <v>68.3</v>
      </c>
      <c r="P9" s="1">
        <f t="shared" si="6"/>
        <v>73.5</v>
      </c>
      <c r="Q9" s="1">
        <f t="shared" si="7"/>
        <v>136.89999999999998</v>
      </c>
      <c r="R9" s="1">
        <f t="shared" si="8"/>
        <v>347.29999999999995</v>
      </c>
      <c r="S9" s="1">
        <v>149364.26640343</v>
      </c>
      <c r="T9" s="1">
        <f t="shared" si="9"/>
        <v>5.174246710196809</v>
      </c>
      <c r="U9" s="1">
        <f t="shared" si="10"/>
        <v>2.5407047833107623</v>
      </c>
      <c r="V9" s="8">
        <f t="shared" si="11"/>
        <v>1.8344207036815325</v>
      </c>
    </row>
    <row r="10" spans="1:22" ht="14.45" x14ac:dyDescent="0.3">
      <c r="A10" s="7">
        <v>68.5</v>
      </c>
      <c r="B10" s="1">
        <v>137.6</v>
      </c>
      <c r="C10" s="1">
        <v>68.599999999999994</v>
      </c>
      <c r="D10" s="1">
        <v>3</v>
      </c>
      <c r="E10" s="1">
        <f t="shared" si="0"/>
        <v>206.1</v>
      </c>
      <c r="F10" s="1">
        <f t="shared" si="1"/>
        <v>71.599999999999994</v>
      </c>
      <c r="G10" s="1">
        <f t="shared" si="2"/>
        <v>349.29999999999995</v>
      </c>
      <c r="H10" s="1">
        <v>173957.02</v>
      </c>
      <c r="I10" s="1">
        <f t="shared" si="3"/>
        <v>5.2404419593023279</v>
      </c>
      <c r="J10" s="1">
        <f t="shared" si="4"/>
        <v>2.5431985856376467</v>
      </c>
      <c r="K10" s="20">
        <f t="shared" si="5"/>
        <v>2.1386184338994925</v>
      </c>
      <c r="L10" s="7">
        <v>68.2</v>
      </c>
      <c r="M10" s="1">
        <v>7.4</v>
      </c>
      <c r="N10" s="1">
        <v>68.599999999999994</v>
      </c>
      <c r="O10" s="1">
        <v>137</v>
      </c>
      <c r="P10" s="1">
        <f t="shared" si="6"/>
        <v>75.600000000000009</v>
      </c>
      <c r="Q10" s="1">
        <f t="shared" si="7"/>
        <v>205.6</v>
      </c>
      <c r="R10" s="1">
        <f t="shared" si="8"/>
        <v>486.8</v>
      </c>
      <c r="S10" s="1">
        <v>136518.34922070199</v>
      </c>
      <c r="T10" s="1">
        <f t="shared" si="9"/>
        <v>5.1351910281513238</v>
      </c>
      <c r="U10" s="1">
        <f t="shared" si="10"/>
        <v>2.6873505695580273</v>
      </c>
      <c r="V10" s="8">
        <f t="shared" si="11"/>
        <v>2.1367205671564067</v>
      </c>
    </row>
    <row r="11" spans="1:22" ht="14.45" x14ac:dyDescent="0.3">
      <c r="A11" s="7">
        <v>68.5</v>
      </c>
      <c r="B11" s="1">
        <v>206.3</v>
      </c>
      <c r="C11" s="1">
        <v>68.599999999999994</v>
      </c>
      <c r="D11" s="1">
        <v>5</v>
      </c>
      <c r="E11" s="1">
        <f t="shared" si="0"/>
        <v>274.8</v>
      </c>
      <c r="F11" s="1">
        <f t="shared" si="1"/>
        <v>73.599999999999994</v>
      </c>
      <c r="G11" s="1">
        <f t="shared" si="2"/>
        <v>422</v>
      </c>
      <c r="H11" s="1">
        <v>176375.04000000001</v>
      </c>
      <c r="I11" s="1">
        <f t="shared" si="3"/>
        <v>5.2464371252558264</v>
      </c>
      <c r="J11" s="1">
        <f t="shared" si="4"/>
        <v>2.6253124509616739</v>
      </c>
      <c r="K11" s="20">
        <f t="shared" si="5"/>
        <v>2.3144992279731516</v>
      </c>
      <c r="L11" s="7">
        <v>68.3</v>
      </c>
      <c r="M11" s="1">
        <v>8</v>
      </c>
      <c r="N11" s="1">
        <v>68.599999999999994</v>
      </c>
      <c r="O11" s="1">
        <v>205.3</v>
      </c>
      <c r="P11" s="1">
        <f t="shared" si="6"/>
        <v>76.3</v>
      </c>
      <c r="Q11" s="1">
        <f t="shared" si="7"/>
        <v>273.89999999999998</v>
      </c>
      <c r="R11" s="1">
        <f t="shared" si="8"/>
        <v>624.09999999999991</v>
      </c>
      <c r="S11" s="1">
        <v>185460.72160046</v>
      </c>
      <c r="T11" s="1">
        <f t="shared" si="9"/>
        <v>5.2682519452263525</v>
      </c>
      <c r="U11" s="1">
        <f t="shared" si="10"/>
        <v>2.7952541825808828</v>
      </c>
      <c r="V11" s="8">
        <f t="shared" si="11"/>
        <v>2.3123889493705918</v>
      </c>
    </row>
    <row r="12" spans="1:22" ht="14.45" x14ac:dyDescent="0.3">
      <c r="A12" s="7">
        <v>102.7</v>
      </c>
      <c r="B12" s="1">
        <v>68.7</v>
      </c>
      <c r="C12" s="1">
        <v>102.6</v>
      </c>
      <c r="D12" s="1">
        <v>1.9</v>
      </c>
      <c r="E12" s="1">
        <f t="shared" si="0"/>
        <v>171.4</v>
      </c>
      <c r="F12" s="1">
        <f t="shared" si="1"/>
        <v>104.5</v>
      </c>
      <c r="G12" s="1">
        <f t="shared" si="2"/>
        <v>380.4</v>
      </c>
      <c r="H12" s="1">
        <v>191010.19</v>
      </c>
      <c r="I12" s="1">
        <f t="shared" si="3"/>
        <v>5.2810565365813602</v>
      </c>
      <c r="J12" s="1">
        <f t="shared" si="4"/>
        <v>2.5802405082653763</v>
      </c>
      <c r="K12" s="20">
        <f t="shared" si="5"/>
        <v>1.8369567370595505</v>
      </c>
      <c r="L12" s="7">
        <v>102.3</v>
      </c>
      <c r="M12" s="1">
        <v>5.5</v>
      </c>
      <c r="N12" s="1">
        <v>102.6</v>
      </c>
      <c r="O12" s="1">
        <v>68.599999999999994</v>
      </c>
      <c r="P12" s="1">
        <f t="shared" si="6"/>
        <v>107.8</v>
      </c>
      <c r="Q12" s="1">
        <f t="shared" si="7"/>
        <v>171.2</v>
      </c>
      <c r="R12" s="1">
        <f t="shared" si="8"/>
        <v>450.2</v>
      </c>
      <c r="S12" s="1">
        <v>186489.23181136299</v>
      </c>
      <c r="T12" s="1">
        <f t="shared" si="9"/>
        <v>5.2706537600057315</v>
      </c>
      <c r="U12" s="1">
        <f t="shared" si="10"/>
        <v>2.6534054906645013</v>
      </c>
      <c r="V12" s="8">
        <f t="shared" si="11"/>
        <v>1.8363241157067516</v>
      </c>
    </row>
    <row r="13" spans="1:22" ht="14.45" x14ac:dyDescent="0.3">
      <c r="A13" s="7">
        <v>102.5</v>
      </c>
      <c r="B13" s="1">
        <v>102.7</v>
      </c>
      <c r="C13" s="1">
        <v>102.7</v>
      </c>
      <c r="D13" s="1">
        <v>2.4</v>
      </c>
      <c r="E13" s="1">
        <f t="shared" si="0"/>
        <v>205.2</v>
      </c>
      <c r="F13" s="1">
        <f t="shared" si="1"/>
        <v>105.10000000000001</v>
      </c>
      <c r="G13" s="1">
        <f t="shared" si="2"/>
        <v>415.4</v>
      </c>
      <c r="H13" s="1">
        <v>195619.05</v>
      </c>
      <c r="I13" s="1">
        <f t="shared" si="3"/>
        <v>5.291411145477281</v>
      </c>
      <c r="J13" s="1">
        <f t="shared" si="4"/>
        <v>2.6184664921990803</v>
      </c>
      <c r="K13" s="20">
        <f t="shared" si="5"/>
        <v>2.0115704435972783</v>
      </c>
      <c r="L13" s="7">
        <v>102.3</v>
      </c>
      <c r="M13" s="1">
        <v>6.1</v>
      </c>
      <c r="N13" s="1">
        <v>102.6</v>
      </c>
      <c r="O13" s="1">
        <v>101.7</v>
      </c>
      <c r="P13" s="1">
        <f t="shared" si="6"/>
        <v>108.39999999999999</v>
      </c>
      <c r="Q13" s="1">
        <f t="shared" si="7"/>
        <v>204.3</v>
      </c>
      <c r="R13" s="1">
        <f t="shared" si="8"/>
        <v>517</v>
      </c>
      <c r="S13" s="1">
        <v>183329.91846579799</v>
      </c>
      <c r="T13" s="1">
        <f t="shared" si="9"/>
        <v>5.2632333452912761</v>
      </c>
      <c r="U13" s="1">
        <f t="shared" si="10"/>
        <v>2.7134905430939424</v>
      </c>
      <c r="V13" s="8">
        <f t="shared" si="11"/>
        <v>2.0073209529227447</v>
      </c>
    </row>
    <row r="14" spans="1:22" ht="14.45" x14ac:dyDescent="0.3">
      <c r="A14" s="7">
        <v>102.5</v>
      </c>
      <c r="B14" s="1">
        <v>207</v>
      </c>
      <c r="C14" s="1">
        <v>102.7</v>
      </c>
      <c r="D14" s="1">
        <v>4.7</v>
      </c>
      <c r="E14" s="1">
        <f t="shared" si="0"/>
        <v>309.5</v>
      </c>
      <c r="F14" s="1">
        <f t="shared" si="1"/>
        <v>107.4</v>
      </c>
      <c r="G14" s="1">
        <f t="shared" si="2"/>
        <v>524.29999999999995</v>
      </c>
      <c r="H14" s="1">
        <v>214433.7</v>
      </c>
      <c r="I14" s="1">
        <f t="shared" si="3"/>
        <v>5.3312930392946054</v>
      </c>
      <c r="J14" s="1">
        <f t="shared" si="4"/>
        <v>2.7195798577137231</v>
      </c>
      <c r="K14" s="20">
        <f t="shared" si="5"/>
        <v>2.3159703454569178</v>
      </c>
      <c r="L14" s="7">
        <v>102.1</v>
      </c>
      <c r="M14" s="1">
        <v>8</v>
      </c>
      <c r="N14" s="1">
        <v>102.6</v>
      </c>
      <c r="O14" s="1">
        <v>205.7</v>
      </c>
      <c r="P14" s="1">
        <f t="shared" si="6"/>
        <v>110.1</v>
      </c>
      <c r="Q14" s="1">
        <f t="shared" si="7"/>
        <v>308.29999999999995</v>
      </c>
      <c r="R14" s="1">
        <f t="shared" si="8"/>
        <v>726.69999999999993</v>
      </c>
      <c r="S14" s="1">
        <v>208059.178159103</v>
      </c>
      <c r="T14" s="1">
        <f t="shared" si="9"/>
        <v>5.3181868786770696</v>
      </c>
      <c r="U14" s="1">
        <f t="shared" si="10"/>
        <v>2.8613551601932601</v>
      </c>
      <c r="V14" s="8">
        <f t="shared" si="11"/>
        <v>2.3132342916947239</v>
      </c>
    </row>
    <row r="15" spans="1:22" ht="14.45" x14ac:dyDescent="0.3">
      <c r="A15" s="7">
        <v>137.6</v>
      </c>
      <c r="B15" s="1">
        <v>102.6</v>
      </c>
      <c r="C15" s="1">
        <v>137.6</v>
      </c>
      <c r="D15" s="1">
        <v>2.6</v>
      </c>
      <c r="E15" s="1">
        <f t="shared" si="0"/>
        <v>240.2</v>
      </c>
      <c r="F15" s="1">
        <f t="shared" si="1"/>
        <v>140.19999999999999</v>
      </c>
      <c r="G15" s="1">
        <f t="shared" si="2"/>
        <v>520.59999999999991</v>
      </c>
      <c r="H15" s="1">
        <v>230044.84</v>
      </c>
      <c r="I15" s="1">
        <f t="shared" si="3"/>
        <v>5.3618124963069258</v>
      </c>
      <c r="J15" s="1">
        <f t="shared" si="4"/>
        <v>2.7165041637732168</v>
      </c>
      <c r="K15" s="20">
        <f t="shared" si="5"/>
        <v>2.0111473607757975</v>
      </c>
      <c r="L15" s="7">
        <v>137.19999999999999</v>
      </c>
      <c r="M15" s="1">
        <v>5.6</v>
      </c>
      <c r="N15" s="1">
        <v>137.4</v>
      </c>
      <c r="O15" s="1">
        <v>102.2</v>
      </c>
      <c r="P15" s="1">
        <f t="shared" si="6"/>
        <v>142.79999999999998</v>
      </c>
      <c r="Q15" s="1">
        <f t="shared" si="7"/>
        <v>239.60000000000002</v>
      </c>
      <c r="R15" s="1">
        <f t="shared" si="8"/>
        <v>622</v>
      </c>
      <c r="S15" s="1">
        <v>224012.13842331897</v>
      </c>
      <c r="T15" s="1">
        <f t="shared" si="9"/>
        <v>5.3502715518495103</v>
      </c>
      <c r="U15" s="1">
        <f t="shared" si="10"/>
        <v>2.7937903846908188</v>
      </c>
      <c r="V15" s="8">
        <f t="shared" si="11"/>
        <v>2.0094508957986941</v>
      </c>
    </row>
    <row r="16" spans="1:22" ht="14.45" x14ac:dyDescent="0.3">
      <c r="A16" s="7">
        <v>137.6</v>
      </c>
      <c r="B16" s="1">
        <v>137.6</v>
      </c>
      <c r="C16" s="1">
        <v>137.69999999999999</v>
      </c>
      <c r="D16" s="1">
        <v>3.4</v>
      </c>
      <c r="E16" s="1">
        <f t="shared" si="0"/>
        <v>275.2</v>
      </c>
      <c r="F16" s="1">
        <f t="shared" si="1"/>
        <v>141.1</v>
      </c>
      <c r="G16" s="1">
        <f t="shared" si="2"/>
        <v>557.4</v>
      </c>
      <c r="H16" s="1">
        <v>236020.58</v>
      </c>
      <c r="I16" s="1">
        <f t="shared" si="3"/>
        <v>5.3729498732699277</v>
      </c>
      <c r="J16" s="1">
        <f t="shared" si="4"/>
        <v>2.7461669643772852</v>
      </c>
      <c r="K16" s="20">
        <f t="shared" si="5"/>
        <v>2.1386184338994925</v>
      </c>
      <c r="L16" s="7">
        <v>137.19999999999999</v>
      </c>
      <c r="M16" s="1">
        <v>4.2</v>
      </c>
      <c r="N16" s="1">
        <v>137.6</v>
      </c>
      <c r="O16" s="1">
        <v>136.80000000000001</v>
      </c>
      <c r="P16" s="1">
        <f t="shared" si="6"/>
        <v>141.39999999999998</v>
      </c>
      <c r="Q16" s="1">
        <f t="shared" si="7"/>
        <v>274.39999999999998</v>
      </c>
      <c r="R16" s="1">
        <f t="shared" si="8"/>
        <v>690.19999999999993</v>
      </c>
      <c r="S16" s="1">
        <v>217422.65635891599</v>
      </c>
      <c r="T16" s="1">
        <f t="shared" si="9"/>
        <v>5.3373047974272723</v>
      </c>
      <c r="U16" s="1">
        <f t="shared" si="10"/>
        <v>2.8389749549554679</v>
      </c>
      <c r="V16" s="8">
        <f t="shared" si="11"/>
        <v>2.1360860973840974</v>
      </c>
    </row>
    <row r="17" spans="1:22" thickBot="1" x14ac:dyDescent="0.35">
      <c r="A17" s="9">
        <v>137.6</v>
      </c>
      <c r="B17" s="10">
        <v>275.39999999999998</v>
      </c>
      <c r="C17" s="10">
        <v>137.69999999999999</v>
      </c>
      <c r="D17" s="10">
        <v>6.2</v>
      </c>
      <c r="E17" s="10">
        <f t="shared" si="0"/>
        <v>413</v>
      </c>
      <c r="F17" s="10">
        <f t="shared" si="1"/>
        <v>143.89999999999998</v>
      </c>
      <c r="G17" s="10">
        <f t="shared" si="2"/>
        <v>700.8</v>
      </c>
      <c r="H17" s="10">
        <v>255394.13</v>
      </c>
      <c r="I17" s="10">
        <f t="shared" si="3"/>
        <v>5.4072109111814868</v>
      </c>
      <c r="J17" s="10">
        <f t="shared" si="4"/>
        <v>2.8455940931600243</v>
      </c>
      <c r="K17" s="21">
        <f t="shared" si="5"/>
        <v>2.4399639359209049</v>
      </c>
      <c r="L17" s="9">
        <v>137.19999999999999</v>
      </c>
      <c r="M17" s="10">
        <v>7.8</v>
      </c>
      <c r="N17" s="10">
        <v>137.6</v>
      </c>
      <c r="O17" s="10">
        <v>288.2</v>
      </c>
      <c r="P17" s="10">
        <f t="shared" si="6"/>
        <v>145</v>
      </c>
      <c r="Q17" s="10">
        <f t="shared" si="7"/>
        <v>425.79999999999995</v>
      </c>
      <c r="R17" s="10">
        <f t="shared" si="8"/>
        <v>996.59999999999991</v>
      </c>
      <c r="S17" s="10">
        <v>266201.23499674996</v>
      </c>
      <c r="T17" s="10">
        <f t="shared" si="9"/>
        <v>5.4252100659809912</v>
      </c>
      <c r="U17" s="10">
        <f t="shared" si="10"/>
        <v>2.998520882835038</v>
      </c>
      <c r="V17" s="11">
        <f t="shared" si="11"/>
        <v>2.4596939764779706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0.99845704294354654</v>
      </c>
      <c r="L23" s="15" t="s">
        <v>17</v>
      </c>
      <c r="M23" s="15">
        <v>0.97835620488337982</v>
      </c>
    </row>
    <row r="24" spans="1:22" ht="14.45" x14ac:dyDescent="0.3">
      <c r="A24" s="15" t="s">
        <v>18</v>
      </c>
      <c r="B24" s="15">
        <v>0.99691646660357114</v>
      </c>
      <c r="L24" s="15" t="s">
        <v>18</v>
      </c>
      <c r="M24" s="15">
        <v>0.95718086363380983</v>
      </c>
    </row>
    <row r="25" spans="1:22" ht="14.45" x14ac:dyDescent="0.3">
      <c r="A25" s="15" t="s">
        <v>19</v>
      </c>
      <c r="B25" s="15">
        <v>0.99640254437083298</v>
      </c>
      <c r="L25" s="15" t="s">
        <v>19</v>
      </c>
      <c r="M25" s="15">
        <v>0.95004434090611145</v>
      </c>
    </row>
    <row r="26" spans="1:22" ht="14.45" x14ac:dyDescent="0.3">
      <c r="A26" s="15" t="s">
        <v>20</v>
      </c>
      <c r="B26" s="15">
        <v>1.0331361671707395E-2</v>
      </c>
      <c r="L26" s="15" t="s">
        <v>20</v>
      </c>
      <c r="M26" s="15">
        <v>4.4738178582272907E-2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0.41410120054833993</v>
      </c>
      <c r="D31" s="15">
        <v>0.20705060027416997</v>
      </c>
      <c r="E31" s="15">
        <v>1939.8196907965107</v>
      </c>
      <c r="F31" s="15">
        <v>8.5959115623052324E-16</v>
      </c>
      <c r="L31" s="15" t="s">
        <v>23</v>
      </c>
      <c r="M31" s="15">
        <v>2</v>
      </c>
      <c r="N31" s="15">
        <v>0.53690067181876588</v>
      </c>
      <c r="O31" s="15">
        <v>0.26845033590938294</v>
      </c>
      <c r="P31" s="15">
        <v>134.12426473733333</v>
      </c>
      <c r="Q31" s="15">
        <v>6.1635003031280291E-9</v>
      </c>
    </row>
    <row r="32" spans="1:22" x14ac:dyDescent="0.25">
      <c r="A32" s="15" t="s">
        <v>24</v>
      </c>
      <c r="B32" s="15">
        <v>12</v>
      </c>
      <c r="C32" s="15">
        <v>1.2808444078994956E-3</v>
      </c>
      <c r="D32" s="15">
        <v>1.0673703399162464E-4</v>
      </c>
      <c r="E32" s="15"/>
      <c r="F32" s="15"/>
      <c r="L32" s="15" t="s">
        <v>24</v>
      </c>
      <c r="M32" s="15">
        <v>12</v>
      </c>
      <c r="N32" s="15">
        <v>2.401805547431211E-2</v>
      </c>
      <c r="O32" s="15">
        <v>2.0015046228593425E-3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0.41538204495623943</v>
      </c>
      <c r="D33" s="16"/>
      <c r="E33" s="16"/>
      <c r="F33" s="16"/>
      <c r="L33" s="16" t="s">
        <v>25</v>
      </c>
      <c r="M33" s="16">
        <v>14</v>
      </c>
      <c r="N33" s="16">
        <v>0.56091872729307801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3.7104614732285364</v>
      </c>
      <c r="C36" s="15">
        <v>2.3964990550133011E-2</v>
      </c>
      <c r="D36" s="15">
        <v>154.8284137841207</v>
      </c>
      <c r="E36" s="15">
        <v>3.5398151578871666E-21</v>
      </c>
      <c r="F36" s="15">
        <v>3.6582462443550527</v>
      </c>
      <c r="G36" s="15">
        <v>3.76267670210202</v>
      </c>
      <c r="H36" s="15">
        <v>3.6582462443550527</v>
      </c>
      <c r="I36" s="15">
        <v>3.76267670210202</v>
      </c>
      <c r="L36" s="15" t="s">
        <v>26</v>
      </c>
      <c r="M36" s="15">
        <v>3.196489795998275</v>
      </c>
      <c r="N36" s="15">
        <v>0.12118024089980835</v>
      </c>
      <c r="O36" s="15">
        <v>26.377978557091073</v>
      </c>
      <c r="P36" s="15">
        <v>5.3966455544011957E-12</v>
      </c>
      <c r="Q36" s="15">
        <v>2.9324607324236069</v>
      </c>
      <c r="R36" s="15">
        <v>3.460518859572943</v>
      </c>
      <c r="S36" s="15">
        <v>2.9324607324236069</v>
      </c>
      <c r="T36" s="15">
        <v>3.460518859572943</v>
      </c>
    </row>
    <row r="37" spans="1:20" x14ac:dyDescent="0.25">
      <c r="A37" s="15" t="s">
        <v>39</v>
      </c>
      <c r="B37" s="15">
        <v>0.71091511054202572</v>
      </c>
      <c r="C37" s="15">
        <v>1.9809615439754007E-2</v>
      </c>
      <c r="D37" s="15">
        <v>35.88737563856786</v>
      </c>
      <c r="E37" s="15">
        <v>1.401708233126635E-13</v>
      </c>
      <c r="F37" s="15">
        <v>0.66775366627111565</v>
      </c>
      <c r="G37" s="15">
        <v>0.75407655481293578</v>
      </c>
      <c r="H37" s="15">
        <v>0.66775366627111565</v>
      </c>
      <c r="I37" s="15">
        <v>0.75407655481293578</v>
      </c>
      <c r="L37" s="15" t="s">
        <v>39</v>
      </c>
      <c r="M37" s="15">
        <v>1.1741414306784539</v>
      </c>
      <c r="N37" s="15">
        <v>0.1089790124494795</v>
      </c>
      <c r="O37" s="15">
        <v>10.774014227948363</v>
      </c>
      <c r="P37" s="15">
        <v>1.5912130096906156E-7</v>
      </c>
      <c r="Q37" s="15">
        <v>0.93669656018906333</v>
      </c>
      <c r="R37" s="15">
        <v>1.4115863011678444</v>
      </c>
      <c r="S37" s="15">
        <v>0.93669656018906333</v>
      </c>
      <c r="T37" s="15">
        <v>1.4115863011678444</v>
      </c>
    </row>
    <row r="38" spans="1:20" ht="15.75" thickBot="1" x14ac:dyDescent="0.3">
      <c r="A38" s="16" t="s">
        <v>40</v>
      </c>
      <c r="B38" s="16">
        <v>-0.13652741443024666</v>
      </c>
      <c r="C38" s="16">
        <v>1.8798431626414501E-2</v>
      </c>
      <c r="D38" s="16">
        <v>-7.2627023968534692</v>
      </c>
      <c r="E38" s="16">
        <v>9.9717534298873792E-6</v>
      </c>
      <c r="F38" s="16">
        <v>-0.17748567843550075</v>
      </c>
      <c r="G38" s="16">
        <v>-9.5569150424992561E-2</v>
      </c>
      <c r="H38" s="16">
        <v>-0.17748567843550075</v>
      </c>
      <c r="I38" s="16">
        <v>-9.5569150424992561E-2</v>
      </c>
      <c r="L38" s="16" t="s">
        <v>40</v>
      </c>
      <c r="M38" s="16">
        <v>-0.54890552599059184</v>
      </c>
      <c r="N38" s="16">
        <v>0.10261644190143039</v>
      </c>
      <c r="O38" s="16">
        <v>-5.3490991874172602</v>
      </c>
      <c r="P38" s="16">
        <v>1.7386270567705525E-4</v>
      </c>
      <c r="Q38" s="16">
        <v>-0.77248754614023007</v>
      </c>
      <c r="R38" s="16">
        <v>-0.32532350584095354</v>
      </c>
      <c r="S38" s="16">
        <v>-0.77248754614023007</v>
      </c>
      <c r="T38" s="16">
        <v>-0.32532350584095354</v>
      </c>
    </row>
    <row r="40" spans="1:20" x14ac:dyDescent="0.25">
      <c r="B40">
        <f>10^B36</f>
        <v>5134.0663058003011</v>
      </c>
      <c r="M40">
        <f>10^M36</f>
        <v>1572.1348538052109</v>
      </c>
    </row>
    <row r="41" spans="1:20" x14ac:dyDescent="0.25">
      <c r="B41" s="15">
        <v>0.71091511054202572</v>
      </c>
      <c r="M41" s="15">
        <v>1.1741414306784539</v>
      </c>
    </row>
    <row r="42" spans="1:20" ht="15.75" thickBot="1" x14ac:dyDescent="0.3">
      <c r="B42" s="16">
        <v>-0.13652741443024666</v>
      </c>
      <c r="M42" s="16">
        <v>-0.54890552599059184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20.6</v>
      </c>
      <c r="C3" s="1">
        <v>20.5</v>
      </c>
      <c r="D3" s="1">
        <v>0.5</v>
      </c>
      <c r="E3" s="1">
        <f>A3+B3</f>
        <v>41.1</v>
      </c>
      <c r="F3" s="1">
        <f>C3+D3</f>
        <v>21</v>
      </c>
      <c r="G3" s="1">
        <f>E3+2*F3</f>
        <v>83.1</v>
      </c>
      <c r="H3" s="1">
        <v>80890.05</v>
      </c>
      <c r="I3" s="1">
        <f>LOG(H3)</f>
        <v>4.9078951038637717</v>
      </c>
      <c r="J3" s="1">
        <f>LOG(G3)</f>
        <v>1.919601023784111</v>
      </c>
      <c r="K3" s="20">
        <f>LOG(B3)</f>
        <v>1.3138672203691535</v>
      </c>
      <c r="L3" s="7">
        <v>20.100000000000001</v>
      </c>
      <c r="M3" s="1">
        <v>4.2</v>
      </c>
      <c r="N3" s="1">
        <v>20.6</v>
      </c>
      <c r="O3" s="1">
        <v>20.8</v>
      </c>
      <c r="P3" s="1">
        <f>L3+M3</f>
        <v>24.3</v>
      </c>
      <c r="Q3" s="1">
        <f>N3+O3</f>
        <v>41.400000000000006</v>
      </c>
      <c r="R3" s="1">
        <f>P3+2*Q3</f>
        <v>107.10000000000001</v>
      </c>
      <c r="S3" s="1">
        <v>104789.493161894</v>
      </c>
      <c r="T3" s="1">
        <f>LOG(S3)</f>
        <v>5.0203177397988119</v>
      </c>
      <c r="U3" s="1">
        <f>LOG(R3)</f>
        <v>2.0297894708318558</v>
      </c>
      <c r="V3" s="8">
        <f>LOG(O3)</f>
        <v>1.3180633349627615</v>
      </c>
    </row>
    <row r="4" spans="1:22" ht="14.45" x14ac:dyDescent="0.3">
      <c r="A4" s="7">
        <v>20.3</v>
      </c>
      <c r="B4" s="1">
        <v>41.7</v>
      </c>
      <c r="C4" s="1">
        <v>20.399999999999999</v>
      </c>
      <c r="D4" s="1">
        <v>1.3</v>
      </c>
      <c r="E4" s="1">
        <f t="shared" ref="E4:E17" si="0">A4+B4</f>
        <v>62</v>
      </c>
      <c r="F4" s="1">
        <f t="shared" ref="F4:F17" si="1">C4+D4</f>
        <v>21.7</v>
      </c>
      <c r="G4" s="1">
        <f t="shared" ref="G4:G17" si="2">E4+2*F4</f>
        <v>105.4</v>
      </c>
      <c r="H4" s="1">
        <v>84928.72</v>
      </c>
      <c r="I4" s="1">
        <f t="shared" ref="I4:I17" si="3">LOG(H4)</f>
        <v>4.9290545786811872</v>
      </c>
      <c r="J4" s="1">
        <f t="shared" ref="J4:J17" si="4">LOG(G4)</f>
        <v>2.022840610876528</v>
      </c>
      <c r="K4" s="20">
        <f t="shared" ref="K4:K17" si="5">LOG(B4)</f>
        <v>1.6201360549737576</v>
      </c>
      <c r="L4" s="7">
        <v>20.3</v>
      </c>
      <c r="M4" s="1">
        <v>2.7</v>
      </c>
      <c r="N4" s="1">
        <v>20.7</v>
      </c>
      <c r="O4" s="1">
        <v>41.6</v>
      </c>
      <c r="P4" s="1">
        <f t="shared" ref="P4:P17" si="6">L4+M4</f>
        <v>23</v>
      </c>
      <c r="Q4" s="1">
        <f t="shared" ref="Q4:Q17" si="7">N4+O4</f>
        <v>62.3</v>
      </c>
      <c r="R4" s="1">
        <f t="shared" ref="R4:R17" si="8">P4+2*Q4</f>
        <v>147.6</v>
      </c>
      <c r="S4" s="1">
        <v>81809.696830390807</v>
      </c>
      <c r="T4" s="1">
        <f t="shared" ref="T4:T17" si="9">LOG(S4)</f>
        <v>4.9128047832598458</v>
      </c>
      <c r="U4" s="1">
        <f t="shared" ref="U4:U17" si="10">LOG(R4)</f>
        <v>2.1690863574870227</v>
      </c>
      <c r="V4" s="8">
        <f t="shared" ref="V4:V17" si="11">LOG(O4)</f>
        <v>1.6190933306267428</v>
      </c>
    </row>
    <row r="5" spans="1:22" ht="14.45" x14ac:dyDescent="0.3">
      <c r="A5" s="7">
        <v>20.6</v>
      </c>
      <c r="B5" s="1">
        <v>61.6</v>
      </c>
      <c r="C5" s="1">
        <v>20.6</v>
      </c>
      <c r="D5" s="1">
        <v>1.3</v>
      </c>
      <c r="E5" s="1">
        <f t="shared" si="0"/>
        <v>82.2</v>
      </c>
      <c r="F5" s="1">
        <f t="shared" si="1"/>
        <v>21.900000000000002</v>
      </c>
      <c r="G5" s="1">
        <f t="shared" si="2"/>
        <v>126</v>
      </c>
      <c r="H5" s="1">
        <v>90455.21</v>
      </c>
      <c r="I5" s="1">
        <f t="shared" si="3"/>
        <v>4.9564335862216726</v>
      </c>
      <c r="J5" s="1">
        <f t="shared" si="4"/>
        <v>2.1003705451175629</v>
      </c>
      <c r="K5" s="20">
        <f t="shared" si="5"/>
        <v>1.7895807121644254</v>
      </c>
      <c r="L5" s="7">
        <v>20.3</v>
      </c>
      <c r="M5" s="1">
        <v>-1.1000000000000001</v>
      </c>
      <c r="N5" s="1">
        <v>20.8</v>
      </c>
      <c r="O5" s="1">
        <v>61.3</v>
      </c>
      <c r="P5" s="1">
        <f t="shared" si="6"/>
        <v>19.2</v>
      </c>
      <c r="Q5" s="1">
        <f t="shared" si="7"/>
        <v>82.1</v>
      </c>
      <c r="R5" s="1">
        <f t="shared" si="8"/>
        <v>183.39999999999998</v>
      </c>
      <c r="S5" s="1">
        <v>84575.697784404198</v>
      </c>
      <c r="T5" s="1">
        <f t="shared" si="9"/>
        <v>4.9272455895834728</v>
      </c>
      <c r="U5" s="1">
        <f t="shared" si="10"/>
        <v>2.2633993313340022</v>
      </c>
      <c r="V5" s="8">
        <f t="shared" si="11"/>
        <v>1.7874604745184151</v>
      </c>
    </row>
    <row r="6" spans="1:22" ht="14.45" x14ac:dyDescent="0.3">
      <c r="A6" s="7">
        <v>34.4</v>
      </c>
      <c r="B6" s="1">
        <v>34.799999999999997</v>
      </c>
      <c r="C6" s="1">
        <v>34.6</v>
      </c>
      <c r="D6" s="1">
        <v>0.8</v>
      </c>
      <c r="E6" s="1">
        <f t="shared" si="0"/>
        <v>69.199999999999989</v>
      </c>
      <c r="F6" s="1">
        <f t="shared" si="1"/>
        <v>35.4</v>
      </c>
      <c r="G6" s="1">
        <f t="shared" si="2"/>
        <v>140</v>
      </c>
      <c r="H6" s="1">
        <v>110242.87</v>
      </c>
      <c r="I6" s="1">
        <f t="shared" si="3"/>
        <v>5.0423505108855622</v>
      </c>
      <c r="J6" s="1">
        <f t="shared" si="4"/>
        <v>2.1461280356782382</v>
      </c>
      <c r="K6" s="20">
        <f t="shared" si="5"/>
        <v>1.541579243946581</v>
      </c>
      <c r="L6" s="7">
        <v>34.299999999999997</v>
      </c>
      <c r="M6" s="1">
        <v>3.1</v>
      </c>
      <c r="N6" s="1">
        <v>34.6</v>
      </c>
      <c r="O6" s="1">
        <v>34.6</v>
      </c>
      <c r="P6" s="1">
        <f t="shared" si="6"/>
        <v>37.4</v>
      </c>
      <c r="Q6" s="1">
        <f t="shared" si="7"/>
        <v>69.2</v>
      </c>
      <c r="R6" s="1">
        <f t="shared" si="8"/>
        <v>175.8</v>
      </c>
      <c r="S6" s="1">
        <v>120326.87034937</v>
      </c>
      <c r="T6" s="1">
        <f t="shared" si="9"/>
        <v>5.080362621033772</v>
      </c>
      <c r="U6" s="1">
        <f t="shared" si="10"/>
        <v>2.245018870737753</v>
      </c>
      <c r="V6" s="8">
        <f t="shared" si="11"/>
        <v>1.5390760987927767</v>
      </c>
    </row>
    <row r="7" spans="1:22" ht="14.45" x14ac:dyDescent="0.3">
      <c r="A7" s="7">
        <v>34.299999999999997</v>
      </c>
      <c r="B7" s="1">
        <v>69</v>
      </c>
      <c r="C7" s="1">
        <v>34.5</v>
      </c>
      <c r="D7" s="1">
        <v>1.6</v>
      </c>
      <c r="E7" s="1">
        <f t="shared" si="0"/>
        <v>103.3</v>
      </c>
      <c r="F7" s="1">
        <f t="shared" si="1"/>
        <v>36.1</v>
      </c>
      <c r="G7" s="1">
        <f t="shared" si="2"/>
        <v>175.5</v>
      </c>
      <c r="H7" s="1">
        <v>118556.7</v>
      </c>
      <c r="I7" s="1">
        <f t="shared" si="3"/>
        <v>5.0739261023108932</v>
      </c>
      <c r="J7" s="1">
        <f t="shared" si="4"/>
        <v>2.2442771208018431</v>
      </c>
      <c r="K7" s="20">
        <f t="shared" si="5"/>
        <v>1.8388490907372552</v>
      </c>
      <c r="L7" s="7">
        <v>34.299999999999997</v>
      </c>
      <c r="M7" s="1">
        <v>4.0999999999999996</v>
      </c>
      <c r="N7" s="1">
        <v>34.6</v>
      </c>
      <c r="O7" s="1">
        <v>68.3</v>
      </c>
      <c r="P7" s="1">
        <f t="shared" si="6"/>
        <v>38.4</v>
      </c>
      <c r="Q7" s="1">
        <f t="shared" si="7"/>
        <v>102.9</v>
      </c>
      <c r="R7" s="1">
        <f t="shared" si="8"/>
        <v>244.20000000000002</v>
      </c>
      <c r="S7" s="1">
        <v>121214.12081653799</v>
      </c>
      <c r="T7" s="1">
        <f t="shared" si="9"/>
        <v>5.0835532158325849</v>
      </c>
      <c r="U7" s="1">
        <f t="shared" si="10"/>
        <v>2.3877456596088638</v>
      </c>
      <c r="V7" s="8">
        <f t="shared" si="11"/>
        <v>1.8344207036815325</v>
      </c>
    </row>
    <row r="8" spans="1:22" ht="14.45" x14ac:dyDescent="0.3">
      <c r="A8" s="7">
        <v>34.4</v>
      </c>
      <c r="B8" s="1">
        <v>102.5</v>
      </c>
      <c r="C8" s="1">
        <v>34.5</v>
      </c>
      <c r="D8" s="1">
        <v>2.2999999999999998</v>
      </c>
      <c r="E8" s="1">
        <f t="shared" si="0"/>
        <v>136.9</v>
      </c>
      <c r="F8" s="1">
        <f t="shared" si="1"/>
        <v>36.799999999999997</v>
      </c>
      <c r="G8" s="1">
        <f t="shared" si="2"/>
        <v>210.5</v>
      </c>
      <c r="H8" s="1">
        <v>122120.73</v>
      </c>
      <c r="I8" s="1">
        <f t="shared" si="3"/>
        <v>5.0867893917126397</v>
      </c>
      <c r="J8" s="1">
        <f t="shared" si="4"/>
        <v>2.323252100171687</v>
      </c>
      <c r="K8" s="20">
        <f t="shared" si="5"/>
        <v>2.0107238653917729</v>
      </c>
      <c r="L8" s="7">
        <v>34.299999999999997</v>
      </c>
      <c r="M8" s="1">
        <v>1</v>
      </c>
      <c r="N8" s="1">
        <v>34.9</v>
      </c>
      <c r="O8" s="1">
        <v>101.9</v>
      </c>
      <c r="P8" s="1">
        <f t="shared" si="6"/>
        <v>35.299999999999997</v>
      </c>
      <c r="Q8" s="1">
        <f t="shared" si="7"/>
        <v>136.80000000000001</v>
      </c>
      <c r="R8" s="1">
        <f t="shared" si="8"/>
        <v>308.90000000000003</v>
      </c>
      <c r="S8" s="1">
        <v>110131.38795009699</v>
      </c>
      <c r="T8" s="1">
        <f t="shared" si="9"/>
        <v>5.0419111125303768</v>
      </c>
      <c r="U8" s="1">
        <f t="shared" si="10"/>
        <v>2.4898179083014509</v>
      </c>
      <c r="V8" s="8">
        <f t="shared" si="11"/>
        <v>2.0081741840064264</v>
      </c>
    </row>
    <row r="9" spans="1:22" ht="14.45" x14ac:dyDescent="0.3">
      <c r="A9" s="7">
        <v>68.5</v>
      </c>
      <c r="B9" s="1">
        <v>68.7</v>
      </c>
      <c r="C9" s="1">
        <v>68.5</v>
      </c>
      <c r="D9" s="1">
        <v>1.6</v>
      </c>
      <c r="E9" s="1">
        <f t="shared" si="0"/>
        <v>137.19999999999999</v>
      </c>
      <c r="F9" s="1">
        <f t="shared" si="1"/>
        <v>70.099999999999994</v>
      </c>
      <c r="G9" s="1">
        <f t="shared" si="2"/>
        <v>277.39999999999998</v>
      </c>
      <c r="H9" s="1">
        <v>170471.46</v>
      </c>
      <c r="I9" s="1">
        <f t="shared" si="3"/>
        <v>5.2316516806774356</v>
      </c>
      <c r="J9" s="1">
        <f t="shared" si="4"/>
        <v>2.443106456737266</v>
      </c>
      <c r="K9" s="20">
        <f t="shared" si="5"/>
        <v>1.8369567370595505</v>
      </c>
      <c r="L9" s="7">
        <v>68.5</v>
      </c>
      <c r="M9" s="1">
        <v>4.5</v>
      </c>
      <c r="N9" s="1">
        <v>68.599999999999994</v>
      </c>
      <c r="O9" s="1">
        <v>68.3</v>
      </c>
      <c r="P9" s="1">
        <f t="shared" si="6"/>
        <v>73</v>
      </c>
      <c r="Q9" s="1">
        <f t="shared" si="7"/>
        <v>136.89999999999998</v>
      </c>
      <c r="R9" s="1">
        <f t="shared" si="8"/>
        <v>346.79999999999995</v>
      </c>
      <c r="S9" s="1">
        <v>194821.25939136901</v>
      </c>
      <c r="T9" s="1">
        <f t="shared" si="9"/>
        <v>5.2896363464470451</v>
      </c>
      <c r="U9" s="1">
        <f t="shared" si="10"/>
        <v>2.5400790888041724</v>
      </c>
      <c r="V9" s="8">
        <f t="shared" si="11"/>
        <v>1.8344207036815325</v>
      </c>
    </row>
    <row r="10" spans="1:22" ht="14.45" x14ac:dyDescent="0.3">
      <c r="A10" s="7">
        <v>68.5</v>
      </c>
      <c r="B10" s="1">
        <v>137.69999999999999</v>
      </c>
      <c r="C10" s="1">
        <v>68.5</v>
      </c>
      <c r="D10" s="1">
        <v>2.9</v>
      </c>
      <c r="E10" s="1">
        <f t="shared" si="0"/>
        <v>206.2</v>
      </c>
      <c r="F10" s="1">
        <f t="shared" si="1"/>
        <v>71.400000000000006</v>
      </c>
      <c r="G10" s="1">
        <f t="shared" si="2"/>
        <v>349</v>
      </c>
      <c r="H10" s="1">
        <v>179063.72</v>
      </c>
      <c r="I10" s="1">
        <f t="shared" si="3"/>
        <v>5.2530076026001566</v>
      </c>
      <c r="J10" s="1">
        <f t="shared" si="4"/>
        <v>2.5428254269591797</v>
      </c>
      <c r="K10" s="20">
        <f t="shared" si="5"/>
        <v>2.1389339402569236</v>
      </c>
      <c r="L10" s="7">
        <v>68.2</v>
      </c>
      <c r="M10" s="1">
        <v>6.6</v>
      </c>
      <c r="N10" s="1">
        <v>68.599999999999994</v>
      </c>
      <c r="O10" s="1">
        <v>137.1</v>
      </c>
      <c r="P10" s="1">
        <f t="shared" si="6"/>
        <v>74.8</v>
      </c>
      <c r="Q10" s="1">
        <f t="shared" si="7"/>
        <v>205.7</v>
      </c>
      <c r="R10" s="1">
        <f t="shared" si="8"/>
        <v>486.2</v>
      </c>
      <c r="S10" s="1">
        <v>168408.05421808301</v>
      </c>
      <c r="T10" s="1">
        <f t="shared" si="9"/>
        <v>5.2263628580592574</v>
      </c>
      <c r="U10" s="1">
        <f t="shared" si="10"/>
        <v>2.6868149545073168</v>
      </c>
      <c r="V10" s="8">
        <f t="shared" si="11"/>
        <v>2.1370374547895126</v>
      </c>
    </row>
    <row r="11" spans="1:22" ht="14.45" x14ac:dyDescent="0.3">
      <c r="A11" s="7">
        <v>68.5</v>
      </c>
      <c r="B11" s="1">
        <v>206.5</v>
      </c>
      <c r="C11" s="1">
        <v>68.599999999999994</v>
      </c>
      <c r="D11" s="1">
        <v>4.5999999999999996</v>
      </c>
      <c r="E11" s="1">
        <f t="shared" si="0"/>
        <v>275</v>
      </c>
      <c r="F11" s="1">
        <f t="shared" si="1"/>
        <v>73.199999999999989</v>
      </c>
      <c r="G11" s="1">
        <f t="shared" si="2"/>
        <v>421.4</v>
      </c>
      <c r="H11" s="1">
        <v>179253.47</v>
      </c>
      <c r="I11" s="1">
        <f t="shared" si="3"/>
        <v>5.2534675715212371</v>
      </c>
      <c r="J11" s="1">
        <f t="shared" si="4"/>
        <v>2.6246945312720813</v>
      </c>
      <c r="K11" s="20">
        <f t="shared" si="5"/>
        <v>2.3149200559924199</v>
      </c>
      <c r="L11" s="7">
        <v>68.2</v>
      </c>
      <c r="M11" s="1">
        <v>7.8</v>
      </c>
      <c r="N11" s="1">
        <v>68.599999999999994</v>
      </c>
      <c r="O11" s="1">
        <v>205.8</v>
      </c>
      <c r="P11" s="1">
        <f t="shared" si="6"/>
        <v>76</v>
      </c>
      <c r="Q11" s="1">
        <f t="shared" si="7"/>
        <v>274.39999999999998</v>
      </c>
      <c r="R11" s="1">
        <f t="shared" si="8"/>
        <v>624.79999999999995</v>
      </c>
      <c r="S11" s="1">
        <v>151013.292160351</v>
      </c>
      <c r="T11" s="1">
        <f t="shared" si="9"/>
        <v>5.1790151754907132</v>
      </c>
      <c r="U11" s="1">
        <f t="shared" si="10"/>
        <v>2.7957410208692437</v>
      </c>
      <c r="V11" s="8">
        <f t="shared" si="11"/>
        <v>2.3134453704264142</v>
      </c>
    </row>
    <row r="12" spans="1:22" ht="14.45" x14ac:dyDescent="0.3">
      <c r="A12" s="7">
        <v>102.4</v>
      </c>
      <c r="B12" s="1">
        <v>68.900000000000006</v>
      </c>
      <c r="C12" s="1">
        <v>102.6</v>
      </c>
      <c r="D12" s="1">
        <v>1.5</v>
      </c>
      <c r="E12" s="1">
        <f t="shared" si="0"/>
        <v>171.3</v>
      </c>
      <c r="F12" s="1">
        <f t="shared" si="1"/>
        <v>104.1</v>
      </c>
      <c r="G12" s="1">
        <f t="shared" si="2"/>
        <v>379.5</v>
      </c>
      <c r="H12" s="1">
        <v>200484.97</v>
      </c>
      <c r="I12" s="1">
        <f t="shared" si="3"/>
        <v>5.302081819895192</v>
      </c>
      <c r="J12" s="1">
        <f t="shared" si="4"/>
        <v>2.5792117802314993</v>
      </c>
      <c r="K12" s="20">
        <f t="shared" si="5"/>
        <v>1.8382192219076259</v>
      </c>
      <c r="L12" s="7">
        <v>102.3</v>
      </c>
      <c r="M12" s="1">
        <v>5</v>
      </c>
      <c r="N12" s="1">
        <v>102.6</v>
      </c>
      <c r="O12" s="1">
        <v>68.400000000000006</v>
      </c>
      <c r="P12" s="1">
        <f t="shared" si="6"/>
        <v>107.3</v>
      </c>
      <c r="Q12" s="1">
        <f t="shared" si="7"/>
        <v>171</v>
      </c>
      <c r="R12" s="1">
        <f t="shared" si="8"/>
        <v>449.3</v>
      </c>
      <c r="S12" s="1">
        <v>234037.147309525</v>
      </c>
      <c r="T12" s="1">
        <f t="shared" si="9"/>
        <v>5.3692847958338161</v>
      </c>
      <c r="U12" s="1">
        <f t="shared" si="10"/>
        <v>2.6525364185930256</v>
      </c>
      <c r="V12" s="8">
        <f t="shared" si="11"/>
        <v>1.8350561017201164</v>
      </c>
    </row>
    <row r="13" spans="1:22" ht="14.45" x14ac:dyDescent="0.3">
      <c r="A13" s="7">
        <v>102.5</v>
      </c>
      <c r="B13" s="1">
        <v>102.6</v>
      </c>
      <c r="C13" s="1">
        <v>102.6</v>
      </c>
      <c r="D13" s="1">
        <v>2.2999999999999998</v>
      </c>
      <c r="E13" s="1">
        <f t="shared" si="0"/>
        <v>205.1</v>
      </c>
      <c r="F13" s="1">
        <f t="shared" si="1"/>
        <v>104.89999999999999</v>
      </c>
      <c r="G13" s="1">
        <f t="shared" si="2"/>
        <v>414.9</v>
      </c>
      <c r="H13" s="1">
        <v>203706.15</v>
      </c>
      <c r="I13" s="1">
        <f t="shared" si="3"/>
        <v>5.3090041407858548</v>
      </c>
      <c r="J13" s="1">
        <f t="shared" si="4"/>
        <v>2.6179434348289732</v>
      </c>
      <c r="K13" s="20">
        <f t="shared" si="5"/>
        <v>2.0111473607757975</v>
      </c>
      <c r="L13" s="7">
        <v>102.3</v>
      </c>
      <c r="M13" s="1">
        <v>6.1</v>
      </c>
      <c r="N13" s="1">
        <v>102.6</v>
      </c>
      <c r="O13" s="1">
        <v>101.6</v>
      </c>
      <c r="P13" s="1">
        <f t="shared" si="6"/>
        <v>108.39999999999999</v>
      </c>
      <c r="Q13" s="1">
        <f t="shared" si="7"/>
        <v>204.2</v>
      </c>
      <c r="R13" s="1">
        <f t="shared" si="8"/>
        <v>516.79999999999995</v>
      </c>
      <c r="S13" s="1">
        <v>238684.72454396499</v>
      </c>
      <c r="T13" s="1">
        <f t="shared" si="9"/>
        <v>5.3778246257158271</v>
      </c>
      <c r="U13" s="1">
        <f t="shared" si="10"/>
        <v>2.7133225049870275</v>
      </c>
      <c r="V13" s="8">
        <f t="shared" si="11"/>
        <v>2.0068937079479006</v>
      </c>
    </row>
    <row r="14" spans="1:22" ht="14.45" x14ac:dyDescent="0.3">
      <c r="A14" s="7">
        <v>102.4</v>
      </c>
      <c r="B14" s="1">
        <v>206.7</v>
      </c>
      <c r="C14" s="1">
        <v>102.5</v>
      </c>
      <c r="D14" s="1">
        <v>4.5999999999999996</v>
      </c>
      <c r="E14" s="1">
        <f t="shared" si="0"/>
        <v>309.10000000000002</v>
      </c>
      <c r="F14" s="1">
        <f t="shared" si="1"/>
        <v>107.1</v>
      </c>
      <c r="G14" s="1">
        <f t="shared" si="2"/>
        <v>523.29999999999995</v>
      </c>
      <c r="H14" s="1">
        <v>220597.65</v>
      </c>
      <c r="I14" s="1">
        <f t="shared" si="3"/>
        <v>5.3436008816423923</v>
      </c>
      <c r="J14" s="1">
        <f t="shared" si="4"/>
        <v>2.7187507347396651</v>
      </c>
      <c r="K14" s="20">
        <f t="shared" si="5"/>
        <v>2.3153404766272883</v>
      </c>
      <c r="L14" s="7">
        <v>102.3</v>
      </c>
      <c r="M14" s="1">
        <v>8</v>
      </c>
      <c r="N14" s="1">
        <v>102.6</v>
      </c>
      <c r="O14" s="1">
        <v>205.9</v>
      </c>
      <c r="P14" s="1">
        <f t="shared" si="6"/>
        <v>110.3</v>
      </c>
      <c r="Q14" s="1">
        <f t="shared" si="7"/>
        <v>308.5</v>
      </c>
      <c r="R14" s="1">
        <f t="shared" si="8"/>
        <v>727.3</v>
      </c>
      <c r="S14" s="1">
        <v>207643.345309809</v>
      </c>
      <c r="T14" s="1">
        <f t="shared" si="9"/>
        <v>5.3173180171143777</v>
      </c>
      <c r="U14" s="1">
        <f t="shared" si="10"/>
        <v>2.8617135875714341</v>
      </c>
      <c r="V14" s="8">
        <f t="shared" si="11"/>
        <v>2.3136563466180315</v>
      </c>
    </row>
    <row r="15" spans="1:22" ht="14.45" x14ac:dyDescent="0.3">
      <c r="A15" s="7">
        <v>137.6</v>
      </c>
      <c r="B15" s="1">
        <v>102.5</v>
      </c>
      <c r="C15" s="1">
        <v>137.4</v>
      </c>
      <c r="D15" s="1">
        <v>2.5</v>
      </c>
      <c r="E15" s="1">
        <f t="shared" si="0"/>
        <v>240.1</v>
      </c>
      <c r="F15" s="1">
        <f t="shared" si="1"/>
        <v>139.9</v>
      </c>
      <c r="G15" s="1">
        <f t="shared" si="2"/>
        <v>519.9</v>
      </c>
      <c r="H15" s="1">
        <v>238927.74</v>
      </c>
      <c r="I15" s="1">
        <f t="shared" si="3"/>
        <v>5.3782665751560774</v>
      </c>
      <c r="J15" s="1">
        <f t="shared" si="4"/>
        <v>2.7159198174335795</v>
      </c>
      <c r="K15" s="20">
        <f t="shared" si="5"/>
        <v>2.0107238653917729</v>
      </c>
      <c r="L15" s="7">
        <v>137.19999999999999</v>
      </c>
      <c r="M15" s="1">
        <v>6.1</v>
      </c>
      <c r="N15" s="1">
        <v>137.69999999999999</v>
      </c>
      <c r="O15" s="1">
        <v>101.8</v>
      </c>
      <c r="P15" s="1">
        <f t="shared" si="6"/>
        <v>143.29999999999998</v>
      </c>
      <c r="Q15" s="1">
        <f t="shared" si="7"/>
        <v>239.5</v>
      </c>
      <c r="R15" s="1">
        <f t="shared" si="8"/>
        <v>622.29999999999995</v>
      </c>
      <c r="S15" s="1">
        <v>263059.393528455</v>
      </c>
      <c r="T15" s="1">
        <f t="shared" si="9"/>
        <v>5.4200538145336141</v>
      </c>
      <c r="U15" s="1">
        <f t="shared" si="10"/>
        <v>2.7939998009844706</v>
      </c>
      <c r="V15" s="8">
        <f t="shared" si="11"/>
        <v>2.00774777800074</v>
      </c>
    </row>
    <row r="16" spans="1:22" ht="14.45" x14ac:dyDescent="0.3">
      <c r="A16" s="7">
        <v>137.6</v>
      </c>
      <c r="B16" s="1">
        <v>137.4</v>
      </c>
      <c r="C16" s="1">
        <v>137.5</v>
      </c>
      <c r="D16" s="1">
        <v>3.2</v>
      </c>
      <c r="E16" s="1">
        <f t="shared" si="0"/>
        <v>275</v>
      </c>
      <c r="F16" s="1">
        <f t="shared" si="1"/>
        <v>140.69999999999999</v>
      </c>
      <c r="G16" s="1">
        <f t="shared" si="2"/>
        <v>556.4</v>
      </c>
      <c r="H16" s="1">
        <v>246089.55</v>
      </c>
      <c r="I16" s="1">
        <f t="shared" si="3"/>
        <v>5.3910931721193247</v>
      </c>
      <c r="J16" s="1">
        <f t="shared" si="4"/>
        <v>2.7453871213200087</v>
      </c>
      <c r="K16" s="20">
        <f t="shared" si="5"/>
        <v>2.1379867327235318</v>
      </c>
      <c r="L16" s="7">
        <v>137.30000000000001</v>
      </c>
      <c r="M16" s="1">
        <v>-1.7</v>
      </c>
      <c r="N16" s="1">
        <v>137.5</v>
      </c>
      <c r="O16" s="1">
        <v>136.80000000000001</v>
      </c>
      <c r="P16" s="1">
        <f t="shared" si="6"/>
        <v>135.60000000000002</v>
      </c>
      <c r="Q16" s="1">
        <f t="shared" si="7"/>
        <v>274.3</v>
      </c>
      <c r="R16" s="1">
        <f t="shared" si="8"/>
        <v>684.2</v>
      </c>
      <c r="S16" s="1">
        <v>273486.00865336403</v>
      </c>
      <c r="T16" s="1">
        <f t="shared" si="9"/>
        <v>5.4369351130458048</v>
      </c>
      <c r="U16" s="1">
        <f t="shared" si="10"/>
        <v>2.8351830698490437</v>
      </c>
      <c r="V16" s="8">
        <f t="shared" si="11"/>
        <v>2.1360860973840974</v>
      </c>
    </row>
    <row r="17" spans="1:22" thickBot="1" x14ac:dyDescent="0.35">
      <c r="A17" s="9">
        <v>137.6</v>
      </c>
      <c r="B17" s="10">
        <v>275.10000000000002</v>
      </c>
      <c r="C17" s="10">
        <v>137.6</v>
      </c>
      <c r="D17" s="10">
        <v>5.9</v>
      </c>
      <c r="E17" s="10">
        <f t="shared" si="0"/>
        <v>412.70000000000005</v>
      </c>
      <c r="F17" s="10">
        <f t="shared" si="1"/>
        <v>143.5</v>
      </c>
      <c r="G17" s="10">
        <f t="shared" si="2"/>
        <v>699.7</v>
      </c>
      <c r="H17" s="10">
        <v>265199.23</v>
      </c>
      <c r="I17" s="10">
        <f t="shared" si="3"/>
        <v>5.4235722587703048</v>
      </c>
      <c r="J17" s="10">
        <f t="shared" si="4"/>
        <v>2.8449118739121406</v>
      </c>
      <c r="K17" s="21">
        <f t="shared" si="5"/>
        <v>2.4394905903896835</v>
      </c>
      <c r="L17" s="9">
        <v>137.19999999999999</v>
      </c>
      <c r="M17" s="10">
        <v>-8.6</v>
      </c>
      <c r="N17" s="10">
        <v>137.5</v>
      </c>
      <c r="O17" s="10">
        <v>267.60000000000002</v>
      </c>
      <c r="P17" s="10">
        <f t="shared" si="6"/>
        <v>128.6</v>
      </c>
      <c r="Q17" s="10">
        <f t="shared" si="7"/>
        <v>405.1</v>
      </c>
      <c r="R17" s="10">
        <f t="shared" si="8"/>
        <v>938.80000000000007</v>
      </c>
      <c r="S17" s="10">
        <v>247782.422301363</v>
      </c>
      <c r="T17" s="10">
        <f t="shared" si="9"/>
        <v>5.3940704942584032</v>
      </c>
      <c r="U17" s="10">
        <f t="shared" si="10"/>
        <v>2.9725730809265549</v>
      </c>
      <c r="V17" s="11">
        <f t="shared" si="11"/>
        <v>2.4274861090957853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0.99827745801819612</v>
      </c>
      <c r="L23" s="15" t="s">
        <v>17</v>
      </c>
      <c r="M23" s="15">
        <v>0.98844259051802441</v>
      </c>
    </row>
    <row r="24" spans="1:22" ht="14.45" x14ac:dyDescent="0.3">
      <c r="A24" s="15" t="s">
        <v>18</v>
      </c>
      <c r="B24" s="15">
        <v>0.99655788318727134</v>
      </c>
      <c r="L24" s="15" t="s">
        <v>18</v>
      </c>
      <c r="M24" s="15">
        <v>0.9770187547499829</v>
      </c>
    </row>
    <row r="25" spans="1:22" ht="14.45" x14ac:dyDescent="0.3">
      <c r="A25" s="15" t="s">
        <v>19</v>
      </c>
      <c r="B25" s="15">
        <v>0.99598419705181662</v>
      </c>
      <c r="L25" s="15" t="s">
        <v>19</v>
      </c>
      <c r="M25" s="15">
        <v>0.97318854720831338</v>
      </c>
    </row>
    <row r="26" spans="1:22" ht="14.45" x14ac:dyDescent="0.3">
      <c r="A26" s="15" t="s">
        <v>20</v>
      </c>
      <c r="B26" s="15">
        <v>1.1216158889222984E-2</v>
      </c>
      <c r="L26" s="15" t="s">
        <v>20</v>
      </c>
      <c r="M26" s="15">
        <v>2.9908062736823768E-2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0.43706544935616159</v>
      </c>
      <c r="D31" s="15">
        <v>0.2185327246780808</v>
      </c>
      <c r="E31" s="15">
        <v>1737.113417247368</v>
      </c>
      <c r="F31" s="15">
        <v>1.6632350464579985E-15</v>
      </c>
      <c r="L31" s="15" t="s">
        <v>23</v>
      </c>
      <c r="M31" s="15">
        <v>2</v>
      </c>
      <c r="N31" s="15">
        <v>0.4563385467531787</v>
      </c>
      <c r="O31" s="15">
        <v>0.22816927337658935</v>
      </c>
      <c r="P31" s="15">
        <v>255.08245809680537</v>
      </c>
      <c r="Q31" s="15">
        <v>1.4731309184491525E-10</v>
      </c>
    </row>
    <row r="32" spans="1:22" x14ac:dyDescent="0.25">
      <c r="A32" s="15" t="s">
        <v>24</v>
      </c>
      <c r="B32" s="15">
        <v>12</v>
      </c>
      <c r="C32" s="15">
        <v>1.5096266427395489E-3</v>
      </c>
      <c r="D32" s="15">
        <v>1.2580222022829575E-4</v>
      </c>
      <c r="E32" s="15"/>
      <c r="F32" s="15"/>
      <c r="L32" s="15" t="s">
        <v>24</v>
      </c>
      <c r="M32" s="15">
        <v>12</v>
      </c>
      <c r="N32" s="15">
        <v>1.0733906600037438E-2</v>
      </c>
      <c r="O32" s="15">
        <v>8.9449221666978648E-4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0.43857507599890116</v>
      </c>
      <c r="D33" s="16"/>
      <c r="E33" s="16"/>
      <c r="F33" s="16"/>
      <c r="L33" s="16" t="s">
        <v>25</v>
      </c>
      <c r="M33" s="16">
        <v>14</v>
      </c>
      <c r="N33" s="16">
        <v>0.46707245335321612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3.6861253070599087</v>
      </c>
      <c r="C36" s="15">
        <v>2.5874356583687485E-2</v>
      </c>
      <c r="D36" s="15">
        <v>142.46249158457647</v>
      </c>
      <c r="E36" s="15">
        <v>9.6064482761082505E-21</v>
      </c>
      <c r="F36" s="15">
        <v>3.6297499269759856</v>
      </c>
      <c r="G36" s="15">
        <v>3.7425006871438318</v>
      </c>
      <c r="H36" s="15">
        <v>3.6297499269759856</v>
      </c>
      <c r="I36" s="15">
        <v>3.7425006871438318</v>
      </c>
      <c r="L36" s="15" t="s">
        <v>26</v>
      </c>
      <c r="M36" s="15">
        <v>3.3441366447139487</v>
      </c>
      <c r="N36" s="15">
        <v>8.2753253637809998E-2</v>
      </c>
      <c r="O36" s="15">
        <v>40.410938515485888</v>
      </c>
      <c r="P36" s="15">
        <v>3.4095462408632477E-14</v>
      </c>
      <c r="Q36" s="15">
        <v>3.1638327939911819</v>
      </c>
      <c r="R36" s="15">
        <v>3.5244404954367154</v>
      </c>
      <c r="S36" s="15">
        <v>3.1638327939911819</v>
      </c>
      <c r="T36" s="15">
        <v>3.5244404954367154</v>
      </c>
    </row>
    <row r="37" spans="1:20" x14ac:dyDescent="0.25">
      <c r="A37" s="15" t="s">
        <v>39</v>
      </c>
      <c r="B37" s="15">
        <v>0.74793601464529291</v>
      </c>
      <c r="C37" s="15">
        <v>2.144175310292527E-2</v>
      </c>
      <c r="D37" s="15">
        <v>34.882223065205103</v>
      </c>
      <c r="E37" s="15">
        <v>1.9651810487028533E-13</v>
      </c>
      <c r="F37" s="15">
        <v>0.70121844789408228</v>
      </c>
      <c r="G37" s="15">
        <v>0.79465358139650355</v>
      </c>
      <c r="H37" s="15">
        <v>0.70121844789408228</v>
      </c>
      <c r="I37" s="15">
        <v>0.79465358139650355</v>
      </c>
      <c r="L37" s="15" t="s">
        <v>39</v>
      </c>
      <c r="M37" s="15">
        <v>1.3146553661281981</v>
      </c>
      <c r="N37" s="15">
        <v>7.3849306020407179E-2</v>
      </c>
      <c r="O37" s="15">
        <v>17.801864864713991</v>
      </c>
      <c r="P37" s="15">
        <v>5.4059037497489115E-10</v>
      </c>
      <c r="Q37" s="15">
        <v>1.1537515507089138</v>
      </c>
      <c r="R37" s="15">
        <v>1.4755591815474824</v>
      </c>
      <c r="S37" s="15">
        <v>1.1537515507089138</v>
      </c>
      <c r="T37" s="15">
        <v>1.4755591815474824</v>
      </c>
    </row>
    <row r="38" spans="1:20" ht="15.75" thickBot="1" x14ac:dyDescent="0.3">
      <c r="A38" s="16" t="s">
        <v>40</v>
      </c>
      <c r="B38" s="16">
        <v>-0.16379744558935525</v>
      </c>
      <c r="C38" s="16">
        <v>2.0400198934861117E-2</v>
      </c>
      <c r="D38" s="16">
        <v>-8.0292082499964295</v>
      </c>
      <c r="E38" s="16">
        <v>3.6221281823981016E-6</v>
      </c>
      <c r="F38" s="16">
        <v>-0.20824566075639439</v>
      </c>
      <c r="G38" s="16">
        <v>-0.11934923042231611</v>
      </c>
      <c r="H38" s="16">
        <v>-0.20824566075639439</v>
      </c>
      <c r="I38" s="16">
        <v>-0.11934923042231611</v>
      </c>
      <c r="L38" s="16" t="s">
        <v>40</v>
      </c>
      <c r="M38" s="16">
        <v>-0.77671663655711742</v>
      </c>
      <c r="N38" s="16">
        <v>6.9110945077699132E-2</v>
      </c>
      <c r="O38" s="16">
        <v>-11.238692159163513</v>
      </c>
      <c r="P38" s="16">
        <v>1.000263386661713E-7</v>
      </c>
      <c r="Q38" s="16">
        <v>-0.92729645036283548</v>
      </c>
      <c r="R38" s="16">
        <v>-0.62613682275139937</v>
      </c>
      <c r="S38" s="16">
        <v>-0.92729645036283548</v>
      </c>
      <c r="T38" s="16">
        <v>-0.62613682275139937</v>
      </c>
    </row>
    <row r="40" spans="1:20" x14ac:dyDescent="0.25">
      <c r="B40">
        <f>10^B36</f>
        <v>4854.2854073668932</v>
      </c>
      <c r="M40">
        <f>10^M36</f>
        <v>2208.699560278887</v>
      </c>
    </row>
    <row r="41" spans="1:20" x14ac:dyDescent="0.25">
      <c r="B41" s="15">
        <v>0.74793601464529291</v>
      </c>
      <c r="M41" s="15">
        <v>1.3146553661281981</v>
      </c>
    </row>
    <row r="42" spans="1:20" ht="15.75" thickBot="1" x14ac:dyDescent="0.3">
      <c r="B42" s="16">
        <v>-0.16379744558935525</v>
      </c>
      <c r="M42" s="16">
        <v>-0.77671663655711742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20.6</v>
      </c>
      <c r="B3" s="1">
        <v>20.9</v>
      </c>
      <c r="C3" s="1">
        <v>20.5</v>
      </c>
      <c r="D3" s="1">
        <v>1</v>
      </c>
      <c r="E3" s="1">
        <f>A3+B3</f>
        <v>41.5</v>
      </c>
      <c r="F3" s="1">
        <f>C3+D3</f>
        <v>21.5</v>
      </c>
      <c r="G3" s="1">
        <f>E3+2*F3</f>
        <v>84.5</v>
      </c>
      <c r="H3" s="1">
        <v>68300.649999999994</v>
      </c>
      <c r="I3" s="1">
        <f>LOG(H3)</f>
        <v>4.834424836771869</v>
      </c>
      <c r="J3" s="1">
        <f>LOG(G3)</f>
        <v>1.9268567089496924</v>
      </c>
      <c r="K3" s="20">
        <f>LOG(B3)</f>
        <v>1.320146286111054</v>
      </c>
      <c r="L3" s="7">
        <v>20</v>
      </c>
      <c r="M3" s="1">
        <v>6.5</v>
      </c>
      <c r="N3" s="1">
        <v>20.6</v>
      </c>
      <c r="O3" s="1">
        <v>20.9</v>
      </c>
      <c r="P3" s="1">
        <f>L3+M3</f>
        <v>26.5</v>
      </c>
      <c r="Q3" s="1">
        <f>N3+O3</f>
        <v>41.5</v>
      </c>
      <c r="R3" s="1">
        <f>P3+2*Q3</f>
        <v>109.5</v>
      </c>
      <c r="S3" s="1">
        <v>113721.25014039401</v>
      </c>
      <c r="T3" s="1">
        <f>LOG(S3)</f>
        <v>5.0558416252541631</v>
      </c>
      <c r="U3" s="1">
        <f>LOG(R3)</f>
        <v>2.0394141191761372</v>
      </c>
      <c r="V3" s="8">
        <f>LOG(O3)</f>
        <v>1.320146286111054</v>
      </c>
    </row>
    <row r="4" spans="1:22" ht="14.45" x14ac:dyDescent="0.3">
      <c r="A4" s="7">
        <v>20.5</v>
      </c>
      <c r="B4" s="1">
        <v>41.9</v>
      </c>
      <c r="C4" s="1">
        <v>20.6</v>
      </c>
      <c r="D4" s="1">
        <v>1.5</v>
      </c>
      <c r="E4" s="1">
        <f t="shared" ref="E4:E17" si="0">A4+B4</f>
        <v>62.4</v>
      </c>
      <c r="F4" s="1">
        <f t="shared" ref="F4:F17" si="1">C4+D4</f>
        <v>22.1</v>
      </c>
      <c r="G4" s="1">
        <f t="shared" ref="G4:G17" si="2">E4+2*F4</f>
        <v>106.6</v>
      </c>
      <c r="H4" s="1">
        <v>74955.28</v>
      </c>
      <c r="I4" s="1">
        <f t="shared" ref="I4:I17" si="3">LOG(H4)</f>
        <v>4.8748022308347077</v>
      </c>
      <c r="J4" s="1">
        <f t="shared" ref="J4:J17" si="4">LOG(G4)</f>
        <v>2.0277572046905536</v>
      </c>
      <c r="K4" s="20">
        <f t="shared" ref="K4:K17" si="5">LOG(B4)</f>
        <v>1.6222140229662954</v>
      </c>
      <c r="L4" s="7">
        <v>20</v>
      </c>
      <c r="M4" s="1">
        <v>6.7</v>
      </c>
      <c r="N4" s="1">
        <v>20.6</v>
      </c>
      <c r="O4" s="1">
        <v>41.7</v>
      </c>
      <c r="P4" s="1">
        <f t="shared" ref="P4:P17" si="6">L4+M4</f>
        <v>26.7</v>
      </c>
      <c r="Q4" s="1">
        <f t="shared" ref="Q4:Q17" si="7">N4+O4</f>
        <v>62.300000000000004</v>
      </c>
      <c r="R4" s="1">
        <f t="shared" ref="R4:R17" si="8">P4+2*Q4</f>
        <v>151.30000000000001</v>
      </c>
      <c r="S4" s="1">
        <v>79871.273638767801</v>
      </c>
      <c r="T4" s="1">
        <f t="shared" ref="T4:T17" si="9">LOG(S4)</f>
        <v>4.9023906098096921</v>
      </c>
      <c r="U4" s="1">
        <f t="shared" ref="U4:U17" si="10">LOG(R4)</f>
        <v>2.1798389280231869</v>
      </c>
      <c r="V4" s="8">
        <f t="shared" ref="V4:V17" si="11">LOG(O4)</f>
        <v>1.6201360549737576</v>
      </c>
    </row>
    <row r="5" spans="1:22" ht="14.45" x14ac:dyDescent="0.3">
      <c r="A5" s="7">
        <v>20.5</v>
      </c>
      <c r="B5" s="1">
        <v>61.8</v>
      </c>
      <c r="C5" s="1">
        <v>20.6</v>
      </c>
      <c r="D5" s="1">
        <v>2.1</v>
      </c>
      <c r="E5" s="1">
        <f t="shared" si="0"/>
        <v>82.3</v>
      </c>
      <c r="F5" s="1">
        <f t="shared" si="1"/>
        <v>22.700000000000003</v>
      </c>
      <c r="G5" s="1">
        <f t="shared" si="2"/>
        <v>127.7</v>
      </c>
      <c r="H5" s="1">
        <v>81638.039999999994</v>
      </c>
      <c r="I5" s="1">
        <f t="shared" si="3"/>
        <v>4.9118925694467439</v>
      </c>
      <c r="J5" s="1">
        <f t="shared" si="4"/>
        <v>2.1061908972634154</v>
      </c>
      <c r="K5" s="20">
        <f t="shared" si="5"/>
        <v>1.7909884750888159</v>
      </c>
      <c r="L5" s="7">
        <v>20.3</v>
      </c>
      <c r="M5" s="1">
        <v>-3.5</v>
      </c>
      <c r="N5" s="1">
        <v>20.7</v>
      </c>
      <c r="O5" s="1">
        <v>61.2</v>
      </c>
      <c r="P5" s="1">
        <f t="shared" si="6"/>
        <v>16.8</v>
      </c>
      <c r="Q5" s="1">
        <f t="shared" si="7"/>
        <v>81.900000000000006</v>
      </c>
      <c r="R5" s="1">
        <f t="shared" si="8"/>
        <v>180.60000000000002</v>
      </c>
      <c r="S5" s="1">
        <v>75157.084472926304</v>
      </c>
      <c r="T5" s="1">
        <f t="shared" si="9"/>
        <v>4.8759699244104056</v>
      </c>
      <c r="U5" s="1">
        <f t="shared" si="10"/>
        <v>2.256717745977487</v>
      </c>
      <c r="V5" s="8">
        <f t="shared" si="11"/>
        <v>1.7867514221455612</v>
      </c>
    </row>
    <row r="6" spans="1:22" ht="14.45" x14ac:dyDescent="0.3">
      <c r="A6" s="7">
        <v>34.4</v>
      </c>
      <c r="B6" s="1">
        <v>35</v>
      </c>
      <c r="C6" s="1">
        <v>34.5</v>
      </c>
      <c r="D6" s="1">
        <v>1.3</v>
      </c>
      <c r="E6" s="1">
        <f t="shared" si="0"/>
        <v>69.400000000000006</v>
      </c>
      <c r="F6" s="1">
        <f t="shared" si="1"/>
        <v>35.799999999999997</v>
      </c>
      <c r="G6" s="1">
        <f t="shared" si="2"/>
        <v>141</v>
      </c>
      <c r="H6" s="1">
        <v>98406.75</v>
      </c>
      <c r="I6" s="1">
        <f t="shared" si="3"/>
        <v>4.9930248889517781</v>
      </c>
      <c r="J6" s="1">
        <f t="shared" si="4"/>
        <v>2.1492191126553797</v>
      </c>
      <c r="K6" s="20">
        <f t="shared" si="5"/>
        <v>1.5440680443502757</v>
      </c>
      <c r="L6" s="7">
        <v>34.299999999999997</v>
      </c>
      <c r="M6" s="1">
        <v>5.5</v>
      </c>
      <c r="N6" s="1">
        <v>34.700000000000003</v>
      </c>
      <c r="O6" s="1">
        <v>34.700000000000003</v>
      </c>
      <c r="P6" s="1">
        <f t="shared" si="6"/>
        <v>39.799999999999997</v>
      </c>
      <c r="Q6" s="1">
        <f t="shared" si="7"/>
        <v>69.400000000000006</v>
      </c>
      <c r="R6" s="1">
        <f t="shared" si="8"/>
        <v>178.60000000000002</v>
      </c>
      <c r="S6" s="1">
        <v>117347.81647236101</v>
      </c>
      <c r="T6" s="1">
        <f t="shared" si="9"/>
        <v>5.0694750129561088</v>
      </c>
      <c r="U6" s="1">
        <f t="shared" si="10"/>
        <v>2.2518814545525276</v>
      </c>
      <c r="V6" s="8">
        <f t="shared" si="11"/>
        <v>1.5403294747908738</v>
      </c>
    </row>
    <row r="7" spans="1:22" ht="14.45" x14ac:dyDescent="0.3">
      <c r="A7" s="7">
        <v>34.700000000000003</v>
      </c>
      <c r="B7" s="1">
        <v>68.400000000000006</v>
      </c>
      <c r="C7" s="1">
        <v>34.5</v>
      </c>
      <c r="D7" s="1">
        <v>2</v>
      </c>
      <c r="E7" s="1">
        <f t="shared" si="0"/>
        <v>103.10000000000001</v>
      </c>
      <c r="F7" s="1">
        <f t="shared" si="1"/>
        <v>36.5</v>
      </c>
      <c r="G7" s="1">
        <f t="shared" si="2"/>
        <v>176.10000000000002</v>
      </c>
      <c r="H7" s="1">
        <v>107547.17</v>
      </c>
      <c r="I7" s="1">
        <f t="shared" si="3"/>
        <v>5.0315989868336226</v>
      </c>
      <c r="J7" s="1">
        <f t="shared" si="4"/>
        <v>2.245759355967277</v>
      </c>
      <c r="K7" s="20">
        <f t="shared" si="5"/>
        <v>1.8350561017201164</v>
      </c>
      <c r="L7" s="7">
        <v>34.299999999999997</v>
      </c>
      <c r="M7" s="1">
        <v>6.1</v>
      </c>
      <c r="N7" s="1">
        <v>34.6</v>
      </c>
      <c r="O7" s="1">
        <v>68.400000000000006</v>
      </c>
      <c r="P7" s="1">
        <f t="shared" si="6"/>
        <v>40.4</v>
      </c>
      <c r="Q7" s="1">
        <f t="shared" si="7"/>
        <v>103</v>
      </c>
      <c r="R7" s="1">
        <f t="shared" si="8"/>
        <v>246.4</v>
      </c>
      <c r="S7" s="1">
        <v>113470.652223153</v>
      </c>
      <c r="T7" s="1">
        <f t="shared" si="9"/>
        <v>5.0548835511710672</v>
      </c>
      <c r="U7" s="1">
        <f t="shared" si="10"/>
        <v>2.3916407034923877</v>
      </c>
      <c r="V7" s="8">
        <f t="shared" si="11"/>
        <v>1.8350561017201164</v>
      </c>
    </row>
    <row r="8" spans="1:22" ht="14.45" x14ac:dyDescent="0.3">
      <c r="A8" s="7">
        <v>34.5</v>
      </c>
      <c r="B8" s="1">
        <v>102.7</v>
      </c>
      <c r="C8" s="1">
        <v>34.6</v>
      </c>
      <c r="D8" s="1">
        <v>3.2</v>
      </c>
      <c r="E8" s="1">
        <f t="shared" si="0"/>
        <v>137.19999999999999</v>
      </c>
      <c r="F8" s="1">
        <f t="shared" si="1"/>
        <v>37.800000000000004</v>
      </c>
      <c r="G8" s="1">
        <f t="shared" si="2"/>
        <v>212.8</v>
      </c>
      <c r="H8" s="1">
        <v>112568.51</v>
      </c>
      <c r="I8" s="1">
        <f t="shared" si="3"/>
        <v>5.0514169176386421</v>
      </c>
      <c r="J8" s="1">
        <f t="shared" si="4"/>
        <v>2.3279716236230108</v>
      </c>
      <c r="K8" s="20">
        <f t="shared" si="5"/>
        <v>2.0115704435972783</v>
      </c>
      <c r="L8" s="7">
        <v>34.299999999999997</v>
      </c>
      <c r="M8" s="1">
        <v>-4.3</v>
      </c>
      <c r="N8" s="1">
        <v>34.700000000000003</v>
      </c>
      <c r="O8" s="1">
        <v>102</v>
      </c>
      <c r="P8" s="1">
        <f t="shared" si="6"/>
        <v>29.999999999999996</v>
      </c>
      <c r="Q8" s="1">
        <f t="shared" si="7"/>
        <v>136.69999999999999</v>
      </c>
      <c r="R8" s="1">
        <f t="shared" si="8"/>
        <v>303.39999999999998</v>
      </c>
      <c r="S8" s="1">
        <v>99657.921827783794</v>
      </c>
      <c r="T8" s="1">
        <f t="shared" si="9"/>
        <v>4.9985118265623489</v>
      </c>
      <c r="U8" s="1">
        <f t="shared" si="10"/>
        <v>2.4820155764507117</v>
      </c>
      <c r="V8" s="8">
        <f t="shared" si="11"/>
        <v>2.0086001717619175</v>
      </c>
    </row>
    <row r="9" spans="1:22" ht="14.45" x14ac:dyDescent="0.3">
      <c r="A9" s="7">
        <v>68.7</v>
      </c>
      <c r="B9" s="1">
        <v>68.5</v>
      </c>
      <c r="C9" s="1">
        <v>68.5</v>
      </c>
      <c r="D9" s="1">
        <v>1.9</v>
      </c>
      <c r="E9" s="1">
        <f t="shared" si="0"/>
        <v>137.19999999999999</v>
      </c>
      <c r="F9" s="1">
        <f t="shared" si="1"/>
        <v>70.400000000000006</v>
      </c>
      <c r="G9" s="1">
        <f t="shared" si="2"/>
        <v>278</v>
      </c>
      <c r="H9" s="1">
        <v>157834.1</v>
      </c>
      <c r="I9" s="1">
        <f t="shared" si="3"/>
        <v>5.1982008381758753</v>
      </c>
      <c r="J9" s="1">
        <f t="shared" si="4"/>
        <v>2.4440447959180762</v>
      </c>
      <c r="K9" s="20">
        <f t="shared" si="5"/>
        <v>1.8356905714924256</v>
      </c>
      <c r="L9" s="7">
        <v>68.2</v>
      </c>
      <c r="M9" s="1">
        <v>6</v>
      </c>
      <c r="N9" s="1">
        <v>68.599999999999994</v>
      </c>
      <c r="O9" s="1">
        <v>68.2</v>
      </c>
      <c r="P9" s="1">
        <f t="shared" si="6"/>
        <v>74.2</v>
      </c>
      <c r="Q9" s="1">
        <f t="shared" si="7"/>
        <v>136.80000000000001</v>
      </c>
      <c r="R9" s="1">
        <f t="shared" si="8"/>
        <v>347.8</v>
      </c>
      <c r="S9" s="1">
        <v>173636.91397883999</v>
      </c>
      <c r="T9" s="1">
        <f t="shared" si="9"/>
        <v>5.2396420585887382</v>
      </c>
      <c r="U9" s="1">
        <f t="shared" si="10"/>
        <v>2.5413295776666938</v>
      </c>
      <c r="V9" s="8">
        <f t="shared" si="11"/>
        <v>1.833784374656479</v>
      </c>
    </row>
    <row r="10" spans="1:22" ht="14.45" x14ac:dyDescent="0.3">
      <c r="A10" s="7">
        <v>68.5</v>
      </c>
      <c r="B10" s="1">
        <v>137.9</v>
      </c>
      <c r="C10" s="1">
        <v>68.599999999999994</v>
      </c>
      <c r="D10" s="1">
        <v>3.6</v>
      </c>
      <c r="E10" s="1">
        <f t="shared" si="0"/>
        <v>206.4</v>
      </c>
      <c r="F10" s="1">
        <f t="shared" si="1"/>
        <v>72.199999999999989</v>
      </c>
      <c r="G10" s="1">
        <f t="shared" si="2"/>
        <v>350.79999999999995</v>
      </c>
      <c r="H10" s="1">
        <v>168719.41</v>
      </c>
      <c r="I10" s="1">
        <f t="shared" si="3"/>
        <v>5.2271650480365963</v>
      </c>
      <c r="J10" s="1">
        <f t="shared" si="4"/>
        <v>2.5450595846940027</v>
      </c>
      <c r="K10" s="20">
        <f t="shared" si="5"/>
        <v>2.1395642661758498</v>
      </c>
      <c r="L10" s="7">
        <v>68.400000000000006</v>
      </c>
      <c r="M10" s="1">
        <v>-1.8</v>
      </c>
      <c r="N10" s="1">
        <v>68.7</v>
      </c>
      <c r="O10" s="1">
        <v>137.1</v>
      </c>
      <c r="P10" s="1">
        <f t="shared" si="6"/>
        <v>66.600000000000009</v>
      </c>
      <c r="Q10" s="1">
        <f t="shared" si="7"/>
        <v>205.8</v>
      </c>
      <c r="R10" s="1">
        <f t="shared" si="8"/>
        <v>478.20000000000005</v>
      </c>
      <c r="S10" s="1">
        <v>150739.55153974</v>
      </c>
      <c r="T10" s="1">
        <f t="shared" si="9"/>
        <v>5.1782272188825269</v>
      </c>
      <c r="U10" s="1">
        <f t="shared" si="10"/>
        <v>2.6796095717797561</v>
      </c>
      <c r="V10" s="8">
        <f t="shared" si="11"/>
        <v>2.1370374547895126</v>
      </c>
    </row>
    <row r="11" spans="1:22" ht="14.45" x14ac:dyDescent="0.3">
      <c r="A11" s="7">
        <v>68.5</v>
      </c>
      <c r="B11" s="1">
        <v>206.2</v>
      </c>
      <c r="C11" s="1">
        <v>68.599999999999994</v>
      </c>
      <c r="D11" s="1">
        <v>5.8</v>
      </c>
      <c r="E11" s="1">
        <f t="shared" si="0"/>
        <v>274.7</v>
      </c>
      <c r="F11" s="1">
        <f t="shared" si="1"/>
        <v>74.399999999999991</v>
      </c>
      <c r="G11" s="1">
        <f t="shared" si="2"/>
        <v>423.5</v>
      </c>
      <c r="H11" s="1">
        <v>169572.37</v>
      </c>
      <c r="I11" s="1">
        <f t="shared" si="3"/>
        <v>5.229355090054649</v>
      </c>
      <c r="J11" s="1">
        <f t="shared" si="4"/>
        <v>2.6268534146667255</v>
      </c>
      <c r="K11" s="20">
        <f t="shared" si="5"/>
        <v>2.3142886609474975</v>
      </c>
      <c r="L11" s="7">
        <v>68.2</v>
      </c>
      <c r="M11" s="1">
        <v>9.3000000000000007</v>
      </c>
      <c r="N11" s="1">
        <v>68.599999999999994</v>
      </c>
      <c r="O11" s="1">
        <v>205.6</v>
      </c>
      <c r="P11" s="1">
        <f t="shared" si="6"/>
        <v>77.5</v>
      </c>
      <c r="Q11" s="1">
        <f t="shared" si="7"/>
        <v>274.2</v>
      </c>
      <c r="R11" s="1">
        <f t="shared" si="8"/>
        <v>625.9</v>
      </c>
      <c r="S11" s="1">
        <v>130082.77413590201</v>
      </c>
      <c r="T11" s="1">
        <f t="shared" si="9"/>
        <v>5.1142197900816928</v>
      </c>
      <c r="U11" s="1">
        <f t="shared" si="10"/>
        <v>2.7965049515532963</v>
      </c>
      <c r="V11" s="8">
        <f t="shared" si="11"/>
        <v>2.3130231103232379</v>
      </c>
    </row>
    <row r="12" spans="1:22" ht="14.45" x14ac:dyDescent="0.3">
      <c r="A12" s="7">
        <v>102.6</v>
      </c>
      <c r="B12" s="1">
        <v>68.8</v>
      </c>
      <c r="C12" s="1">
        <v>102.6</v>
      </c>
      <c r="D12" s="1">
        <v>1.9</v>
      </c>
      <c r="E12" s="1">
        <f t="shared" si="0"/>
        <v>171.39999999999998</v>
      </c>
      <c r="F12" s="1">
        <f t="shared" si="1"/>
        <v>104.5</v>
      </c>
      <c r="G12" s="1">
        <f t="shared" si="2"/>
        <v>380.4</v>
      </c>
      <c r="H12" s="1">
        <v>189184.23</v>
      </c>
      <c r="I12" s="1">
        <f t="shared" si="3"/>
        <v>5.2768849316988424</v>
      </c>
      <c r="J12" s="1">
        <f t="shared" si="4"/>
        <v>2.5802405082653763</v>
      </c>
      <c r="K12" s="20">
        <f t="shared" si="5"/>
        <v>1.8375884382355112</v>
      </c>
      <c r="L12" s="7">
        <v>102.4</v>
      </c>
      <c r="M12" s="1">
        <v>0.9</v>
      </c>
      <c r="N12" s="1">
        <v>102.7</v>
      </c>
      <c r="O12" s="1">
        <v>68.400000000000006</v>
      </c>
      <c r="P12" s="1">
        <f t="shared" si="6"/>
        <v>103.30000000000001</v>
      </c>
      <c r="Q12" s="1">
        <f t="shared" si="7"/>
        <v>171.10000000000002</v>
      </c>
      <c r="R12" s="1">
        <f t="shared" si="8"/>
        <v>445.50000000000006</v>
      </c>
      <c r="S12" s="1">
        <v>209522.12893899099</v>
      </c>
      <c r="T12" s="1">
        <f t="shared" si="9"/>
        <v>5.3212298982739856</v>
      </c>
      <c r="U12" s="1">
        <f t="shared" si="10"/>
        <v>2.6488477083728936</v>
      </c>
      <c r="V12" s="8">
        <f t="shared" si="11"/>
        <v>1.8350561017201164</v>
      </c>
    </row>
    <row r="13" spans="1:22" ht="14.45" x14ac:dyDescent="0.3">
      <c r="A13" s="7">
        <v>102.7</v>
      </c>
      <c r="B13" s="1">
        <v>102.5</v>
      </c>
      <c r="C13" s="1">
        <v>102.6</v>
      </c>
      <c r="D13" s="1">
        <v>2.9</v>
      </c>
      <c r="E13" s="1">
        <f t="shared" si="0"/>
        <v>205.2</v>
      </c>
      <c r="F13" s="1">
        <f t="shared" si="1"/>
        <v>105.5</v>
      </c>
      <c r="G13" s="1">
        <f t="shared" si="2"/>
        <v>416.2</v>
      </c>
      <c r="H13" s="1">
        <v>194006.31</v>
      </c>
      <c r="I13" s="1">
        <f t="shared" si="3"/>
        <v>5.2878158554643235</v>
      </c>
      <c r="J13" s="1">
        <f t="shared" si="4"/>
        <v>2.6193020758756083</v>
      </c>
      <c r="K13" s="20">
        <f t="shared" si="5"/>
        <v>2.0107238653917729</v>
      </c>
      <c r="L13" s="7">
        <v>102.3</v>
      </c>
      <c r="M13" s="1">
        <v>6.5</v>
      </c>
      <c r="N13" s="1">
        <v>103</v>
      </c>
      <c r="O13" s="1">
        <v>101.4</v>
      </c>
      <c r="P13" s="1">
        <f t="shared" si="6"/>
        <v>108.8</v>
      </c>
      <c r="Q13" s="1">
        <f t="shared" si="7"/>
        <v>204.4</v>
      </c>
      <c r="R13" s="1">
        <f t="shared" si="8"/>
        <v>517.6</v>
      </c>
      <c r="S13" s="1">
        <v>208539.04539436102</v>
      </c>
      <c r="T13" s="1">
        <f t="shared" si="9"/>
        <v>5.3191873811886339</v>
      </c>
      <c r="U13" s="1">
        <f t="shared" si="10"/>
        <v>2.7139942676606439</v>
      </c>
      <c r="V13" s="8">
        <f t="shared" si="11"/>
        <v>2.0060379549973173</v>
      </c>
    </row>
    <row r="14" spans="1:22" ht="14.45" x14ac:dyDescent="0.3">
      <c r="A14" s="7">
        <v>102.6</v>
      </c>
      <c r="B14" s="1">
        <v>206.5</v>
      </c>
      <c r="C14" s="1">
        <v>102.6</v>
      </c>
      <c r="D14" s="1">
        <v>5.5</v>
      </c>
      <c r="E14" s="1">
        <f t="shared" si="0"/>
        <v>309.10000000000002</v>
      </c>
      <c r="F14" s="1">
        <f t="shared" si="1"/>
        <v>108.1</v>
      </c>
      <c r="G14" s="1">
        <f t="shared" si="2"/>
        <v>525.29999999999995</v>
      </c>
      <c r="H14" s="1">
        <v>212084.9</v>
      </c>
      <c r="I14" s="1">
        <f t="shared" si="3"/>
        <v>5.3265097487611461</v>
      </c>
      <c r="J14" s="1">
        <f t="shared" si="4"/>
        <v>2.7204074008031087</v>
      </c>
      <c r="K14" s="20">
        <f t="shared" si="5"/>
        <v>2.3149200559924199</v>
      </c>
      <c r="L14" s="7">
        <v>102.1</v>
      </c>
      <c r="M14" s="1">
        <v>-5.6</v>
      </c>
      <c r="N14" s="1">
        <v>102.6</v>
      </c>
      <c r="O14" s="1">
        <v>205.8</v>
      </c>
      <c r="P14" s="1">
        <f t="shared" si="6"/>
        <v>96.5</v>
      </c>
      <c r="Q14" s="1">
        <f t="shared" si="7"/>
        <v>308.39999999999998</v>
      </c>
      <c r="R14" s="1">
        <f t="shared" si="8"/>
        <v>713.3</v>
      </c>
      <c r="S14" s="1">
        <v>180486.473082524</v>
      </c>
      <c r="T14" s="1">
        <f t="shared" si="9"/>
        <v>5.2564446583981548</v>
      </c>
      <c r="U14" s="1">
        <f t="shared" si="10"/>
        <v>2.8532722240206834</v>
      </c>
      <c r="V14" s="8">
        <f t="shared" si="11"/>
        <v>2.3134453704264142</v>
      </c>
    </row>
    <row r="15" spans="1:22" ht="14.45" x14ac:dyDescent="0.3">
      <c r="A15" s="7">
        <v>137.6</v>
      </c>
      <c r="B15" s="1">
        <v>102.9</v>
      </c>
      <c r="C15" s="1">
        <v>137.4</v>
      </c>
      <c r="D15" s="1">
        <v>2.9</v>
      </c>
      <c r="E15" s="1">
        <f t="shared" si="0"/>
        <v>240.5</v>
      </c>
      <c r="F15" s="1">
        <f t="shared" si="1"/>
        <v>140.30000000000001</v>
      </c>
      <c r="G15" s="1">
        <f t="shared" si="2"/>
        <v>521.1</v>
      </c>
      <c r="H15" s="1">
        <v>233157.1</v>
      </c>
      <c r="I15" s="1">
        <f t="shared" si="3"/>
        <v>5.3676486449411538</v>
      </c>
      <c r="J15" s="1">
        <f t="shared" si="4"/>
        <v>2.7169210731667612</v>
      </c>
      <c r="K15" s="20">
        <f t="shared" si="5"/>
        <v>2.0124153747624329</v>
      </c>
      <c r="L15" s="7">
        <v>137.30000000000001</v>
      </c>
      <c r="M15" s="1">
        <v>1.2</v>
      </c>
      <c r="N15" s="1">
        <v>137.6</v>
      </c>
      <c r="O15" s="1">
        <v>102.6</v>
      </c>
      <c r="P15" s="1">
        <f t="shared" si="6"/>
        <v>138.5</v>
      </c>
      <c r="Q15" s="1">
        <f t="shared" si="7"/>
        <v>240.2</v>
      </c>
      <c r="R15" s="1">
        <f t="shared" si="8"/>
        <v>618.9</v>
      </c>
      <c r="S15" s="1">
        <v>249285.98526110698</v>
      </c>
      <c r="T15" s="1">
        <f t="shared" si="9"/>
        <v>5.3966978633619602</v>
      </c>
      <c r="U15" s="1">
        <f t="shared" si="10"/>
        <v>2.7916204826928142</v>
      </c>
      <c r="V15" s="8">
        <f t="shared" si="11"/>
        <v>2.0111473607757975</v>
      </c>
    </row>
    <row r="16" spans="1:22" ht="14.45" x14ac:dyDescent="0.3">
      <c r="A16" s="7">
        <v>137.6</v>
      </c>
      <c r="B16" s="1">
        <v>137.6</v>
      </c>
      <c r="C16" s="1">
        <v>137.4</v>
      </c>
      <c r="D16" s="1">
        <v>3.8</v>
      </c>
      <c r="E16" s="1">
        <f t="shared" si="0"/>
        <v>275.2</v>
      </c>
      <c r="F16" s="1">
        <f t="shared" si="1"/>
        <v>141.20000000000002</v>
      </c>
      <c r="G16" s="1">
        <f t="shared" si="2"/>
        <v>557.6</v>
      </c>
      <c r="H16" s="1">
        <v>242538.19</v>
      </c>
      <c r="I16" s="1">
        <f t="shared" si="3"/>
        <v>5.3847801322183022</v>
      </c>
      <c r="J16" s="1">
        <f t="shared" si="4"/>
        <v>2.7463227650899529</v>
      </c>
      <c r="K16" s="20">
        <f t="shared" si="5"/>
        <v>2.1386184338994925</v>
      </c>
      <c r="L16" s="7">
        <v>137.19999999999999</v>
      </c>
      <c r="M16" s="1">
        <v>-5.5</v>
      </c>
      <c r="N16" s="1">
        <v>137.6</v>
      </c>
      <c r="O16" s="1">
        <v>136.69999999999999</v>
      </c>
      <c r="P16" s="1">
        <f t="shared" si="6"/>
        <v>131.69999999999999</v>
      </c>
      <c r="Q16" s="1">
        <f t="shared" si="7"/>
        <v>274.29999999999995</v>
      </c>
      <c r="R16" s="1">
        <f t="shared" si="8"/>
        <v>680.3</v>
      </c>
      <c r="S16" s="1">
        <v>243924.69030085899</v>
      </c>
      <c r="T16" s="1">
        <f t="shared" si="9"/>
        <v>5.387255762260069</v>
      </c>
      <c r="U16" s="1">
        <f t="shared" si="10"/>
        <v>2.8327004709605674</v>
      </c>
      <c r="V16" s="8">
        <f t="shared" si="11"/>
        <v>2.1357685145678222</v>
      </c>
    </row>
    <row r="17" spans="1:22" thickBot="1" x14ac:dyDescent="0.35">
      <c r="A17" s="9">
        <v>137.69999999999999</v>
      </c>
      <c r="B17" s="10">
        <v>274.89999999999998</v>
      </c>
      <c r="C17" s="10">
        <v>137.6</v>
      </c>
      <c r="D17" s="10">
        <v>6.9</v>
      </c>
      <c r="E17" s="10">
        <f t="shared" si="0"/>
        <v>412.59999999999997</v>
      </c>
      <c r="F17" s="10">
        <f t="shared" si="1"/>
        <v>144.5</v>
      </c>
      <c r="G17" s="10">
        <f t="shared" si="2"/>
        <v>701.59999999999991</v>
      </c>
      <c r="H17" s="10">
        <v>261394.61</v>
      </c>
      <c r="I17" s="10">
        <f t="shared" si="3"/>
        <v>5.4172966281129584</v>
      </c>
      <c r="J17" s="10">
        <f t="shared" si="4"/>
        <v>2.846089580357984</v>
      </c>
      <c r="K17" s="21">
        <f t="shared" si="5"/>
        <v>2.4391747398434682</v>
      </c>
      <c r="L17" s="9">
        <v>137.30000000000001</v>
      </c>
      <c r="M17" s="10">
        <v>-10.8</v>
      </c>
      <c r="N17" s="10">
        <v>137.6</v>
      </c>
      <c r="O17" s="10">
        <v>266</v>
      </c>
      <c r="P17" s="10">
        <f t="shared" si="6"/>
        <v>126.50000000000001</v>
      </c>
      <c r="Q17" s="10">
        <f t="shared" si="7"/>
        <v>403.6</v>
      </c>
      <c r="R17" s="10">
        <f t="shared" si="8"/>
        <v>933.7</v>
      </c>
      <c r="S17" s="10">
        <v>218354.356589131</v>
      </c>
      <c r="T17" s="10">
        <f t="shared" si="9"/>
        <v>5.3391618613535092</v>
      </c>
      <c r="U17" s="10">
        <f t="shared" si="10"/>
        <v>2.9702073588068547</v>
      </c>
      <c r="V17" s="11">
        <f t="shared" si="11"/>
        <v>2.424881636631067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0.99841100998687937</v>
      </c>
      <c r="L23" s="15" t="s">
        <v>17</v>
      </c>
      <c r="M23" s="15">
        <v>0.98290468622706861</v>
      </c>
    </row>
    <row r="24" spans="1:22" ht="14.45" x14ac:dyDescent="0.3">
      <c r="A24" s="15" t="s">
        <v>18</v>
      </c>
      <c r="B24" s="15">
        <v>0.99682454486302052</v>
      </c>
      <c r="L24" s="15" t="s">
        <v>18</v>
      </c>
      <c r="M24" s="15">
        <v>0.96610162220713225</v>
      </c>
    </row>
    <row r="25" spans="1:22" ht="14.45" x14ac:dyDescent="0.3">
      <c r="A25" s="15" t="s">
        <v>19</v>
      </c>
      <c r="B25" s="15">
        <v>0.99629530234019059</v>
      </c>
      <c r="L25" s="15" t="s">
        <v>19</v>
      </c>
      <c r="M25" s="15">
        <v>0.96045189257498764</v>
      </c>
    </row>
    <row r="26" spans="1:22" ht="14.45" x14ac:dyDescent="0.3">
      <c r="A26" s="15" t="s">
        <v>20</v>
      </c>
      <c r="B26" s="15">
        <v>1.1880521980191855E-2</v>
      </c>
      <c r="L26" s="15" t="s">
        <v>20</v>
      </c>
      <c r="M26" s="15">
        <v>3.4098243650515517E-2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0.53169800654096788</v>
      </c>
      <c r="D31" s="15">
        <v>0.26584900327048394</v>
      </c>
      <c r="E31" s="15">
        <v>1883.4929202833537</v>
      </c>
      <c r="F31" s="15">
        <v>1.0252644248893589E-15</v>
      </c>
      <c r="L31" s="15" t="s">
        <v>23</v>
      </c>
      <c r="M31" s="15">
        <v>2</v>
      </c>
      <c r="N31" s="15">
        <v>0.39763917243884217</v>
      </c>
      <c r="O31" s="15">
        <v>0.19881958621942109</v>
      </c>
      <c r="P31" s="15">
        <v>170.99962035535526</v>
      </c>
      <c r="Q31" s="15">
        <v>1.5173071110653956E-9</v>
      </c>
    </row>
    <row r="32" spans="1:22" x14ac:dyDescent="0.25">
      <c r="A32" s="15" t="s">
        <v>24</v>
      </c>
      <c r="B32" s="15">
        <v>12</v>
      </c>
      <c r="C32" s="15">
        <v>1.6937616302618614E-3</v>
      </c>
      <c r="D32" s="15">
        <v>1.4114680252182179E-4</v>
      </c>
      <c r="E32" s="15"/>
      <c r="F32" s="15"/>
      <c r="L32" s="15" t="s">
        <v>24</v>
      </c>
      <c r="M32" s="15">
        <v>12</v>
      </c>
      <c r="N32" s="15">
        <v>1.395228264059906E-2</v>
      </c>
      <c r="O32" s="15">
        <v>1.1626902200499217E-3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0.5333917681712298</v>
      </c>
      <c r="D33" s="16"/>
      <c r="E33" s="16"/>
      <c r="F33" s="16"/>
      <c r="L33" s="16" t="s">
        <v>25</v>
      </c>
      <c r="M33" s="16">
        <v>14</v>
      </c>
      <c r="N33" s="16">
        <v>0.41159145507944123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3.4902746641627771</v>
      </c>
      <c r="C36" s="15">
        <v>2.7636318475406447E-2</v>
      </c>
      <c r="D36" s="15">
        <v>126.29303961990348</v>
      </c>
      <c r="E36" s="15">
        <v>4.0740537938459168E-20</v>
      </c>
      <c r="F36" s="15">
        <v>3.430060298903792</v>
      </c>
      <c r="G36" s="15">
        <v>3.5504890294217621</v>
      </c>
      <c r="H36" s="15">
        <v>3.430060298903792</v>
      </c>
      <c r="I36" s="15">
        <v>3.5504890294217621</v>
      </c>
      <c r="L36" s="15" t="s">
        <v>26</v>
      </c>
      <c r="M36" s="15">
        <v>3.4097221802521567</v>
      </c>
      <c r="N36" s="15">
        <v>9.5853460485097727E-2</v>
      </c>
      <c r="O36" s="15">
        <v>35.572238738133649</v>
      </c>
      <c r="P36" s="15">
        <v>1.5567760089531056E-13</v>
      </c>
      <c r="Q36" s="15">
        <v>3.2008754307792251</v>
      </c>
      <c r="R36" s="15">
        <v>3.6185689297250883</v>
      </c>
      <c r="S36" s="15">
        <v>3.2008754307792251</v>
      </c>
      <c r="T36" s="15">
        <v>3.6185689297250883</v>
      </c>
    </row>
    <row r="37" spans="1:20" x14ac:dyDescent="0.25">
      <c r="A37" s="15" t="s">
        <v>39</v>
      </c>
      <c r="B37" s="15">
        <v>0.81192445963405535</v>
      </c>
      <c r="C37" s="15">
        <v>2.2909158285501E-2</v>
      </c>
      <c r="D37" s="15">
        <v>35.441042814214391</v>
      </c>
      <c r="E37" s="15">
        <v>1.6267244623219872E-13</v>
      </c>
      <c r="F37" s="15">
        <v>0.76200969164472854</v>
      </c>
      <c r="G37" s="15">
        <v>0.86183922762338216</v>
      </c>
      <c r="H37" s="15">
        <v>0.76200969164472854</v>
      </c>
      <c r="I37" s="15">
        <v>0.86183922762338216</v>
      </c>
      <c r="L37" s="15" t="s">
        <v>39</v>
      </c>
      <c r="M37" s="15">
        <v>1.3208711105008346</v>
      </c>
      <c r="N37" s="15">
        <v>8.4236162415910129E-2</v>
      </c>
      <c r="O37" s="15">
        <v>15.68057082158048</v>
      </c>
      <c r="P37" s="15">
        <v>2.3374095604934436E-9</v>
      </c>
      <c r="Q37" s="15">
        <v>1.1373362791071173</v>
      </c>
      <c r="R37" s="15">
        <v>1.5044059418945519</v>
      </c>
      <c r="S37" s="15">
        <v>1.1373362791071173</v>
      </c>
      <c r="T37" s="15">
        <v>1.5044059418945519</v>
      </c>
    </row>
    <row r="38" spans="1:20" ht="15.75" thickBot="1" x14ac:dyDescent="0.3">
      <c r="A38" s="16" t="s">
        <v>40</v>
      </c>
      <c r="B38" s="16">
        <v>-0.16049905793492805</v>
      </c>
      <c r="C38" s="16">
        <v>2.1757735241002139E-2</v>
      </c>
      <c r="D38" s="16">
        <v>-7.3766435778881014</v>
      </c>
      <c r="E38" s="16">
        <v>8.5399805285889336E-6</v>
      </c>
      <c r="F38" s="16">
        <v>-0.2079050906225263</v>
      </c>
      <c r="G38" s="16">
        <v>-0.11309302524732981</v>
      </c>
      <c r="H38" s="16">
        <v>-0.2079050906225263</v>
      </c>
      <c r="I38" s="16">
        <v>-0.11309302524732981</v>
      </c>
      <c r="L38" s="16" t="s">
        <v>40</v>
      </c>
      <c r="M38" s="16">
        <v>-0.83778259503799857</v>
      </c>
      <c r="N38" s="16">
        <v>7.7992437180865418E-2</v>
      </c>
      <c r="O38" s="16">
        <v>-10.741844021301327</v>
      </c>
      <c r="P38" s="16">
        <v>1.6441900267029838E-7</v>
      </c>
      <c r="Q38" s="16">
        <v>-1.0077135177846834</v>
      </c>
      <c r="R38" s="16">
        <v>-0.66785167229131359</v>
      </c>
      <c r="S38" s="16">
        <v>-1.0077135177846834</v>
      </c>
      <c r="T38" s="16">
        <v>-0.66785167229131359</v>
      </c>
    </row>
    <row r="40" spans="1:20" x14ac:dyDescent="0.25">
      <c r="B40">
        <f>10^B36</f>
        <v>3092.2504697155687</v>
      </c>
      <c r="M40">
        <f>10^M36</f>
        <v>2568.7520171251604</v>
      </c>
    </row>
    <row r="41" spans="1:20" x14ac:dyDescent="0.25">
      <c r="B41" s="15">
        <v>0.81192445963405535</v>
      </c>
      <c r="M41" s="15">
        <v>1.3208711105008346</v>
      </c>
    </row>
    <row r="42" spans="1:20" ht="15.75" thickBot="1" x14ac:dyDescent="0.3">
      <c r="B42" s="16">
        <v>-0.16049905793492805</v>
      </c>
      <c r="M42" s="16">
        <v>-0.83778259503799857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20.8</v>
      </c>
      <c r="C3" s="1">
        <v>20.5</v>
      </c>
      <c r="D3" s="1">
        <v>0.8</v>
      </c>
      <c r="E3" s="1">
        <f>A3+B3</f>
        <v>41.3</v>
      </c>
      <c r="F3" s="1">
        <f>C3+D3</f>
        <v>21.3</v>
      </c>
      <c r="G3" s="1">
        <f>E3+2*F3</f>
        <v>83.9</v>
      </c>
      <c r="H3" s="1">
        <v>83534.14</v>
      </c>
      <c r="I3" s="1">
        <f>LOG(H3)</f>
        <v>4.9218640058234309</v>
      </c>
      <c r="J3" s="1">
        <f>LOG(G3)</f>
        <v>1.9237619608287002</v>
      </c>
      <c r="K3" s="20">
        <f>LOG(B3)</f>
        <v>1.3180633349627615</v>
      </c>
      <c r="L3" s="7">
        <v>20</v>
      </c>
      <c r="M3" s="1">
        <v>6.1</v>
      </c>
      <c r="N3" s="1">
        <v>20.7</v>
      </c>
      <c r="O3" s="1">
        <v>21</v>
      </c>
      <c r="P3" s="1">
        <f>L3+M3</f>
        <v>26.1</v>
      </c>
      <c r="Q3" s="1">
        <f>N3+O3</f>
        <v>41.7</v>
      </c>
      <c r="R3" s="1">
        <f>P3+2*Q3</f>
        <v>109.5</v>
      </c>
      <c r="S3" s="1">
        <v>83041.476856054011</v>
      </c>
      <c r="T3" s="1">
        <f>LOG(S3)</f>
        <v>4.919295064308951</v>
      </c>
      <c r="U3" s="1">
        <f>LOG(R3)</f>
        <v>2.0394141191761372</v>
      </c>
      <c r="V3" s="8">
        <f>LOG(O3)</f>
        <v>1.3222192947339193</v>
      </c>
    </row>
    <row r="4" spans="1:22" ht="14.45" x14ac:dyDescent="0.3">
      <c r="A4" s="7">
        <v>20.5</v>
      </c>
      <c r="B4" s="1">
        <v>41.8</v>
      </c>
      <c r="C4" s="1">
        <v>20.6</v>
      </c>
      <c r="D4" s="1">
        <v>0.9</v>
      </c>
      <c r="E4" s="1">
        <f t="shared" ref="E4:E17" si="0">A4+B4</f>
        <v>62.3</v>
      </c>
      <c r="F4" s="1">
        <f t="shared" ref="F4:F17" si="1">C4+D4</f>
        <v>21.5</v>
      </c>
      <c r="G4" s="1">
        <f t="shared" ref="G4:G17" si="2">E4+2*F4</f>
        <v>105.3</v>
      </c>
      <c r="H4" s="1">
        <v>87876.66</v>
      </c>
      <c r="I4" s="1">
        <f t="shared" ref="I4:I17" si="3">LOG(H4)</f>
        <v>4.9438735419770206</v>
      </c>
      <c r="J4" s="1">
        <f t="shared" ref="J4:J17" si="4">LOG(G4)</f>
        <v>2.0224283711854865</v>
      </c>
      <c r="K4" s="20">
        <f t="shared" ref="K4:K17" si="5">LOG(B4)</f>
        <v>1.6211762817750353</v>
      </c>
      <c r="L4" s="7">
        <v>20</v>
      </c>
      <c r="M4" s="1">
        <v>5.5</v>
      </c>
      <c r="N4" s="1">
        <v>20.7</v>
      </c>
      <c r="O4" s="1">
        <v>41.6</v>
      </c>
      <c r="P4" s="1">
        <f t="shared" ref="P4:P17" si="6">L4+M4</f>
        <v>25.5</v>
      </c>
      <c r="Q4" s="1">
        <f t="shared" ref="Q4:Q17" si="7">N4+O4</f>
        <v>62.3</v>
      </c>
      <c r="R4" s="1">
        <f t="shared" ref="R4:R17" si="8">P4+2*Q4</f>
        <v>150.1</v>
      </c>
      <c r="S4" s="1">
        <v>72196.100726910605</v>
      </c>
      <c r="T4" s="1">
        <f t="shared" ref="T4:T17" si="9">LOG(S4)</f>
        <v>4.8585137421885305</v>
      </c>
      <c r="U4" s="1">
        <f t="shared" ref="U4:U17" si="10">LOG(R4)</f>
        <v>2.1763806922432702</v>
      </c>
      <c r="V4" s="8">
        <f t="shared" ref="V4:V17" si="11">LOG(O4)</f>
        <v>1.6190933306267428</v>
      </c>
    </row>
    <row r="5" spans="1:22" ht="14.45" x14ac:dyDescent="0.3">
      <c r="A5" s="7">
        <v>20.5</v>
      </c>
      <c r="B5" s="1">
        <v>61.8</v>
      </c>
      <c r="C5" s="1">
        <v>20.6</v>
      </c>
      <c r="D5" s="1">
        <v>1.3</v>
      </c>
      <c r="E5" s="1">
        <f t="shared" si="0"/>
        <v>82.3</v>
      </c>
      <c r="F5" s="1">
        <f t="shared" si="1"/>
        <v>21.900000000000002</v>
      </c>
      <c r="G5" s="1">
        <f t="shared" si="2"/>
        <v>126.1</v>
      </c>
      <c r="H5" s="1">
        <v>91782.18</v>
      </c>
      <c r="I5" s="1">
        <f t="shared" si="3"/>
        <v>4.9627583687947565</v>
      </c>
      <c r="J5" s="1">
        <f t="shared" si="4"/>
        <v>2.1007150865730817</v>
      </c>
      <c r="K5" s="20">
        <f t="shared" si="5"/>
        <v>1.7909884750888159</v>
      </c>
      <c r="L5" s="7">
        <v>20.2</v>
      </c>
      <c r="M5" s="1">
        <v>-4</v>
      </c>
      <c r="N5" s="1">
        <v>20.7</v>
      </c>
      <c r="O5" s="1">
        <v>61.4</v>
      </c>
      <c r="P5" s="1">
        <f t="shared" si="6"/>
        <v>16.2</v>
      </c>
      <c r="Q5" s="1">
        <f t="shared" si="7"/>
        <v>82.1</v>
      </c>
      <c r="R5" s="1">
        <f t="shared" si="8"/>
        <v>180.39999999999998</v>
      </c>
      <c r="S5" s="1">
        <v>69181.691791270394</v>
      </c>
      <c r="T5" s="1">
        <f t="shared" si="9"/>
        <v>4.8399911781846949</v>
      </c>
      <c r="U5" s="1">
        <f t="shared" si="10"/>
        <v>2.2562365332059229</v>
      </c>
      <c r="V5" s="8">
        <f t="shared" si="11"/>
        <v>1.7881683711411678</v>
      </c>
    </row>
    <row r="6" spans="1:22" ht="14.45" x14ac:dyDescent="0.3">
      <c r="A6" s="7">
        <v>34.4</v>
      </c>
      <c r="B6" s="1">
        <v>34.700000000000003</v>
      </c>
      <c r="C6" s="1">
        <v>34.5</v>
      </c>
      <c r="D6" s="1">
        <v>0.9</v>
      </c>
      <c r="E6" s="1">
        <f t="shared" si="0"/>
        <v>69.099999999999994</v>
      </c>
      <c r="F6" s="1">
        <f t="shared" si="1"/>
        <v>35.4</v>
      </c>
      <c r="G6" s="1">
        <f t="shared" si="2"/>
        <v>139.89999999999998</v>
      </c>
      <c r="H6" s="1">
        <v>104939.52</v>
      </c>
      <c r="I6" s="1">
        <f t="shared" si="3"/>
        <v>5.0209390733764421</v>
      </c>
      <c r="J6" s="1">
        <f t="shared" si="4"/>
        <v>2.1458177144918276</v>
      </c>
      <c r="K6" s="20">
        <f t="shared" si="5"/>
        <v>1.5403294747908738</v>
      </c>
      <c r="L6" s="7">
        <v>34.299999999999997</v>
      </c>
      <c r="M6" s="1">
        <v>4.4000000000000004</v>
      </c>
      <c r="N6" s="1">
        <v>34.700000000000003</v>
      </c>
      <c r="O6" s="1">
        <v>34.5</v>
      </c>
      <c r="P6" s="1">
        <f t="shared" si="6"/>
        <v>38.699999999999996</v>
      </c>
      <c r="Q6" s="1">
        <f t="shared" si="7"/>
        <v>69.2</v>
      </c>
      <c r="R6" s="1">
        <f t="shared" si="8"/>
        <v>177.1</v>
      </c>
      <c r="S6" s="1">
        <v>104515.484129202</v>
      </c>
      <c r="T6" s="1">
        <f t="shared" si="9"/>
        <v>5.0191806366069738</v>
      </c>
      <c r="U6" s="1">
        <f t="shared" si="10"/>
        <v>2.2482185611900749</v>
      </c>
      <c r="V6" s="8">
        <f t="shared" si="11"/>
        <v>1.5378190950732742</v>
      </c>
    </row>
    <row r="7" spans="1:22" ht="14.45" x14ac:dyDescent="0.3">
      <c r="A7" s="7">
        <v>34.5</v>
      </c>
      <c r="B7" s="1">
        <v>68.8</v>
      </c>
      <c r="C7" s="1">
        <v>34.6</v>
      </c>
      <c r="D7" s="1">
        <v>1.5</v>
      </c>
      <c r="E7" s="1">
        <f t="shared" si="0"/>
        <v>103.3</v>
      </c>
      <c r="F7" s="1">
        <f t="shared" si="1"/>
        <v>36.1</v>
      </c>
      <c r="G7" s="1">
        <f t="shared" si="2"/>
        <v>175.5</v>
      </c>
      <c r="H7" s="1">
        <v>116085.49</v>
      </c>
      <c r="I7" s="1">
        <f t="shared" si="3"/>
        <v>5.0647779388880299</v>
      </c>
      <c r="J7" s="1">
        <f t="shared" si="4"/>
        <v>2.2442771208018431</v>
      </c>
      <c r="K7" s="20">
        <f t="shared" si="5"/>
        <v>1.8375884382355112</v>
      </c>
      <c r="L7" s="7">
        <v>34.299999999999997</v>
      </c>
      <c r="M7" s="1">
        <v>-3.5</v>
      </c>
      <c r="N7" s="1">
        <v>34.799999999999997</v>
      </c>
      <c r="O7" s="1">
        <v>68.2</v>
      </c>
      <c r="P7" s="1">
        <f t="shared" si="6"/>
        <v>30.799999999999997</v>
      </c>
      <c r="Q7" s="1">
        <f t="shared" si="7"/>
        <v>103</v>
      </c>
      <c r="R7" s="1">
        <f t="shared" si="8"/>
        <v>236.8</v>
      </c>
      <c r="S7" s="1">
        <v>99587.345269685</v>
      </c>
      <c r="T7" s="1">
        <f t="shared" si="9"/>
        <v>4.9982041554044585</v>
      </c>
      <c r="U7" s="1">
        <f t="shared" si="10"/>
        <v>2.3743816980508821</v>
      </c>
      <c r="V7" s="8">
        <f t="shared" si="11"/>
        <v>1.833784374656479</v>
      </c>
    </row>
    <row r="8" spans="1:22" ht="14.45" x14ac:dyDescent="0.3">
      <c r="A8" s="7">
        <v>34.4</v>
      </c>
      <c r="B8" s="1">
        <v>102.9</v>
      </c>
      <c r="C8" s="1">
        <v>34.6</v>
      </c>
      <c r="D8" s="1">
        <v>2.1</v>
      </c>
      <c r="E8" s="1">
        <f t="shared" si="0"/>
        <v>137.30000000000001</v>
      </c>
      <c r="F8" s="1">
        <f t="shared" si="1"/>
        <v>36.700000000000003</v>
      </c>
      <c r="G8" s="1">
        <f t="shared" si="2"/>
        <v>210.70000000000002</v>
      </c>
      <c r="H8" s="1">
        <v>119373.55</v>
      </c>
      <c r="I8" s="1">
        <f t="shared" si="3"/>
        <v>5.076908109359775</v>
      </c>
      <c r="J8" s="1">
        <f t="shared" si="4"/>
        <v>2.3236645356081</v>
      </c>
      <c r="K8" s="20">
        <f t="shared" si="5"/>
        <v>2.0124153747624329</v>
      </c>
      <c r="L8" s="7">
        <v>34.299999999999997</v>
      </c>
      <c r="M8" s="1">
        <v>-6.7</v>
      </c>
      <c r="N8" s="1">
        <v>34.700000000000003</v>
      </c>
      <c r="O8" s="1">
        <v>102.2</v>
      </c>
      <c r="P8" s="1">
        <f t="shared" si="6"/>
        <v>27.599999999999998</v>
      </c>
      <c r="Q8" s="1">
        <f t="shared" si="7"/>
        <v>136.9</v>
      </c>
      <c r="R8" s="1">
        <f t="shared" si="8"/>
        <v>301.40000000000003</v>
      </c>
      <c r="S8" s="1">
        <v>89231.927344797601</v>
      </c>
      <c r="T8" s="1">
        <f t="shared" si="9"/>
        <v>4.9505202735325682</v>
      </c>
      <c r="U8" s="1">
        <f t="shared" si="10"/>
        <v>2.4791432479786129</v>
      </c>
      <c r="V8" s="8">
        <f t="shared" si="11"/>
        <v>2.0094508957986941</v>
      </c>
    </row>
    <row r="9" spans="1:22" ht="14.45" x14ac:dyDescent="0.3">
      <c r="A9" s="7">
        <v>68.5</v>
      </c>
      <c r="B9" s="1">
        <v>69</v>
      </c>
      <c r="C9" s="1">
        <v>68.5</v>
      </c>
      <c r="D9" s="1">
        <v>1.5</v>
      </c>
      <c r="E9" s="1">
        <f t="shared" si="0"/>
        <v>137.5</v>
      </c>
      <c r="F9" s="1">
        <f t="shared" si="1"/>
        <v>70</v>
      </c>
      <c r="G9" s="1">
        <f t="shared" si="2"/>
        <v>277.5</v>
      </c>
      <c r="H9" s="1">
        <v>160216.72</v>
      </c>
      <c r="I9" s="1">
        <f t="shared" si="3"/>
        <v>5.2047078364974642</v>
      </c>
      <c r="J9" s="1">
        <f t="shared" si="4"/>
        <v>2.4432629874586951</v>
      </c>
      <c r="K9" s="20">
        <f t="shared" si="5"/>
        <v>1.8388490907372552</v>
      </c>
      <c r="L9" s="7">
        <v>68.3</v>
      </c>
      <c r="M9" s="1">
        <v>5.3</v>
      </c>
      <c r="N9" s="1">
        <v>68.599999999999994</v>
      </c>
      <c r="O9" s="1">
        <v>68.3</v>
      </c>
      <c r="P9" s="1">
        <f t="shared" si="6"/>
        <v>73.599999999999994</v>
      </c>
      <c r="Q9" s="1">
        <f t="shared" si="7"/>
        <v>136.89999999999998</v>
      </c>
      <c r="R9" s="1">
        <f t="shared" si="8"/>
        <v>347.4</v>
      </c>
      <c r="S9" s="1">
        <v>160992.961018556</v>
      </c>
      <c r="T9" s="1">
        <f t="shared" si="9"/>
        <v>5.2068068880962741</v>
      </c>
      <c r="U9" s="1">
        <f t="shared" si="10"/>
        <v>2.5408298141110799</v>
      </c>
      <c r="V9" s="8">
        <f t="shared" si="11"/>
        <v>1.8344207036815325</v>
      </c>
    </row>
    <row r="10" spans="1:22" ht="14.45" x14ac:dyDescent="0.3">
      <c r="A10" s="7">
        <v>68.5</v>
      </c>
      <c r="B10" s="1">
        <v>137.6</v>
      </c>
      <c r="C10" s="1">
        <v>68.599999999999994</v>
      </c>
      <c r="D10" s="1">
        <v>2.5</v>
      </c>
      <c r="E10" s="1">
        <f t="shared" si="0"/>
        <v>206.1</v>
      </c>
      <c r="F10" s="1">
        <f t="shared" si="1"/>
        <v>71.099999999999994</v>
      </c>
      <c r="G10" s="1">
        <f t="shared" si="2"/>
        <v>348.29999999999995</v>
      </c>
      <c r="H10" s="1">
        <v>170860.93</v>
      </c>
      <c r="I10" s="1">
        <f t="shared" si="3"/>
        <v>5.2326427659083024</v>
      </c>
      <c r="J10" s="1">
        <f t="shared" si="4"/>
        <v>2.5419534744582362</v>
      </c>
      <c r="K10" s="20">
        <f t="shared" si="5"/>
        <v>2.1386184338994925</v>
      </c>
      <c r="L10" s="7">
        <v>68.400000000000006</v>
      </c>
      <c r="M10" s="1">
        <v>-4.9000000000000004</v>
      </c>
      <c r="N10" s="1">
        <v>68.599999999999994</v>
      </c>
      <c r="O10" s="1">
        <v>137.6</v>
      </c>
      <c r="P10" s="1">
        <f t="shared" si="6"/>
        <v>63.500000000000007</v>
      </c>
      <c r="Q10" s="1">
        <f t="shared" si="7"/>
        <v>206.2</v>
      </c>
      <c r="R10" s="1">
        <f t="shared" si="8"/>
        <v>475.9</v>
      </c>
      <c r="S10" s="1">
        <v>136054.22856238901</v>
      </c>
      <c r="T10" s="1">
        <f t="shared" si="9"/>
        <v>5.1337120441883481</v>
      </c>
      <c r="U10" s="1">
        <f t="shared" si="10"/>
        <v>2.6775157047987577</v>
      </c>
      <c r="V10" s="8">
        <f t="shared" si="11"/>
        <v>2.1386184338994925</v>
      </c>
    </row>
    <row r="11" spans="1:22" ht="14.45" x14ac:dyDescent="0.3">
      <c r="A11" s="7">
        <v>68.400000000000006</v>
      </c>
      <c r="B11" s="1">
        <v>206.6</v>
      </c>
      <c r="C11" s="1">
        <v>68.5</v>
      </c>
      <c r="D11" s="1">
        <v>4.2</v>
      </c>
      <c r="E11" s="1">
        <f t="shared" si="0"/>
        <v>275</v>
      </c>
      <c r="F11" s="1">
        <f t="shared" si="1"/>
        <v>72.7</v>
      </c>
      <c r="G11" s="1">
        <f t="shared" si="2"/>
        <v>420.4</v>
      </c>
      <c r="H11" s="1">
        <v>173273.69</v>
      </c>
      <c r="I11" s="1">
        <f t="shared" si="3"/>
        <v>5.2387326241376746</v>
      </c>
      <c r="J11" s="1">
        <f t="shared" si="4"/>
        <v>2.6236627073562047</v>
      </c>
      <c r="K11" s="20">
        <f t="shared" si="5"/>
        <v>2.315130317183602</v>
      </c>
      <c r="L11" s="7">
        <v>68.099999999999994</v>
      </c>
      <c r="M11" s="1">
        <v>8.6999999999999993</v>
      </c>
      <c r="N11" s="1">
        <v>68.7</v>
      </c>
      <c r="O11" s="1">
        <v>205.4</v>
      </c>
      <c r="P11" s="1">
        <f t="shared" si="6"/>
        <v>76.8</v>
      </c>
      <c r="Q11" s="1">
        <f t="shared" si="7"/>
        <v>274.10000000000002</v>
      </c>
      <c r="R11" s="1">
        <f t="shared" si="8"/>
        <v>625</v>
      </c>
      <c r="S11" s="1">
        <v>145792.581748289</v>
      </c>
      <c r="T11" s="1">
        <f t="shared" si="9"/>
        <v>5.1637354266723134</v>
      </c>
      <c r="U11" s="1">
        <f t="shared" si="10"/>
        <v>2.7958800173440754</v>
      </c>
      <c r="V11" s="8">
        <f t="shared" si="11"/>
        <v>2.3126004392612596</v>
      </c>
    </row>
    <row r="12" spans="1:22" ht="14.45" x14ac:dyDescent="0.3">
      <c r="A12" s="7">
        <v>102.4</v>
      </c>
      <c r="B12" s="1">
        <v>68.8</v>
      </c>
      <c r="C12" s="1">
        <v>102.4</v>
      </c>
      <c r="D12" s="1">
        <v>1.6</v>
      </c>
      <c r="E12" s="1">
        <f t="shared" si="0"/>
        <v>171.2</v>
      </c>
      <c r="F12" s="1">
        <f t="shared" si="1"/>
        <v>104</v>
      </c>
      <c r="G12" s="1">
        <f t="shared" si="2"/>
        <v>379.2</v>
      </c>
      <c r="H12" s="1">
        <v>188665.45</v>
      </c>
      <c r="I12" s="1">
        <f t="shared" si="3"/>
        <v>5.2756923757972833</v>
      </c>
      <c r="J12" s="1">
        <f t="shared" si="4"/>
        <v>2.5788683286660286</v>
      </c>
      <c r="K12" s="20">
        <f t="shared" si="5"/>
        <v>1.8375884382355112</v>
      </c>
      <c r="L12" s="7">
        <v>102.3</v>
      </c>
      <c r="M12" s="1">
        <v>5.9</v>
      </c>
      <c r="N12" s="1">
        <v>102.6</v>
      </c>
      <c r="O12" s="1">
        <v>68.5</v>
      </c>
      <c r="P12" s="1">
        <f t="shared" si="6"/>
        <v>108.2</v>
      </c>
      <c r="Q12" s="1">
        <f t="shared" si="7"/>
        <v>171.1</v>
      </c>
      <c r="R12" s="1">
        <f t="shared" si="8"/>
        <v>450.4</v>
      </c>
      <c r="S12" s="1">
        <v>200949.81441975501</v>
      </c>
      <c r="T12" s="1">
        <f t="shared" si="9"/>
        <v>5.3030876094506034</v>
      </c>
      <c r="U12" s="1">
        <f t="shared" si="10"/>
        <v>2.65359838184329</v>
      </c>
      <c r="V12" s="8">
        <f t="shared" si="11"/>
        <v>1.8356905714924256</v>
      </c>
    </row>
    <row r="13" spans="1:22" ht="14.45" x14ac:dyDescent="0.3">
      <c r="A13" s="7">
        <v>102.5</v>
      </c>
      <c r="B13" s="1">
        <v>102.5</v>
      </c>
      <c r="C13" s="1">
        <v>102.5</v>
      </c>
      <c r="D13" s="1">
        <v>2.2000000000000002</v>
      </c>
      <c r="E13" s="1">
        <f t="shared" si="0"/>
        <v>205</v>
      </c>
      <c r="F13" s="1">
        <f t="shared" si="1"/>
        <v>104.7</v>
      </c>
      <c r="G13" s="1">
        <f t="shared" si="2"/>
        <v>414.4</v>
      </c>
      <c r="H13" s="1">
        <v>194620.25</v>
      </c>
      <c r="I13" s="1">
        <f t="shared" si="3"/>
        <v>5.2891880260953137</v>
      </c>
      <c r="J13" s="1">
        <f t="shared" si="4"/>
        <v>2.6174197467371765</v>
      </c>
      <c r="K13" s="20">
        <f t="shared" si="5"/>
        <v>2.0107238653917729</v>
      </c>
      <c r="L13" s="7">
        <v>102.3</v>
      </c>
      <c r="M13" s="1">
        <v>7.1</v>
      </c>
      <c r="N13" s="1">
        <v>102.7</v>
      </c>
      <c r="O13" s="1">
        <v>101.7</v>
      </c>
      <c r="P13" s="1">
        <f t="shared" si="6"/>
        <v>109.39999999999999</v>
      </c>
      <c r="Q13" s="1">
        <f t="shared" si="7"/>
        <v>204.4</v>
      </c>
      <c r="R13" s="1">
        <f t="shared" si="8"/>
        <v>518.20000000000005</v>
      </c>
      <c r="S13" s="1">
        <v>200989.263085304</v>
      </c>
      <c r="T13" s="1">
        <f t="shared" si="9"/>
        <v>5.3031728578814246</v>
      </c>
      <c r="U13" s="1">
        <f t="shared" si="10"/>
        <v>2.7144974086498062</v>
      </c>
      <c r="V13" s="8">
        <f t="shared" si="11"/>
        <v>2.0073209529227447</v>
      </c>
    </row>
    <row r="14" spans="1:22" ht="14.45" x14ac:dyDescent="0.3">
      <c r="A14" s="7">
        <v>102.4</v>
      </c>
      <c r="B14" s="1">
        <v>206.8</v>
      </c>
      <c r="C14" s="1">
        <v>102.6</v>
      </c>
      <c r="D14" s="1">
        <v>4.2</v>
      </c>
      <c r="E14" s="1">
        <f t="shared" si="0"/>
        <v>309.20000000000005</v>
      </c>
      <c r="F14" s="1">
        <f t="shared" si="1"/>
        <v>106.8</v>
      </c>
      <c r="G14" s="1">
        <f t="shared" si="2"/>
        <v>522.80000000000007</v>
      </c>
      <c r="H14" s="1">
        <v>212465.75</v>
      </c>
      <c r="I14" s="1">
        <f t="shared" si="3"/>
        <v>5.3272889306929159</v>
      </c>
      <c r="J14" s="1">
        <f t="shared" si="4"/>
        <v>2.7183355789085066</v>
      </c>
      <c r="K14" s="20">
        <f t="shared" si="5"/>
        <v>2.3155505344219049</v>
      </c>
      <c r="L14" s="7">
        <v>102.3</v>
      </c>
      <c r="M14" s="1">
        <v>8.6999999999999993</v>
      </c>
      <c r="N14" s="1">
        <v>102.5</v>
      </c>
      <c r="O14" s="1">
        <v>206.5</v>
      </c>
      <c r="P14" s="1">
        <f t="shared" si="6"/>
        <v>111</v>
      </c>
      <c r="Q14" s="1">
        <f t="shared" si="7"/>
        <v>309</v>
      </c>
      <c r="R14" s="1">
        <f t="shared" si="8"/>
        <v>729</v>
      </c>
      <c r="S14" s="1">
        <v>178160.016708201</v>
      </c>
      <c r="T14" s="1">
        <f t="shared" si="9"/>
        <v>5.2508102447549847</v>
      </c>
      <c r="U14" s="1">
        <f t="shared" si="10"/>
        <v>2.8627275283179747</v>
      </c>
      <c r="V14" s="8">
        <f t="shared" si="11"/>
        <v>2.3149200559924199</v>
      </c>
    </row>
    <row r="15" spans="1:22" ht="14.45" x14ac:dyDescent="0.3">
      <c r="A15" s="7">
        <v>137.6</v>
      </c>
      <c r="B15" s="1">
        <v>102.5</v>
      </c>
      <c r="C15" s="1">
        <v>137.4</v>
      </c>
      <c r="D15" s="1">
        <v>2.2000000000000002</v>
      </c>
      <c r="E15" s="1">
        <f t="shared" si="0"/>
        <v>240.1</v>
      </c>
      <c r="F15" s="1">
        <f t="shared" si="1"/>
        <v>139.6</v>
      </c>
      <c r="G15" s="1">
        <f t="shared" si="2"/>
        <v>519.29999999999995</v>
      </c>
      <c r="H15" s="1">
        <v>231900.45</v>
      </c>
      <c r="I15" s="1">
        <f t="shared" si="3"/>
        <v>5.3653015913819599</v>
      </c>
      <c r="J15" s="1">
        <f t="shared" si="4"/>
        <v>2.7154183225950561</v>
      </c>
      <c r="K15" s="20">
        <f t="shared" si="5"/>
        <v>2.0107238653917729</v>
      </c>
      <c r="L15" s="7">
        <v>137.1</v>
      </c>
      <c r="M15" s="1">
        <v>7.2</v>
      </c>
      <c r="N15" s="1">
        <v>137.6</v>
      </c>
      <c r="O15" s="1">
        <v>102</v>
      </c>
      <c r="P15" s="1">
        <f t="shared" si="6"/>
        <v>144.29999999999998</v>
      </c>
      <c r="Q15" s="1">
        <f t="shared" si="7"/>
        <v>239.6</v>
      </c>
      <c r="R15" s="1">
        <f t="shared" si="8"/>
        <v>623.5</v>
      </c>
      <c r="S15" s="1">
        <v>236518.03649102102</v>
      </c>
      <c r="T15" s="1">
        <f t="shared" si="9"/>
        <v>5.3738642649463211</v>
      </c>
      <c r="U15" s="1">
        <f t="shared" si="10"/>
        <v>2.7948364578145615</v>
      </c>
      <c r="V15" s="8">
        <f t="shared" si="11"/>
        <v>2.0086001717619175</v>
      </c>
    </row>
    <row r="16" spans="1:22" ht="14.45" x14ac:dyDescent="0.3">
      <c r="A16" s="7">
        <v>137.6</v>
      </c>
      <c r="B16" s="1">
        <v>137.6</v>
      </c>
      <c r="C16" s="1">
        <v>137.4</v>
      </c>
      <c r="D16" s="1">
        <v>3</v>
      </c>
      <c r="E16" s="1">
        <f t="shared" si="0"/>
        <v>275.2</v>
      </c>
      <c r="F16" s="1">
        <f t="shared" si="1"/>
        <v>140.4</v>
      </c>
      <c r="G16" s="1">
        <f t="shared" si="2"/>
        <v>556</v>
      </c>
      <c r="H16" s="1">
        <v>239443.16</v>
      </c>
      <c r="I16" s="1">
        <f t="shared" si="3"/>
        <v>5.3792024353786898</v>
      </c>
      <c r="J16" s="1">
        <f t="shared" si="4"/>
        <v>2.7450747915820575</v>
      </c>
      <c r="K16" s="20">
        <f t="shared" si="5"/>
        <v>2.1386184338994925</v>
      </c>
      <c r="L16" s="7">
        <v>137.4</v>
      </c>
      <c r="M16" s="1">
        <v>-5.6</v>
      </c>
      <c r="N16" s="1">
        <v>137.6</v>
      </c>
      <c r="O16" s="1">
        <v>136.80000000000001</v>
      </c>
      <c r="P16" s="1">
        <f t="shared" si="6"/>
        <v>131.80000000000001</v>
      </c>
      <c r="Q16" s="1">
        <f t="shared" si="7"/>
        <v>274.39999999999998</v>
      </c>
      <c r="R16" s="1">
        <f t="shared" si="8"/>
        <v>680.59999999999991</v>
      </c>
      <c r="S16" s="1">
        <v>232439.80749983501</v>
      </c>
      <c r="T16" s="1">
        <f t="shared" si="9"/>
        <v>5.3663105070963084</v>
      </c>
      <c r="U16" s="1">
        <f t="shared" si="10"/>
        <v>2.8328919447597904</v>
      </c>
      <c r="V16" s="8">
        <f t="shared" si="11"/>
        <v>2.1360860973840974</v>
      </c>
    </row>
    <row r="17" spans="1:22" thickBot="1" x14ac:dyDescent="0.35">
      <c r="A17" s="9">
        <v>137.5</v>
      </c>
      <c r="B17" s="10">
        <v>275.3</v>
      </c>
      <c r="C17" s="10">
        <v>137.5</v>
      </c>
      <c r="D17" s="10">
        <v>5.6</v>
      </c>
      <c r="E17" s="10">
        <f t="shared" si="0"/>
        <v>412.8</v>
      </c>
      <c r="F17" s="10">
        <f t="shared" si="1"/>
        <v>143.1</v>
      </c>
      <c r="G17" s="10">
        <f t="shared" si="2"/>
        <v>699</v>
      </c>
      <c r="H17" s="10">
        <v>255380.33</v>
      </c>
      <c r="I17" s="10">
        <f t="shared" si="3"/>
        <v>5.4071874438223251</v>
      </c>
      <c r="J17" s="10">
        <f t="shared" si="4"/>
        <v>2.8444771757456815</v>
      </c>
      <c r="K17" s="21">
        <f t="shared" si="5"/>
        <v>2.4398062113933303</v>
      </c>
      <c r="L17" s="9">
        <v>137.30000000000001</v>
      </c>
      <c r="M17" s="10">
        <v>-2.4</v>
      </c>
      <c r="N17" s="10">
        <v>137.6</v>
      </c>
      <c r="O17" s="10">
        <v>268.10000000000002</v>
      </c>
      <c r="P17" s="10">
        <f t="shared" si="6"/>
        <v>134.9</v>
      </c>
      <c r="Q17" s="10">
        <f t="shared" si="7"/>
        <v>405.70000000000005</v>
      </c>
      <c r="R17" s="10">
        <f t="shared" si="8"/>
        <v>946.30000000000007</v>
      </c>
      <c r="S17" s="10">
        <v>218165.322363474</v>
      </c>
      <c r="T17" s="10">
        <f t="shared" si="9"/>
        <v>5.3387857201155127</v>
      </c>
      <c r="U17" s="10">
        <f t="shared" si="10"/>
        <v>2.9760288400911259</v>
      </c>
      <c r="V17" s="11">
        <f t="shared" si="11"/>
        <v>2.4282968139828798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0.99779442573729882</v>
      </c>
      <c r="L23" s="15" t="s">
        <v>17</v>
      </c>
      <c r="M23" s="15">
        <v>0.99544409184236859</v>
      </c>
    </row>
    <row r="24" spans="1:22" ht="14.45" x14ac:dyDescent="0.3">
      <c r="A24" s="15" t="s">
        <v>18</v>
      </c>
      <c r="B24" s="15">
        <v>0.99559371603242586</v>
      </c>
      <c r="L24" s="15" t="s">
        <v>18</v>
      </c>
      <c r="M24" s="15">
        <v>0.99090893998387797</v>
      </c>
    </row>
    <row r="25" spans="1:22" ht="14.45" x14ac:dyDescent="0.3">
      <c r="A25" s="15" t="s">
        <v>19</v>
      </c>
      <c r="B25" s="15">
        <v>0.99485933537116356</v>
      </c>
      <c r="L25" s="15" t="s">
        <v>19</v>
      </c>
      <c r="M25" s="15">
        <v>0.98939376331452422</v>
      </c>
    </row>
    <row r="26" spans="1:22" ht="14.45" x14ac:dyDescent="0.3">
      <c r="A26" s="15" t="s">
        <v>20</v>
      </c>
      <c r="B26" s="15">
        <v>1.2028266044318401E-2</v>
      </c>
      <c r="L26" s="15" t="s">
        <v>20</v>
      </c>
      <c r="M26" s="15">
        <v>1.9543895137562189E-2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0.39228071778539808</v>
      </c>
      <c r="D31" s="15">
        <v>0.19614035889269904</v>
      </c>
      <c r="E31" s="15">
        <v>1355.6916304427918</v>
      </c>
      <c r="F31" s="15">
        <v>7.3187159800725419E-15</v>
      </c>
      <c r="L31" s="15" t="s">
        <v>23</v>
      </c>
      <c r="M31" s="15">
        <v>2</v>
      </c>
      <c r="N31" s="15">
        <v>0.49960032864283549</v>
      </c>
      <c r="O31" s="15">
        <v>0.24980016432141774</v>
      </c>
      <c r="P31" s="15">
        <v>653.98904301144535</v>
      </c>
      <c r="Q31" s="15">
        <v>5.6453015999726834E-13</v>
      </c>
    </row>
    <row r="32" spans="1:22" x14ac:dyDescent="0.25">
      <c r="A32" s="15" t="s">
        <v>24</v>
      </c>
      <c r="B32" s="15">
        <v>12</v>
      </c>
      <c r="C32" s="15">
        <v>1.7361502083948364E-3</v>
      </c>
      <c r="D32" s="15">
        <v>1.4467918403290303E-4</v>
      </c>
      <c r="E32" s="15"/>
      <c r="F32" s="15"/>
      <c r="L32" s="15" t="s">
        <v>24</v>
      </c>
      <c r="M32" s="15">
        <v>12</v>
      </c>
      <c r="N32" s="15">
        <v>4.5835660457763244E-3</v>
      </c>
      <c r="O32" s="15">
        <v>3.8196383714802704E-4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0.39401686799379293</v>
      </c>
      <c r="D33" s="16"/>
      <c r="E33" s="16"/>
      <c r="F33" s="16"/>
      <c r="L33" s="16" t="s">
        <v>25</v>
      </c>
      <c r="M33" s="16">
        <v>14</v>
      </c>
      <c r="N33" s="16">
        <v>0.5041838946886118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3.7526500682588493</v>
      </c>
      <c r="C36" s="15">
        <v>2.780281493492576E-2</v>
      </c>
      <c r="D36" s="15">
        <v>134.9737455377149</v>
      </c>
      <c r="E36" s="15">
        <v>1.8357545923026154E-20</v>
      </c>
      <c r="F36" s="15">
        <v>3.6920729383777693</v>
      </c>
      <c r="G36" s="15">
        <v>3.8132271981399293</v>
      </c>
      <c r="H36" s="15">
        <v>3.6920729383777693</v>
      </c>
      <c r="I36" s="15">
        <v>3.8132271981399293</v>
      </c>
      <c r="L36" s="15" t="s">
        <v>26</v>
      </c>
      <c r="M36" s="15">
        <v>3.2031191933399739</v>
      </c>
      <c r="N36" s="15">
        <v>5.3670594905502321E-2</v>
      </c>
      <c r="O36" s="15">
        <v>59.681082331576491</v>
      </c>
      <c r="P36" s="15">
        <v>3.2375828701400629E-16</v>
      </c>
      <c r="Q36" s="15">
        <v>3.0861810125839928</v>
      </c>
      <c r="R36" s="15">
        <v>3.3200573740959549</v>
      </c>
      <c r="S36" s="15">
        <v>3.0861810125839928</v>
      </c>
      <c r="T36" s="15">
        <v>3.3200573740959549</v>
      </c>
    </row>
    <row r="37" spans="1:20" x14ac:dyDescent="0.25">
      <c r="A37" s="15" t="s">
        <v>39</v>
      </c>
      <c r="B37" s="15">
        <v>0.69881902508226834</v>
      </c>
      <c r="C37" s="15">
        <v>2.2966686771657786E-2</v>
      </c>
      <c r="D37" s="15">
        <v>30.427507111937942</v>
      </c>
      <c r="E37" s="15">
        <v>9.9549951690292697E-13</v>
      </c>
      <c r="F37" s="15">
        <v>0.64877891328923176</v>
      </c>
      <c r="G37" s="15">
        <v>0.74885913687530492</v>
      </c>
      <c r="H37" s="15">
        <v>0.64877891328923176</v>
      </c>
      <c r="I37" s="15">
        <v>0.74885913687530492</v>
      </c>
      <c r="L37" s="15" t="s">
        <v>39</v>
      </c>
      <c r="M37" s="15">
        <v>1.313719705473583</v>
      </c>
      <c r="N37" s="15">
        <v>4.7158413081923534E-2</v>
      </c>
      <c r="O37" s="15">
        <v>27.85758933811854</v>
      </c>
      <c r="P37" s="15">
        <v>2.8310396495640284E-12</v>
      </c>
      <c r="Q37" s="15">
        <v>1.210970350023941</v>
      </c>
      <c r="R37" s="15">
        <v>1.4164690609232249</v>
      </c>
      <c r="S37" s="15">
        <v>1.210970350023941</v>
      </c>
      <c r="T37" s="15">
        <v>1.4164690609232249</v>
      </c>
    </row>
    <row r="38" spans="1:20" ht="15.75" thickBot="1" x14ac:dyDescent="0.3">
      <c r="A38" s="16" t="s">
        <v>40</v>
      </c>
      <c r="B38" s="16">
        <v>-0.14221516067544721</v>
      </c>
      <c r="C38" s="16">
        <v>2.1833078510820711E-2</v>
      </c>
      <c r="D38" s="16">
        <v>-6.5137475049596798</v>
      </c>
      <c r="E38" s="16">
        <v>2.8779482148332659E-5</v>
      </c>
      <c r="F38" s="16">
        <v>-0.18978535224595525</v>
      </c>
      <c r="G38" s="16">
        <v>-9.4644969104939164E-2</v>
      </c>
      <c r="H38" s="16">
        <v>-0.18978535224595525</v>
      </c>
      <c r="I38" s="16">
        <v>-9.4644969104939164E-2</v>
      </c>
      <c r="L38" s="16" t="s">
        <v>40</v>
      </c>
      <c r="M38" s="16">
        <v>-0.73805173495618981</v>
      </c>
      <c r="N38" s="16">
        <v>4.4054503248568924E-2</v>
      </c>
      <c r="O38" s="16">
        <v>-16.753150768534994</v>
      </c>
      <c r="P38" s="16">
        <v>1.0912415434472751E-9</v>
      </c>
      <c r="Q38" s="16">
        <v>-0.83403825183878832</v>
      </c>
      <c r="R38" s="16">
        <v>-0.64206521807359129</v>
      </c>
      <c r="S38" s="16">
        <v>-0.83403825183878832</v>
      </c>
      <c r="T38" s="16">
        <v>-0.64206521807359129</v>
      </c>
    </row>
    <row r="40" spans="1:20" x14ac:dyDescent="0.25">
      <c r="B40">
        <f>10^B36</f>
        <v>5657.8322684419072</v>
      </c>
      <c r="M40">
        <f>10^M36</f>
        <v>1596.3172008593895</v>
      </c>
    </row>
    <row r="41" spans="1:20" x14ac:dyDescent="0.25">
      <c r="B41" s="15">
        <v>0.69881902508226834</v>
      </c>
      <c r="M41" s="15">
        <v>1.313719705473583</v>
      </c>
    </row>
    <row r="42" spans="1:20" ht="15.75" thickBot="1" x14ac:dyDescent="0.3">
      <c r="B42" s="16">
        <v>-0.14221516067544721</v>
      </c>
      <c r="M42" s="16">
        <v>-0.73805173495618981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21</v>
      </c>
      <c r="C3" s="1">
        <v>20.6</v>
      </c>
      <c r="D3" s="1">
        <v>0.6</v>
      </c>
      <c r="E3" s="1">
        <f>A3+B3</f>
        <v>41.5</v>
      </c>
      <c r="F3" s="1">
        <f>C3+D3</f>
        <v>21.200000000000003</v>
      </c>
      <c r="G3" s="1">
        <f>E3+2*F3</f>
        <v>83.9</v>
      </c>
      <c r="H3" s="1">
        <v>82677.17</v>
      </c>
      <c r="I3" s="1">
        <f>LOG(H3)</f>
        <v>4.9173856025171947</v>
      </c>
      <c r="J3" s="1">
        <f>LOG(G3)</f>
        <v>1.9237619608287002</v>
      </c>
      <c r="K3" s="20">
        <f>LOG(B3)</f>
        <v>1.3222192947339193</v>
      </c>
      <c r="L3" s="7">
        <v>20.2</v>
      </c>
      <c r="M3" s="1">
        <v>5.9</v>
      </c>
      <c r="N3" s="1">
        <v>20.7</v>
      </c>
      <c r="O3" s="1">
        <v>20.8</v>
      </c>
      <c r="P3" s="1">
        <f>L3+M3</f>
        <v>26.1</v>
      </c>
      <c r="Q3" s="1">
        <f>N3+O3</f>
        <v>41.5</v>
      </c>
      <c r="R3" s="1">
        <f>P3+2*Q3</f>
        <v>109.1</v>
      </c>
      <c r="S3" s="1">
        <v>79507.207453648603</v>
      </c>
      <c r="T3" s="1">
        <f>LOG(S3)</f>
        <v>4.9004064999202068</v>
      </c>
      <c r="U3" s="1">
        <f>LOG(R3)</f>
        <v>2.0378247505883418</v>
      </c>
      <c r="V3" s="8">
        <f>LOG(O3)</f>
        <v>1.3180633349627615</v>
      </c>
    </row>
    <row r="4" spans="1:22" ht="14.45" x14ac:dyDescent="0.3">
      <c r="A4" s="7">
        <v>20.5</v>
      </c>
      <c r="B4" s="1">
        <v>41.8</v>
      </c>
      <c r="C4" s="1">
        <v>20.6</v>
      </c>
      <c r="D4" s="1">
        <v>0.9</v>
      </c>
      <c r="E4" s="1">
        <f t="shared" ref="E4:E17" si="0">A4+B4</f>
        <v>62.3</v>
      </c>
      <c r="F4" s="1">
        <f t="shared" ref="F4:F17" si="1">C4+D4</f>
        <v>21.5</v>
      </c>
      <c r="G4" s="1">
        <f t="shared" ref="G4:G17" si="2">E4+2*F4</f>
        <v>105.3</v>
      </c>
      <c r="H4" s="1">
        <v>86782.01</v>
      </c>
      <c r="I4" s="1">
        <f t="shared" ref="I4:I17" si="3">LOG(H4)</f>
        <v>4.9384297048136974</v>
      </c>
      <c r="J4" s="1">
        <f t="shared" ref="J4:J17" si="4">LOG(G4)</f>
        <v>2.0224283711854865</v>
      </c>
      <c r="K4" s="20">
        <f t="shared" ref="K4:K17" si="5">LOG(B4)</f>
        <v>1.6211762817750353</v>
      </c>
      <c r="L4" s="7">
        <v>20.3</v>
      </c>
      <c r="M4" s="1">
        <v>6.5</v>
      </c>
      <c r="N4" s="1">
        <v>20.7</v>
      </c>
      <c r="O4" s="1">
        <v>41.6</v>
      </c>
      <c r="P4" s="1">
        <f t="shared" ref="P4:P17" si="6">L4+M4</f>
        <v>26.8</v>
      </c>
      <c r="Q4" s="1">
        <f t="shared" ref="Q4:Q17" si="7">N4+O4</f>
        <v>62.3</v>
      </c>
      <c r="R4" s="1">
        <f t="shared" ref="R4:R17" si="8">P4+2*Q4</f>
        <v>151.4</v>
      </c>
      <c r="S4" s="1">
        <v>70314.204907242398</v>
      </c>
      <c r="T4" s="1">
        <f t="shared" ref="T4:T17" si="9">LOG(S4)</f>
        <v>4.8470430702494953</v>
      </c>
      <c r="U4" s="1">
        <f t="shared" ref="U4:U17" si="10">LOG(R4)</f>
        <v>2.180125875164054</v>
      </c>
      <c r="V4" s="8">
        <f t="shared" ref="V4:V17" si="11">LOG(O4)</f>
        <v>1.6190933306267428</v>
      </c>
    </row>
    <row r="5" spans="1:22" ht="14.45" x14ac:dyDescent="0.3">
      <c r="A5" s="7">
        <v>20.5</v>
      </c>
      <c r="B5" s="1">
        <v>61.7</v>
      </c>
      <c r="C5" s="1">
        <v>20.6</v>
      </c>
      <c r="D5" s="1">
        <v>1.3</v>
      </c>
      <c r="E5" s="1">
        <f t="shared" si="0"/>
        <v>82.2</v>
      </c>
      <c r="F5" s="1">
        <f t="shared" si="1"/>
        <v>21.900000000000002</v>
      </c>
      <c r="G5" s="1">
        <f t="shared" si="2"/>
        <v>126</v>
      </c>
      <c r="H5" s="1">
        <v>90868.92</v>
      </c>
      <c r="I5" s="1">
        <f t="shared" si="3"/>
        <v>4.9584153663838952</v>
      </c>
      <c r="J5" s="1">
        <f t="shared" si="4"/>
        <v>2.1003705451175629</v>
      </c>
      <c r="K5" s="20">
        <f t="shared" si="5"/>
        <v>1.7902851640332418</v>
      </c>
      <c r="L5" s="7">
        <v>20.3</v>
      </c>
      <c r="M5" s="1">
        <v>7</v>
      </c>
      <c r="N5" s="1">
        <v>20.7</v>
      </c>
      <c r="O5" s="1">
        <v>61.4</v>
      </c>
      <c r="P5" s="1">
        <f t="shared" si="6"/>
        <v>27.3</v>
      </c>
      <c r="Q5" s="1">
        <f t="shared" si="7"/>
        <v>82.1</v>
      </c>
      <c r="R5" s="1">
        <f t="shared" si="8"/>
        <v>191.5</v>
      </c>
      <c r="S5" s="1">
        <v>70094.977596788391</v>
      </c>
      <c r="T5" s="1">
        <f t="shared" si="9"/>
        <v>4.8456869012741919</v>
      </c>
      <c r="U5" s="1">
        <f t="shared" si="10"/>
        <v>2.2821687783046416</v>
      </c>
      <c r="V5" s="8">
        <f t="shared" si="11"/>
        <v>1.7881683711411678</v>
      </c>
    </row>
    <row r="6" spans="1:22" ht="14.45" x14ac:dyDescent="0.3">
      <c r="A6" s="7">
        <v>34.4</v>
      </c>
      <c r="B6" s="1">
        <v>34.799999999999997</v>
      </c>
      <c r="C6" s="1">
        <v>34.6</v>
      </c>
      <c r="D6" s="1">
        <v>0.9</v>
      </c>
      <c r="E6" s="1">
        <f t="shared" si="0"/>
        <v>69.199999999999989</v>
      </c>
      <c r="F6" s="1">
        <f t="shared" si="1"/>
        <v>35.5</v>
      </c>
      <c r="G6" s="1">
        <f t="shared" si="2"/>
        <v>140.19999999999999</v>
      </c>
      <c r="H6" s="1">
        <v>109894.74</v>
      </c>
      <c r="I6" s="1">
        <f t="shared" si="3"/>
        <v>5.0409769058571223</v>
      </c>
      <c r="J6" s="1">
        <f t="shared" si="4"/>
        <v>2.1467480136306398</v>
      </c>
      <c r="K6" s="20">
        <f t="shared" si="5"/>
        <v>1.541579243946581</v>
      </c>
      <c r="L6" s="7">
        <v>34.200000000000003</v>
      </c>
      <c r="M6" s="1">
        <v>6.2</v>
      </c>
      <c r="N6" s="1">
        <v>34.799999999999997</v>
      </c>
      <c r="O6" s="1">
        <v>34.5</v>
      </c>
      <c r="P6" s="1">
        <f t="shared" si="6"/>
        <v>40.400000000000006</v>
      </c>
      <c r="Q6" s="1">
        <f t="shared" si="7"/>
        <v>69.3</v>
      </c>
      <c r="R6" s="1">
        <f t="shared" si="8"/>
        <v>179</v>
      </c>
      <c r="S6" s="1">
        <v>95451.450407980301</v>
      </c>
      <c r="T6" s="1">
        <f t="shared" si="9"/>
        <v>4.9797825319899953</v>
      </c>
      <c r="U6" s="1">
        <f t="shared" si="10"/>
        <v>2.2528530309798933</v>
      </c>
      <c r="V6" s="8">
        <f t="shared" si="11"/>
        <v>1.5378190950732742</v>
      </c>
    </row>
    <row r="7" spans="1:22" ht="14.45" x14ac:dyDescent="0.3">
      <c r="A7" s="7">
        <v>34.6</v>
      </c>
      <c r="B7" s="1">
        <v>68.7</v>
      </c>
      <c r="C7" s="1">
        <v>34.5</v>
      </c>
      <c r="D7" s="1">
        <v>1.5</v>
      </c>
      <c r="E7" s="1">
        <f t="shared" si="0"/>
        <v>103.30000000000001</v>
      </c>
      <c r="F7" s="1">
        <f t="shared" si="1"/>
        <v>36</v>
      </c>
      <c r="G7" s="1">
        <f t="shared" si="2"/>
        <v>175.3</v>
      </c>
      <c r="H7" s="1">
        <v>118041.24</v>
      </c>
      <c r="I7" s="1">
        <f t="shared" si="3"/>
        <v>5.0720337630299639</v>
      </c>
      <c r="J7" s="1">
        <f t="shared" si="4"/>
        <v>2.2437819160937948</v>
      </c>
      <c r="K7" s="20">
        <f t="shared" si="5"/>
        <v>1.8369567370595505</v>
      </c>
      <c r="L7" s="7">
        <v>34.299999999999997</v>
      </c>
      <c r="M7" s="1">
        <v>6.7</v>
      </c>
      <c r="N7" s="1">
        <v>34.6</v>
      </c>
      <c r="O7" s="1">
        <v>68.5</v>
      </c>
      <c r="P7" s="1">
        <f t="shared" si="6"/>
        <v>41</v>
      </c>
      <c r="Q7" s="1">
        <f t="shared" si="7"/>
        <v>103.1</v>
      </c>
      <c r="R7" s="1">
        <f t="shared" si="8"/>
        <v>247.2</v>
      </c>
      <c r="S7" s="1">
        <v>97862.890589691306</v>
      </c>
      <c r="T7" s="1">
        <f t="shared" si="9"/>
        <v>4.990618039429358</v>
      </c>
      <c r="U7" s="1">
        <f t="shared" si="10"/>
        <v>2.3930484664167784</v>
      </c>
      <c r="V7" s="8">
        <f t="shared" si="11"/>
        <v>1.8356905714924256</v>
      </c>
    </row>
    <row r="8" spans="1:22" ht="14.45" x14ac:dyDescent="0.3">
      <c r="A8" s="7">
        <v>34.4</v>
      </c>
      <c r="B8" s="1">
        <v>102.9</v>
      </c>
      <c r="C8" s="1">
        <v>34.6</v>
      </c>
      <c r="D8" s="1">
        <v>2.1</v>
      </c>
      <c r="E8" s="1">
        <f t="shared" si="0"/>
        <v>137.30000000000001</v>
      </c>
      <c r="F8" s="1">
        <f t="shared" si="1"/>
        <v>36.700000000000003</v>
      </c>
      <c r="G8" s="1">
        <f t="shared" si="2"/>
        <v>210.70000000000002</v>
      </c>
      <c r="H8" s="1">
        <v>120397.82</v>
      </c>
      <c r="I8" s="1">
        <f t="shared" si="3"/>
        <v>5.0806186233790998</v>
      </c>
      <c r="J8" s="1">
        <f t="shared" si="4"/>
        <v>2.3236645356081</v>
      </c>
      <c r="K8" s="20">
        <f t="shared" si="5"/>
        <v>2.0124153747624329</v>
      </c>
      <c r="L8" s="7">
        <v>34.299999999999997</v>
      </c>
      <c r="M8" s="1">
        <v>7.2</v>
      </c>
      <c r="N8" s="1">
        <v>34.6</v>
      </c>
      <c r="O8" s="1">
        <v>102.6</v>
      </c>
      <c r="P8" s="1">
        <f t="shared" si="6"/>
        <v>41.5</v>
      </c>
      <c r="Q8" s="1">
        <f t="shared" si="7"/>
        <v>137.19999999999999</v>
      </c>
      <c r="R8" s="1">
        <f t="shared" si="8"/>
        <v>315.89999999999998</v>
      </c>
      <c r="S8" s="1">
        <v>92088.622440522595</v>
      </c>
      <c r="T8" s="1">
        <f t="shared" si="9"/>
        <v>4.9642059763800237</v>
      </c>
      <c r="U8" s="1">
        <f t="shared" si="10"/>
        <v>2.4995496259051491</v>
      </c>
      <c r="V8" s="8">
        <f t="shared" si="11"/>
        <v>2.0111473607757975</v>
      </c>
    </row>
    <row r="9" spans="1:22" ht="14.45" x14ac:dyDescent="0.3">
      <c r="A9" s="7">
        <v>68.5</v>
      </c>
      <c r="B9" s="1">
        <v>68.8</v>
      </c>
      <c r="C9" s="1">
        <v>68.5</v>
      </c>
      <c r="D9" s="1">
        <v>1.3</v>
      </c>
      <c r="E9" s="1">
        <f t="shared" si="0"/>
        <v>137.30000000000001</v>
      </c>
      <c r="F9" s="1">
        <f t="shared" si="1"/>
        <v>69.8</v>
      </c>
      <c r="G9" s="1">
        <f t="shared" si="2"/>
        <v>276.89999999999998</v>
      </c>
      <c r="H9" s="1">
        <v>167668.56</v>
      </c>
      <c r="I9" s="1">
        <f t="shared" si="3"/>
        <v>5.2244516344689282</v>
      </c>
      <c r="J9" s="1">
        <f t="shared" si="4"/>
        <v>2.4423229557455746</v>
      </c>
      <c r="K9" s="20">
        <f t="shared" si="5"/>
        <v>1.8375884382355112</v>
      </c>
      <c r="L9" s="7">
        <v>68.3</v>
      </c>
      <c r="M9" s="1">
        <v>6.3</v>
      </c>
      <c r="N9" s="1">
        <v>68.599999999999994</v>
      </c>
      <c r="O9" s="1">
        <v>68.2</v>
      </c>
      <c r="P9" s="1">
        <f t="shared" si="6"/>
        <v>74.599999999999994</v>
      </c>
      <c r="Q9" s="1">
        <f t="shared" si="7"/>
        <v>136.80000000000001</v>
      </c>
      <c r="R9" s="1">
        <f t="shared" si="8"/>
        <v>348.20000000000005</v>
      </c>
      <c r="S9" s="1">
        <v>163543.649825592</v>
      </c>
      <c r="T9" s="1">
        <f t="shared" si="9"/>
        <v>5.2136336857325043</v>
      </c>
      <c r="U9" s="1">
        <f t="shared" si="10"/>
        <v>2.5418287667813124</v>
      </c>
      <c r="V9" s="8">
        <f t="shared" si="11"/>
        <v>1.833784374656479</v>
      </c>
    </row>
    <row r="10" spans="1:22" ht="14.45" x14ac:dyDescent="0.3">
      <c r="A10" s="7">
        <v>68.3</v>
      </c>
      <c r="B10" s="1">
        <v>138.1</v>
      </c>
      <c r="C10" s="1">
        <v>68.599999999999994</v>
      </c>
      <c r="D10" s="1">
        <v>2.5</v>
      </c>
      <c r="E10" s="1">
        <f t="shared" si="0"/>
        <v>206.39999999999998</v>
      </c>
      <c r="F10" s="1">
        <f t="shared" si="1"/>
        <v>71.099999999999994</v>
      </c>
      <c r="G10" s="1">
        <f t="shared" si="2"/>
        <v>348.59999999999997</v>
      </c>
      <c r="H10" s="1">
        <v>176147.96</v>
      </c>
      <c r="I10" s="1">
        <f t="shared" si="3"/>
        <v>5.2458776179068538</v>
      </c>
      <c r="J10" s="1">
        <f t="shared" si="4"/>
        <v>2.5423273827739745</v>
      </c>
      <c r="K10" s="20">
        <f t="shared" si="5"/>
        <v>2.1401936785786311</v>
      </c>
      <c r="L10" s="7">
        <v>68.400000000000006</v>
      </c>
      <c r="M10" s="1">
        <v>1.4</v>
      </c>
      <c r="N10" s="1">
        <v>68.599999999999994</v>
      </c>
      <c r="O10" s="1">
        <v>137.69999999999999</v>
      </c>
      <c r="P10" s="1">
        <f t="shared" si="6"/>
        <v>69.800000000000011</v>
      </c>
      <c r="Q10" s="1">
        <f t="shared" si="7"/>
        <v>206.29999999999998</v>
      </c>
      <c r="R10" s="1">
        <f t="shared" si="8"/>
        <v>482.4</v>
      </c>
      <c r="S10" s="1">
        <v>149293.080094306</v>
      </c>
      <c r="T10" s="1">
        <f t="shared" si="9"/>
        <v>5.1740396781436049</v>
      </c>
      <c r="U10" s="1">
        <f t="shared" si="10"/>
        <v>2.683407299132095</v>
      </c>
      <c r="V10" s="8">
        <f t="shared" si="11"/>
        <v>2.1389339402569236</v>
      </c>
    </row>
    <row r="11" spans="1:22" ht="14.45" x14ac:dyDescent="0.3">
      <c r="A11" s="7">
        <v>68.5</v>
      </c>
      <c r="B11" s="1">
        <v>206.3</v>
      </c>
      <c r="C11" s="1">
        <v>68.599999999999994</v>
      </c>
      <c r="D11" s="1">
        <v>4</v>
      </c>
      <c r="E11" s="1">
        <f t="shared" si="0"/>
        <v>274.8</v>
      </c>
      <c r="F11" s="1">
        <f t="shared" si="1"/>
        <v>72.599999999999994</v>
      </c>
      <c r="G11" s="1">
        <f t="shared" si="2"/>
        <v>420</v>
      </c>
      <c r="H11" s="1">
        <v>175724.02</v>
      </c>
      <c r="I11" s="1">
        <f t="shared" si="3"/>
        <v>5.2448311299668724</v>
      </c>
      <c r="J11" s="1">
        <f t="shared" si="4"/>
        <v>2.6232492903979003</v>
      </c>
      <c r="K11" s="20">
        <f t="shared" si="5"/>
        <v>2.3144992279731516</v>
      </c>
      <c r="L11" s="7">
        <v>68.400000000000006</v>
      </c>
      <c r="M11" s="1">
        <v>8.5</v>
      </c>
      <c r="N11" s="1">
        <v>68.7</v>
      </c>
      <c r="O11" s="1">
        <v>205.5</v>
      </c>
      <c r="P11" s="1">
        <f t="shared" si="6"/>
        <v>76.900000000000006</v>
      </c>
      <c r="Q11" s="1">
        <f t="shared" si="7"/>
        <v>274.2</v>
      </c>
      <c r="R11" s="1">
        <f t="shared" si="8"/>
        <v>625.29999999999995</v>
      </c>
      <c r="S11" s="1">
        <v>132424.15519757199</v>
      </c>
      <c r="T11" s="1">
        <f t="shared" si="9"/>
        <v>5.1219672110265284</v>
      </c>
      <c r="U11" s="1">
        <f t="shared" si="10"/>
        <v>2.7960884286806684</v>
      </c>
      <c r="V11" s="8">
        <f t="shared" si="11"/>
        <v>2.312811826212088</v>
      </c>
    </row>
    <row r="12" spans="1:22" ht="14.45" x14ac:dyDescent="0.3">
      <c r="A12" s="7">
        <v>102.4</v>
      </c>
      <c r="B12" s="1">
        <v>69</v>
      </c>
      <c r="C12" s="1">
        <v>102.5</v>
      </c>
      <c r="D12" s="1">
        <v>1.5</v>
      </c>
      <c r="E12" s="1">
        <f t="shared" si="0"/>
        <v>171.4</v>
      </c>
      <c r="F12" s="1">
        <f t="shared" si="1"/>
        <v>104</v>
      </c>
      <c r="G12" s="1">
        <f t="shared" si="2"/>
        <v>379.4</v>
      </c>
      <c r="H12" s="1">
        <v>194001.87</v>
      </c>
      <c r="I12" s="1">
        <f t="shared" si="3"/>
        <v>5.287805916150675</v>
      </c>
      <c r="J12" s="1">
        <f t="shared" si="4"/>
        <v>2.5790973265526436</v>
      </c>
      <c r="K12" s="20">
        <f t="shared" si="5"/>
        <v>1.8388490907372552</v>
      </c>
      <c r="L12" s="7">
        <v>102.3</v>
      </c>
      <c r="M12" s="1">
        <v>6.7</v>
      </c>
      <c r="N12" s="1">
        <v>102.6</v>
      </c>
      <c r="O12" s="1">
        <v>68.5</v>
      </c>
      <c r="P12" s="1">
        <f t="shared" si="6"/>
        <v>109</v>
      </c>
      <c r="Q12" s="1">
        <f t="shared" si="7"/>
        <v>171.1</v>
      </c>
      <c r="R12" s="1">
        <f t="shared" si="8"/>
        <v>451.2</v>
      </c>
      <c r="S12" s="1">
        <v>201415.87602415</v>
      </c>
      <c r="T12" s="1">
        <f t="shared" si="9"/>
        <v>5.3040936995738139</v>
      </c>
      <c r="U12" s="1">
        <f t="shared" si="10"/>
        <v>2.6543690909752859</v>
      </c>
      <c r="V12" s="8">
        <f t="shared" si="11"/>
        <v>1.8356905714924256</v>
      </c>
    </row>
    <row r="13" spans="1:22" ht="14.45" x14ac:dyDescent="0.3">
      <c r="A13" s="7">
        <v>102.7</v>
      </c>
      <c r="B13" s="1">
        <v>102.4</v>
      </c>
      <c r="C13" s="1">
        <v>102.6</v>
      </c>
      <c r="D13" s="1">
        <v>2.1</v>
      </c>
      <c r="E13" s="1">
        <f t="shared" si="0"/>
        <v>205.10000000000002</v>
      </c>
      <c r="F13" s="1">
        <f t="shared" si="1"/>
        <v>104.69999999999999</v>
      </c>
      <c r="G13" s="1">
        <f t="shared" si="2"/>
        <v>414.5</v>
      </c>
      <c r="H13" s="1">
        <v>198706.34</v>
      </c>
      <c r="I13" s="1">
        <f t="shared" si="3"/>
        <v>5.2982117240956672</v>
      </c>
      <c r="J13" s="1">
        <f t="shared" si="4"/>
        <v>2.6175245348862926</v>
      </c>
      <c r="K13" s="20">
        <f t="shared" si="5"/>
        <v>2.0102999566398121</v>
      </c>
      <c r="L13" s="7">
        <v>102.3</v>
      </c>
      <c r="M13" s="1">
        <v>7.5</v>
      </c>
      <c r="N13" s="1">
        <v>102.7</v>
      </c>
      <c r="O13" s="1">
        <v>101.6</v>
      </c>
      <c r="P13" s="1">
        <f t="shared" si="6"/>
        <v>109.8</v>
      </c>
      <c r="Q13" s="1">
        <f t="shared" si="7"/>
        <v>204.3</v>
      </c>
      <c r="R13" s="1">
        <f t="shared" si="8"/>
        <v>518.4</v>
      </c>
      <c r="S13" s="1">
        <v>204235.18455509798</v>
      </c>
      <c r="T13" s="1">
        <f t="shared" si="9"/>
        <v>5.3101305621477257</v>
      </c>
      <c r="U13" s="1">
        <f t="shared" si="10"/>
        <v>2.714664992862537</v>
      </c>
      <c r="V13" s="8">
        <f t="shared" si="11"/>
        <v>2.0068937079479006</v>
      </c>
    </row>
    <row r="14" spans="1:22" ht="14.45" x14ac:dyDescent="0.3">
      <c r="A14" s="7">
        <v>102.5</v>
      </c>
      <c r="B14" s="1">
        <v>206.4</v>
      </c>
      <c r="C14" s="1">
        <v>102.6</v>
      </c>
      <c r="D14" s="1">
        <v>4</v>
      </c>
      <c r="E14" s="1">
        <f t="shared" si="0"/>
        <v>308.89999999999998</v>
      </c>
      <c r="F14" s="1">
        <f t="shared" si="1"/>
        <v>106.6</v>
      </c>
      <c r="G14" s="1">
        <f t="shared" si="2"/>
        <v>522.09999999999991</v>
      </c>
      <c r="H14" s="1">
        <v>215299.03</v>
      </c>
      <c r="I14" s="1">
        <f t="shared" si="3"/>
        <v>5.3330420731741777</v>
      </c>
      <c r="J14" s="1">
        <f t="shared" si="4"/>
        <v>2.7177536932107156</v>
      </c>
      <c r="K14" s="20">
        <f t="shared" si="5"/>
        <v>2.3147096929551738</v>
      </c>
      <c r="L14" s="7">
        <v>102.3</v>
      </c>
      <c r="M14" s="1">
        <v>8.1999999999999993</v>
      </c>
      <c r="N14" s="1">
        <v>102.6</v>
      </c>
      <c r="O14" s="1">
        <v>205.8</v>
      </c>
      <c r="P14" s="1">
        <f t="shared" si="6"/>
        <v>110.5</v>
      </c>
      <c r="Q14" s="1">
        <f t="shared" si="7"/>
        <v>308.39999999999998</v>
      </c>
      <c r="R14" s="1">
        <f t="shared" si="8"/>
        <v>727.3</v>
      </c>
      <c r="S14" s="1">
        <v>192864.50264295499</v>
      </c>
      <c r="T14" s="1">
        <f t="shared" si="9"/>
        <v>5.2852523016464188</v>
      </c>
      <c r="U14" s="1">
        <f t="shared" si="10"/>
        <v>2.8617135875714341</v>
      </c>
      <c r="V14" s="8">
        <f t="shared" si="11"/>
        <v>2.3134453704264142</v>
      </c>
    </row>
    <row r="15" spans="1:22" ht="14.45" x14ac:dyDescent="0.3">
      <c r="A15" s="7">
        <v>137.69999999999999</v>
      </c>
      <c r="B15" s="1">
        <v>102.7</v>
      </c>
      <c r="C15" s="1">
        <v>137.5</v>
      </c>
      <c r="D15" s="1">
        <v>2.2000000000000002</v>
      </c>
      <c r="E15" s="1">
        <f t="shared" si="0"/>
        <v>240.39999999999998</v>
      </c>
      <c r="F15" s="1">
        <f t="shared" si="1"/>
        <v>139.69999999999999</v>
      </c>
      <c r="G15" s="1">
        <f t="shared" si="2"/>
        <v>519.79999999999995</v>
      </c>
      <c r="H15" s="1">
        <v>235911.18</v>
      </c>
      <c r="I15" s="1">
        <f t="shared" si="3"/>
        <v>5.3727485229002419</v>
      </c>
      <c r="J15" s="1">
        <f t="shared" si="4"/>
        <v>2.7158362751649938</v>
      </c>
      <c r="K15" s="20">
        <f t="shared" si="5"/>
        <v>2.0115704435972783</v>
      </c>
      <c r="L15" s="7">
        <v>137.19999999999999</v>
      </c>
      <c r="M15" s="1">
        <v>3.6</v>
      </c>
      <c r="N15" s="1">
        <v>137.5</v>
      </c>
      <c r="O15" s="1">
        <v>102</v>
      </c>
      <c r="P15" s="1">
        <f t="shared" si="6"/>
        <v>140.79999999999998</v>
      </c>
      <c r="Q15" s="1">
        <f t="shared" si="7"/>
        <v>239.5</v>
      </c>
      <c r="R15" s="1">
        <f t="shared" si="8"/>
        <v>619.79999999999995</v>
      </c>
      <c r="S15" s="1">
        <v>234810.98437949299</v>
      </c>
      <c r="T15" s="1">
        <f t="shared" si="9"/>
        <v>5.3707184092017224</v>
      </c>
      <c r="U15" s="1">
        <f t="shared" si="10"/>
        <v>2.7922515719032641</v>
      </c>
      <c r="V15" s="8">
        <f t="shared" si="11"/>
        <v>2.0086001717619175</v>
      </c>
    </row>
    <row r="16" spans="1:22" ht="14.45" x14ac:dyDescent="0.3">
      <c r="A16" s="7">
        <v>137.4</v>
      </c>
      <c r="B16" s="1">
        <v>137.69999999999999</v>
      </c>
      <c r="C16" s="1">
        <v>137.4</v>
      </c>
      <c r="D16" s="1">
        <v>2.8</v>
      </c>
      <c r="E16" s="1">
        <f t="shared" si="0"/>
        <v>275.10000000000002</v>
      </c>
      <c r="F16" s="1">
        <f t="shared" si="1"/>
        <v>140.20000000000002</v>
      </c>
      <c r="G16" s="1">
        <f t="shared" si="2"/>
        <v>555.5</v>
      </c>
      <c r="H16" s="1">
        <v>245892.86</v>
      </c>
      <c r="I16" s="1">
        <f t="shared" si="3"/>
        <v>5.3907459182969921</v>
      </c>
      <c r="J16" s="1">
        <f t="shared" si="4"/>
        <v>2.7446840632768863</v>
      </c>
      <c r="K16" s="20">
        <f t="shared" si="5"/>
        <v>2.1389339402569236</v>
      </c>
      <c r="L16" s="7">
        <v>137.30000000000001</v>
      </c>
      <c r="M16" s="1">
        <v>-1.9</v>
      </c>
      <c r="N16" s="1">
        <v>137.6</v>
      </c>
      <c r="O16" s="1">
        <v>136.80000000000001</v>
      </c>
      <c r="P16" s="1">
        <f t="shared" si="6"/>
        <v>135.4</v>
      </c>
      <c r="Q16" s="1">
        <f t="shared" si="7"/>
        <v>274.39999999999998</v>
      </c>
      <c r="R16" s="1">
        <f t="shared" si="8"/>
        <v>684.19999999999993</v>
      </c>
      <c r="S16" s="1">
        <v>239557.00201899599</v>
      </c>
      <c r="T16" s="1">
        <f t="shared" si="9"/>
        <v>5.3794088693864826</v>
      </c>
      <c r="U16" s="1">
        <f t="shared" si="10"/>
        <v>2.8351830698490437</v>
      </c>
      <c r="V16" s="8">
        <f t="shared" si="11"/>
        <v>2.1360860973840974</v>
      </c>
    </row>
    <row r="17" spans="1:22" thickBot="1" x14ac:dyDescent="0.35">
      <c r="A17" s="9">
        <v>137.6</v>
      </c>
      <c r="B17" s="10">
        <v>275.3</v>
      </c>
      <c r="C17" s="10">
        <v>137.4</v>
      </c>
      <c r="D17" s="10">
        <v>5.3</v>
      </c>
      <c r="E17" s="10">
        <f t="shared" si="0"/>
        <v>412.9</v>
      </c>
      <c r="F17" s="10">
        <f t="shared" si="1"/>
        <v>142.70000000000002</v>
      </c>
      <c r="G17" s="10">
        <f t="shared" si="2"/>
        <v>698.3</v>
      </c>
      <c r="H17" s="10">
        <v>262941.74</v>
      </c>
      <c r="I17" s="10">
        <f t="shared" si="3"/>
        <v>5.4198595325224943</v>
      </c>
      <c r="J17" s="10">
        <f t="shared" si="4"/>
        <v>2.8440420420410164</v>
      </c>
      <c r="K17" s="21">
        <f t="shared" si="5"/>
        <v>2.4398062113933303</v>
      </c>
      <c r="L17" s="9">
        <v>137.30000000000001</v>
      </c>
      <c r="M17" s="10">
        <v>-10.7</v>
      </c>
      <c r="N17" s="10">
        <v>137.6</v>
      </c>
      <c r="O17" s="10">
        <v>267.60000000000002</v>
      </c>
      <c r="P17" s="10">
        <f t="shared" si="6"/>
        <v>126.60000000000001</v>
      </c>
      <c r="Q17" s="10">
        <f t="shared" si="7"/>
        <v>405.20000000000005</v>
      </c>
      <c r="R17" s="10">
        <f t="shared" si="8"/>
        <v>937.00000000000011</v>
      </c>
      <c r="S17" s="10">
        <v>220755.46189458898</v>
      </c>
      <c r="T17" s="10">
        <f t="shared" si="9"/>
        <v>5.3439114576237206</v>
      </c>
      <c r="U17" s="10">
        <f t="shared" si="10"/>
        <v>2.9717395908877782</v>
      </c>
      <c r="V17" s="11">
        <f t="shared" si="11"/>
        <v>2.4274861090957853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0.99757009512370642</v>
      </c>
      <c r="L23" s="15" t="s">
        <v>17</v>
      </c>
      <c r="M23" s="15">
        <v>0.99092037751706097</v>
      </c>
    </row>
    <row r="24" spans="1:22" ht="14.45" x14ac:dyDescent="0.3">
      <c r="A24" s="15" t="s">
        <v>18</v>
      </c>
      <c r="B24" s="15">
        <v>0.99514609468512072</v>
      </c>
      <c r="L24" s="15" t="s">
        <v>18</v>
      </c>
      <c r="M24" s="15">
        <v>0.98192319457855459</v>
      </c>
    </row>
    <row r="25" spans="1:22" ht="14.45" x14ac:dyDescent="0.3">
      <c r="A25" s="15" t="s">
        <v>19</v>
      </c>
      <c r="B25" s="15">
        <v>0.99433711046597428</v>
      </c>
      <c r="L25" s="15" t="s">
        <v>19</v>
      </c>
      <c r="M25" s="15">
        <v>0.97891039367498045</v>
      </c>
    </row>
    <row r="26" spans="1:22" ht="14.45" x14ac:dyDescent="0.3">
      <c r="A26" s="15" t="s">
        <v>20</v>
      </c>
      <c r="B26" s="15">
        <v>1.2954205008917669E-2</v>
      </c>
      <c r="L26" s="15" t="s">
        <v>20</v>
      </c>
      <c r="M26" s="15">
        <v>2.8637680809847448E-2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0.412855733600898</v>
      </c>
      <c r="D31" s="15">
        <v>0.206427866800449</v>
      </c>
      <c r="E31" s="15">
        <v>1230.1180556216061</v>
      </c>
      <c r="F31" s="15">
        <v>1.3078194796423465E-14</v>
      </c>
      <c r="L31" s="15" t="s">
        <v>23</v>
      </c>
      <c r="M31" s="15">
        <v>2</v>
      </c>
      <c r="N31" s="15">
        <v>0.53458007801231733</v>
      </c>
      <c r="O31" s="15">
        <v>0.26729003900615866</v>
      </c>
      <c r="P31" s="15">
        <v>325.91705393265295</v>
      </c>
      <c r="Q31" s="15">
        <v>3.4892340332229004E-11</v>
      </c>
    </row>
    <row r="32" spans="1:22" x14ac:dyDescent="0.25">
      <c r="A32" s="15" t="s">
        <v>24</v>
      </c>
      <c r="B32" s="15">
        <v>12</v>
      </c>
      <c r="C32" s="15">
        <v>2.0137371289568112E-3</v>
      </c>
      <c r="D32" s="15">
        <v>1.6781142741306761E-4</v>
      </c>
      <c r="E32" s="15"/>
      <c r="F32" s="15"/>
      <c r="L32" s="15" t="s">
        <v>24</v>
      </c>
      <c r="M32" s="15">
        <v>12</v>
      </c>
      <c r="N32" s="15">
        <v>9.8414011460004579E-3</v>
      </c>
      <c r="O32" s="15">
        <v>8.2011676216670482E-4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0.41486947072985481</v>
      </c>
      <c r="D33" s="16"/>
      <c r="E33" s="16"/>
      <c r="F33" s="16"/>
      <c r="L33" s="16" t="s">
        <v>25</v>
      </c>
      <c r="M33" s="16">
        <v>14</v>
      </c>
      <c r="N33" s="16">
        <v>0.54442147915831773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3.7214659392240543</v>
      </c>
      <c r="C36" s="15">
        <v>2.9931765649081472E-2</v>
      </c>
      <c r="D36" s="15">
        <v>124.33165429845788</v>
      </c>
      <c r="E36" s="15">
        <v>4.9152018678710685E-20</v>
      </c>
      <c r="F36" s="15">
        <v>3.6562502242132426</v>
      </c>
      <c r="G36" s="15">
        <v>3.786681654234866</v>
      </c>
      <c r="H36" s="15">
        <v>3.6562502242132426</v>
      </c>
      <c r="I36" s="15">
        <v>3.786681654234866</v>
      </c>
      <c r="L36" s="15" t="s">
        <v>26</v>
      </c>
      <c r="M36" s="15">
        <v>3.0497275694408907</v>
      </c>
      <c r="N36" s="15">
        <v>8.2405589375707078E-2</v>
      </c>
      <c r="O36" s="15">
        <v>37.008746524904311</v>
      </c>
      <c r="P36" s="15">
        <v>9.7193921278923755E-14</v>
      </c>
      <c r="Q36" s="15">
        <v>2.8701812140728107</v>
      </c>
      <c r="R36" s="15">
        <v>3.2292739248089708</v>
      </c>
      <c r="S36" s="15">
        <v>2.8701812140728107</v>
      </c>
      <c r="T36" s="15">
        <v>3.2292739248089708</v>
      </c>
    </row>
    <row r="37" spans="1:20" x14ac:dyDescent="0.25">
      <c r="A37" s="15" t="s">
        <v>39</v>
      </c>
      <c r="B37" s="15">
        <v>0.72880437198652692</v>
      </c>
      <c r="C37" s="15">
        <v>2.4763481124563974E-2</v>
      </c>
      <c r="D37" s="15">
        <v>29.430610677090716</v>
      </c>
      <c r="E37" s="15">
        <v>1.4774540195517555E-12</v>
      </c>
      <c r="F37" s="15">
        <v>0.67484938160510466</v>
      </c>
      <c r="G37" s="15">
        <v>0.78275936236794919</v>
      </c>
      <c r="H37" s="15">
        <v>0.67484938160510466</v>
      </c>
      <c r="I37" s="15">
        <v>0.78275936236794919</v>
      </c>
      <c r="L37" s="15" t="s">
        <v>39</v>
      </c>
      <c r="M37" s="15">
        <v>1.3889056813576457</v>
      </c>
      <c r="N37" s="15">
        <v>7.2890640642177359E-2</v>
      </c>
      <c r="O37" s="15">
        <v>19.054650489022741</v>
      </c>
      <c r="P37" s="15">
        <v>2.453006698132202E-10</v>
      </c>
      <c r="Q37" s="15">
        <v>1.2300906183638061</v>
      </c>
      <c r="R37" s="15">
        <v>1.5477207443514853</v>
      </c>
      <c r="S37" s="15">
        <v>1.2300906183638061</v>
      </c>
      <c r="T37" s="15">
        <v>1.5477207443514853</v>
      </c>
    </row>
    <row r="38" spans="1:20" ht="15.75" thickBot="1" x14ac:dyDescent="0.3">
      <c r="A38" s="16" t="s">
        <v>40</v>
      </c>
      <c r="B38" s="16">
        <v>-0.15980732560790833</v>
      </c>
      <c r="C38" s="16">
        <v>2.3588162272331521E-2</v>
      </c>
      <c r="D38" s="16">
        <v>-6.7748951259064114</v>
      </c>
      <c r="E38" s="16">
        <v>1.972371618321164E-5</v>
      </c>
      <c r="F38" s="16">
        <v>-0.21120151619513675</v>
      </c>
      <c r="G38" s="16">
        <v>-0.10841313502067992</v>
      </c>
      <c r="H38" s="16">
        <v>-0.21120151619513675</v>
      </c>
      <c r="I38" s="16">
        <v>-0.10841313502067992</v>
      </c>
      <c r="L38" s="16" t="s">
        <v>40</v>
      </c>
      <c r="M38" s="16">
        <v>-0.76169757102025348</v>
      </c>
      <c r="N38" s="16">
        <v>6.7057307567780944E-2</v>
      </c>
      <c r="O38" s="16">
        <v>-11.358904773358761</v>
      </c>
      <c r="P38" s="16">
        <v>8.8939330257623621E-8</v>
      </c>
      <c r="Q38" s="16">
        <v>-0.90780289307187589</v>
      </c>
      <c r="R38" s="16">
        <v>-0.61559224896863107</v>
      </c>
      <c r="S38" s="16">
        <v>-0.90780289307187589</v>
      </c>
      <c r="T38" s="16">
        <v>-0.61559224896863107</v>
      </c>
    </row>
    <row r="40" spans="1:20" x14ac:dyDescent="0.25">
      <c r="B40">
        <f>10^B36</f>
        <v>5265.8191459488808</v>
      </c>
      <c r="M40">
        <f>10^M36</f>
        <v>1121.3148389571045</v>
      </c>
    </row>
    <row r="41" spans="1:20" x14ac:dyDescent="0.25">
      <c r="B41" s="15">
        <v>0.72880437198652692</v>
      </c>
      <c r="M41" s="15">
        <v>1.3889056813576457</v>
      </c>
    </row>
    <row r="42" spans="1:20" ht="15.75" thickBot="1" x14ac:dyDescent="0.3">
      <c r="B42" s="16">
        <v>-0.15980732560790833</v>
      </c>
      <c r="M42" s="16">
        <v>-0.76169757102025348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20.7</v>
      </c>
      <c r="C3" s="1">
        <v>20.6</v>
      </c>
      <c r="D3" s="1">
        <v>1.1000000000000001</v>
      </c>
      <c r="E3" s="1">
        <f>A3+B3</f>
        <v>41.2</v>
      </c>
      <c r="F3" s="1">
        <f>C3+D3</f>
        <v>21.700000000000003</v>
      </c>
      <c r="G3" s="1">
        <f>E3+2*F3</f>
        <v>84.600000000000009</v>
      </c>
      <c r="H3" s="1">
        <v>48439.94</v>
      </c>
      <c r="I3" s="1">
        <f>LOG(H3)</f>
        <v>4.6852035965336682</v>
      </c>
      <c r="J3" s="1">
        <f>LOG(G3)</f>
        <v>1.9273703630390235</v>
      </c>
      <c r="K3" s="20">
        <f>LOG(B3)</f>
        <v>1.3159703454569178</v>
      </c>
      <c r="L3" s="7">
        <v>20.2</v>
      </c>
      <c r="M3" s="1">
        <v>5.6</v>
      </c>
      <c r="N3" s="1">
        <v>20.6</v>
      </c>
      <c r="O3" s="1">
        <v>20.9</v>
      </c>
      <c r="P3" s="1">
        <f>L3+M3</f>
        <v>25.799999999999997</v>
      </c>
      <c r="Q3" s="1">
        <f>N3+O3</f>
        <v>41.5</v>
      </c>
      <c r="R3" s="1">
        <f>P3+2*Q3</f>
        <v>108.8</v>
      </c>
      <c r="S3" s="1">
        <v>47608.013570917799</v>
      </c>
      <c r="T3" s="1">
        <f>LOG(S3)</f>
        <v>4.6776800610547102</v>
      </c>
      <c r="U3" s="1">
        <f>LOG(R3)</f>
        <v>2.0366288953621612</v>
      </c>
      <c r="V3" s="8">
        <f>LOG(O3)</f>
        <v>1.320146286111054</v>
      </c>
    </row>
    <row r="4" spans="1:22" ht="14.45" x14ac:dyDescent="0.3">
      <c r="A4" s="7">
        <v>20.6</v>
      </c>
      <c r="B4" s="1">
        <v>41.7</v>
      </c>
      <c r="C4" s="1">
        <v>20.5</v>
      </c>
      <c r="D4" s="1">
        <v>1.8</v>
      </c>
      <c r="E4" s="1">
        <f t="shared" ref="E4:E17" si="0">A4+B4</f>
        <v>62.300000000000004</v>
      </c>
      <c r="F4" s="1">
        <f t="shared" ref="F4:F17" si="1">C4+D4</f>
        <v>22.3</v>
      </c>
      <c r="G4" s="1">
        <f t="shared" ref="G4:G17" si="2">E4+2*F4</f>
        <v>106.9</v>
      </c>
      <c r="H4" s="1">
        <v>58677.3</v>
      </c>
      <c r="I4" s="1">
        <f t="shared" ref="I4:I17" si="3">LOG(H4)</f>
        <v>4.7684701218365682</v>
      </c>
      <c r="J4" s="1">
        <f t="shared" ref="J4:J17" si="4">LOG(G4)</f>
        <v>2.0289777052087778</v>
      </c>
      <c r="K4" s="20">
        <f t="shared" ref="K4:K17" si="5">LOG(B4)</f>
        <v>1.6201360549737576</v>
      </c>
      <c r="L4" s="7">
        <v>20.5</v>
      </c>
      <c r="M4" s="1">
        <v>5.4</v>
      </c>
      <c r="N4" s="1">
        <v>20.8</v>
      </c>
      <c r="O4" s="1">
        <v>41.6</v>
      </c>
      <c r="P4" s="1">
        <f t="shared" ref="P4:P17" si="6">L4+M4</f>
        <v>25.9</v>
      </c>
      <c r="Q4" s="1">
        <f t="shared" ref="Q4:Q17" si="7">N4+O4</f>
        <v>62.400000000000006</v>
      </c>
      <c r="R4" s="1">
        <f t="shared" ref="R4:R17" si="8">P4+2*Q4</f>
        <v>150.70000000000002</v>
      </c>
      <c r="S4" s="1">
        <v>41140.548900455993</v>
      </c>
      <c r="T4" s="1">
        <f t="shared" ref="T4:T17" si="9">LOG(S4)</f>
        <v>4.614270081788673</v>
      </c>
      <c r="U4" s="1">
        <f t="shared" ref="U4:U17" si="10">LOG(R4)</f>
        <v>2.178113252314632</v>
      </c>
      <c r="V4" s="8">
        <f t="shared" ref="V4:V17" si="11">LOG(O4)</f>
        <v>1.6190933306267428</v>
      </c>
    </row>
    <row r="5" spans="1:22" ht="14.45" x14ac:dyDescent="0.3">
      <c r="A5" s="7">
        <v>20.5</v>
      </c>
      <c r="B5" s="1">
        <v>61.6</v>
      </c>
      <c r="C5" s="1">
        <v>20.5</v>
      </c>
      <c r="D5" s="1">
        <v>2.5</v>
      </c>
      <c r="E5" s="1">
        <f t="shared" si="0"/>
        <v>82.1</v>
      </c>
      <c r="F5" s="1">
        <f t="shared" si="1"/>
        <v>23</v>
      </c>
      <c r="G5" s="1">
        <f t="shared" si="2"/>
        <v>128.1</v>
      </c>
      <c r="H5" s="1">
        <v>65976.44</v>
      </c>
      <c r="I5" s="1">
        <f t="shared" si="3"/>
        <v>4.8193888778951806</v>
      </c>
      <c r="J5" s="1">
        <f t="shared" si="4"/>
        <v>2.1075491297446862</v>
      </c>
      <c r="K5" s="20">
        <f t="shared" si="5"/>
        <v>1.7895807121644254</v>
      </c>
      <c r="L5" s="7">
        <v>20.3</v>
      </c>
      <c r="M5" s="1">
        <v>7.1</v>
      </c>
      <c r="N5" s="1">
        <v>20.6</v>
      </c>
      <c r="O5" s="1">
        <v>61.5</v>
      </c>
      <c r="P5" s="1">
        <f t="shared" si="6"/>
        <v>27.4</v>
      </c>
      <c r="Q5" s="1">
        <f t="shared" si="7"/>
        <v>82.1</v>
      </c>
      <c r="R5" s="1">
        <f t="shared" si="8"/>
        <v>191.6</v>
      </c>
      <c r="S5" s="1">
        <v>34242.558056114198</v>
      </c>
      <c r="T5" s="1">
        <f t="shared" si="9"/>
        <v>4.5345662007527086</v>
      </c>
      <c r="U5" s="1">
        <f t="shared" si="10"/>
        <v>2.2823955047425257</v>
      </c>
      <c r="V5" s="8">
        <f t="shared" si="11"/>
        <v>1.7888751157754168</v>
      </c>
    </row>
    <row r="6" spans="1:22" ht="14.45" x14ac:dyDescent="0.3">
      <c r="A6" s="7">
        <v>34.5</v>
      </c>
      <c r="B6" s="1">
        <v>34.700000000000003</v>
      </c>
      <c r="C6" s="1">
        <v>34.5</v>
      </c>
      <c r="D6" s="1">
        <v>1.5</v>
      </c>
      <c r="E6" s="1">
        <f t="shared" si="0"/>
        <v>69.2</v>
      </c>
      <c r="F6" s="1">
        <f t="shared" si="1"/>
        <v>36</v>
      </c>
      <c r="G6" s="1">
        <f t="shared" si="2"/>
        <v>141.19999999999999</v>
      </c>
      <c r="H6" s="1">
        <v>79223.740000000005</v>
      </c>
      <c r="I6" s="1">
        <f t="shared" si="3"/>
        <v>4.8988553407572741</v>
      </c>
      <c r="J6" s="1">
        <f t="shared" si="4"/>
        <v>2.1498346967157849</v>
      </c>
      <c r="K6" s="20">
        <f t="shared" si="5"/>
        <v>1.5403294747908738</v>
      </c>
      <c r="L6" s="7">
        <v>34.299999999999997</v>
      </c>
      <c r="M6" s="1">
        <v>5.2</v>
      </c>
      <c r="N6" s="1">
        <v>34.6</v>
      </c>
      <c r="O6" s="1">
        <v>34.700000000000003</v>
      </c>
      <c r="P6" s="1">
        <f t="shared" si="6"/>
        <v>39.5</v>
      </c>
      <c r="Q6" s="1">
        <f t="shared" si="7"/>
        <v>69.300000000000011</v>
      </c>
      <c r="R6" s="1">
        <f t="shared" si="8"/>
        <v>178.10000000000002</v>
      </c>
      <c r="S6" s="1">
        <v>60956.920500337095</v>
      </c>
      <c r="T6" s="1">
        <f t="shared" si="9"/>
        <v>4.7850230186417058</v>
      </c>
      <c r="U6" s="1">
        <f t="shared" si="10"/>
        <v>2.2506639194632436</v>
      </c>
      <c r="V6" s="8">
        <f t="shared" si="11"/>
        <v>1.5403294747908738</v>
      </c>
    </row>
    <row r="7" spans="1:22" ht="14.45" x14ac:dyDescent="0.3">
      <c r="A7" s="7">
        <v>34.5</v>
      </c>
      <c r="B7" s="1">
        <v>68.7</v>
      </c>
      <c r="C7" s="1">
        <v>34.6</v>
      </c>
      <c r="D7" s="1">
        <v>2.2999999999999998</v>
      </c>
      <c r="E7" s="1">
        <f t="shared" si="0"/>
        <v>103.2</v>
      </c>
      <c r="F7" s="1">
        <f t="shared" si="1"/>
        <v>36.9</v>
      </c>
      <c r="G7" s="1">
        <f t="shared" si="2"/>
        <v>177</v>
      </c>
      <c r="H7" s="1">
        <v>91033.57</v>
      </c>
      <c r="I7" s="1">
        <f t="shared" si="3"/>
        <v>4.9592015744888416</v>
      </c>
      <c r="J7" s="1">
        <f t="shared" si="4"/>
        <v>2.2479732663618068</v>
      </c>
      <c r="K7" s="20">
        <f t="shared" si="5"/>
        <v>1.8369567370595505</v>
      </c>
      <c r="L7" s="7">
        <v>34.299999999999997</v>
      </c>
      <c r="M7" s="1">
        <v>6.5</v>
      </c>
      <c r="N7" s="1">
        <v>34.6</v>
      </c>
      <c r="O7" s="1">
        <v>68.400000000000006</v>
      </c>
      <c r="P7" s="1">
        <f t="shared" si="6"/>
        <v>40.799999999999997</v>
      </c>
      <c r="Q7" s="1">
        <f t="shared" si="7"/>
        <v>103</v>
      </c>
      <c r="R7" s="1">
        <f t="shared" si="8"/>
        <v>246.8</v>
      </c>
      <c r="S7" s="1">
        <v>58400.519612952303</v>
      </c>
      <c r="T7" s="1">
        <f t="shared" si="9"/>
        <v>4.7664167112225702</v>
      </c>
      <c r="U7" s="1">
        <f t="shared" si="10"/>
        <v>2.3923451553612041</v>
      </c>
      <c r="V7" s="8">
        <f t="shared" si="11"/>
        <v>1.8350561017201164</v>
      </c>
    </row>
    <row r="8" spans="1:22" ht="14.45" x14ac:dyDescent="0.3">
      <c r="A8" s="7">
        <v>34.6</v>
      </c>
      <c r="B8" s="1">
        <v>102.6</v>
      </c>
      <c r="C8" s="1">
        <v>34.6</v>
      </c>
      <c r="D8" s="1">
        <v>3.4</v>
      </c>
      <c r="E8" s="1">
        <f t="shared" si="0"/>
        <v>137.19999999999999</v>
      </c>
      <c r="F8" s="1">
        <f t="shared" si="1"/>
        <v>38</v>
      </c>
      <c r="G8" s="1">
        <f t="shared" si="2"/>
        <v>213.2</v>
      </c>
      <c r="H8" s="1">
        <v>95679.2</v>
      </c>
      <c r="I8" s="1">
        <f t="shared" si="3"/>
        <v>4.9808175354043893</v>
      </c>
      <c r="J8" s="1">
        <f t="shared" si="4"/>
        <v>2.3287872003545345</v>
      </c>
      <c r="K8" s="20">
        <f t="shared" si="5"/>
        <v>2.0111473607757975</v>
      </c>
      <c r="L8" s="7">
        <v>34.299999999999997</v>
      </c>
      <c r="M8" s="1">
        <v>8.1999999999999993</v>
      </c>
      <c r="N8" s="1">
        <v>34.700000000000003</v>
      </c>
      <c r="O8" s="1">
        <v>102.2</v>
      </c>
      <c r="P8" s="1">
        <f t="shared" si="6"/>
        <v>42.5</v>
      </c>
      <c r="Q8" s="1">
        <f t="shared" si="7"/>
        <v>136.9</v>
      </c>
      <c r="R8" s="1">
        <f t="shared" si="8"/>
        <v>316.3</v>
      </c>
      <c r="S8" s="1">
        <v>52320.984981171496</v>
      </c>
      <c r="T8" s="1">
        <f t="shared" si="9"/>
        <v>4.7186759113074377</v>
      </c>
      <c r="U8" s="1">
        <f t="shared" si="10"/>
        <v>2.5000991919157229</v>
      </c>
      <c r="V8" s="8">
        <f t="shared" si="11"/>
        <v>2.0094508957986941</v>
      </c>
    </row>
    <row r="9" spans="1:22" ht="14.45" x14ac:dyDescent="0.3">
      <c r="A9" s="7">
        <v>68.5</v>
      </c>
      <c r="B9" s="1">
        <v>68.7</v>
      </c>
      <c r="C9" s="1">
        <v>68.5</v>
      </c>
      <c r="D9" s="1">
        <v>2.1</v>
      </c>
      <c r="E9" s="1">
        <f t="shared" si="0"/>
        <v>137.19999999999999</v>
      </c>
      <c r="F9" s="1">
        <f t="shared" si="1"/>
        <v>70.599999999999994</v>
      </c>
      <c r="G9" s="1">
        <f t="shared" si="2"/>
        <v>278.39999999999998</v>
      </c>
      <c r="H9" s="1">
        <v>138881.4</v>
      </c>
      <c r="I9" s="1">
        <f t="shared" si="3"/>
        <v>5.142644085778918</v>
      </c>
      <c r="J9" s="1">
        <f t="shared" si="4"/>
        <v>2.4446692309385245</v>
      </c>
      <c r="K9" s="20">
        <f t="shared" si="5"/>
        <v>1.8369567370595505</v>
      </c>
      <c r="L9" s="7">
        <v>68</v>
      </c>
      <c r="M9" s="1">
        <v>7.6</v>
      </c>
      <c r="N9" s="1">
        <v>68.599999999999994</v>
      </c>
      <c r="O9" s="1">
        <v>68.2</v>
      </c>
      <c r="P9" s="1">
        <f t="shared" si="6"/>
        <v>75.599999999999994</v>
      </c>
      <c r="Q9" s="1">
        <f t="shared" si="7"/>
        <v>136.80000000000001</v>
      </c>
      <c r="R9" s="1">
        <f t="shared" si="8"/>
        <v>349.20000000000005</v>
      </c>
      <c r="S9" s="1">
        <v>116440.193607807</v>
      </c>
      <c r="T9" s="1">
        <f t="shared" si="9"/>
        <v>5.066102918878868</v>
      </c>
      <c r="U9" s="1">
        <f t="shared" si="10"/>
        <v>2.543074235033532</v>
      </c>
      <c r="V9" s="8">
        <f t="shared" si="11"/>
        <v>1.833784374656479</v>
      </c>
    </row>
    <row r="10" spans="1:22" ht="14.45" x14ac:dyDescent="0.3">
      <c r="A10" s="7">
        <v>68.3</v>
      </c>
      <c r="B10" s="1">
        <v>138</v>
      </c>
      <c r="C10" s="1">
        <v>68.599999999999994</v>
      </c>
      <c r="D10" s="1">
        <v>3.9</v>
      </c>
      <c r="E10" s="1">
        <f t="shared" si="0"/>
        <v>206.3</v>
      </c>
      <c r="F10" s="1">
        <f t="shared" si="1"/>
        <v>72.5</v>
      </c>
      <c r="G10" s="1">
        <f t="shared" si="2"/>
        <v>351.3</v>
      </c>
      <c r="H10" s="1">
        <v>150000</v>
      </c>
      <c r="I10" s="1">
        <f t="shared" si="3"/>
        <v>5.1760912590556813</v>
      </c>
      <c r="J10" s="1">
        <f t="shared" si="4"/>
        <v>2.5456781497920256</v>
      </c>
      <c r="K10" s="20">
        <f t="shared" si="5"/>
        <v>2.1398790864012365</v>
      </c>
      <c r="L10" s="7">
        <v>68.5</v>
      </c>
      <c r="M10" s="1">
        <v>9.3000000000000007</v>
      </c>
      <c r="N10" s="1">
        <v>68.599999999999994</v>
      </c>
      <c r="O10" s="1">
        <v>137.69999999999999</v>
      </c>
      <c r="P10" s="1">
        <f t="shared" si="6"/>
        <v>77.8</v>
      </c>
      <c r="Q10" s="1">
        <f t="shared" si="7"/>
        <v>206.29999999999998</v>
      </c>
      <c r="R10" s="1">
        <f t="shared" si="8"/>
        <v>490.4</v>
      </c>
      <c r="S10" s="1">
        <v>94922.541654370609</v>
      </c>
      <c r="T10" s="1">
        <f t="shared" si="9"/>
        <v>4.9773693584084473</v>
      </c>
      <c r="U10" s="1">
        <f t="shared" si="10"/>
        <v>2.6905504615103588</v>
      </c>
      <c r="V10" s="8">
        <f t="shared" si="11"/>
        <v>2.1389339402569236</v>
      </c>
    </row>
    <row r="11" spans="1:22" ht="14.45" x14ac:dyDescent="0.3">
      <c r="A11" s="7">
        <v>68.5</v>
      </c>
      <c r="B11" s="1">
        <v>206.4</v>
      </c>
      <c r="C11" s="1">
        <v>68.599999999999994</v>
      </c>
      <c r="D11" s="1">
        <v>6.2</v>
      </c>
      <c r="E11" s="1">
        <f t="shared" si="0"/>
        <v>274.89999999999998</v>
      </c>
      <c r="F11" s="1">
        <f t="shared" si="1"/>
        <v>74.8</v>
      </c>
      <c r="G11" s="1">
        <f t="shared" si="2"/>
        <v>424.5</v>
      </c>
      <c r="H11" s="1">
        <v>150473.88</v>
      </c>
      <c r="I11" s="1">
        <f t="shared" si="3"/>
        <v>5.1774611194889033</v>
      </c>
      <c r="J11" s="1">
        <f t="shared" si="4"/>
        <v>2.6278776945799716</v>
      </c>
      <c r="K11" s="20">
        <f t="shared" si="5"/>
        <v>2.3147096929551738</v>
      </c>
      <c r="L11" s="7">
        <v>68.400000000000006</v>
      </c>
      <c r="M11" s="1">
        <v>10.9</v>
      </c>
      <c r="N11" s="1">
        <v>68.599999999999994</v>
      </c>
      <c r="O11" s="1">
        <v>205.5</v>
      </c>
      <c r="P11" s="1">
        <f t="shared" si="6"/>
        <v>79.300000000000011</v>
      </c>
      <c r="Q11" s="1">
        <f t="shared" si="7"/>
        <v>274.10000000000002</v>
      </c>
      <c r="R11" s="1">
        <f t="shared" si="8"/>
        <v>627.5</v>
      </c>
      <c r="S11" s="1">
        <v>111666.97690322199</v>
      </c>
      <c r="T11" s="1">
        <f t="shared" si="9"/>
        <v>5.0479247588888567</v>
      </c>
      <c r="U11" s="1">
        <f t="shared" si="10"/>
        <v>2.7976137301530759</v>
      </c>
      <c r="V11" s="8">
        <f t="shared" si="11"/>
        <v>2.312811826212088</v>
      </c>
    </row>
    <row r="12" spans="1:22" ht="14.45" x14ac:dyDescent="0.3">
      <c r="A12" s="7">
        <v>102.5</v>
      </c>
      <c r="B12" s="1">
        <v>68.8</v>
      </c>
      <c r="C12" s="1">
        <v>102.6</v>
      </c>
      <c r="D12" s="1">
        <v>2.2000000000000002</v>
      </c>
      <c r="E12" s="1">
        <f t="shared" si="0"/>
        <v>171.3</v>
      </c>
      <c r="F12" s="1">
        <f t="shared" si="1"/>
        <v>104.8</v>
      </c>
      <c r="G12" s="1">
        <f t="shared" si="2"/>
        <v>380.9</v>
      </c>
      <c r="H12" s="1">
        <v>165384.62</v>
      </c>
      <c r="I12" s="1">
        <f t="shared" si="3"/>
        <v>5.2184951197286145</v>
      </c>
      <c r="J12" s="1">
        <f t="shared" si="4"/>
        <v>2.5808109726609461</v>
      </c>
      <c r="K12" s="20">
        <f t="shared" si="5"/>
        <v>1.8375884382355112</v>
      </c>
      <c r="L12" s="7">
        <v>102.3</v>
      </c>
      <c r="M12" s="1">
        <v>7.6</v>
      </c>
      <c r="N12" s="1">
        <v>102.6</v>
      </c>
      <c r="O12" s="1">
        <v>68.5</v>
      </c>
      <c r="P12" s="1">
        <f t="shared" si="6"/>
        <v>109.89999999999999</v>
      </c>
      <c r="Q12" s="1">
        <f t="shared" si="7"/>
        <v>171.1</v>
      </c>
      <c r="R12" s="1">
        <f t="shared" si="8"/>
        <v>452.09999999999997</v>
      </c>
      <c r="S12" s="1">
        <v>160975.374652</v>
      </c>
      <c r="T12" s="1">
        <f t="shared" si="9"/>
        <v>5.2067594445366847</v>
      </c>
      <c r="U12" s="1">
        <f t="shared" si="10"/>
        <v>2.6552345070342942</v>
      </c>
      <c r="V12" s="8">
        <f t="shared" si="11"/>
        <v>1.8356905714924256</v>
      </c>
    </row>
    <row r="13" spans="1:22" ht="14.45" x14ac:dyDescent="0.3">
      <c r="A13" s="7">
        <v>102.3</v>
      </c>
      <c r="B13" s="1">
        <v>102.9</v>
      </c>
      <c r="C13" s="1">
        <v>102.6</v>
      </c>
      <c r="D13" s="1">
        <v>3.3</v>
      </c>
      <c r="E13" s="1">
        <f t="shared" si="0"/>
        <v>205.2</v>
      </c>
      <c r="F13" s="1">
        <f t="shared" si="1"/>
        <v>105.89999999999999</v>
      </c>
      <c r="G13" s="1">
        <f t="shared" si="2"/>
        <v>417</v>
      </c>
      <c r="H13" s="1">
        <v>171119.73</v>
      </c>
      <c r="I13" s="1">
        <f t="shared" si="3"/>
        <v>5.2333000863156771</v>
      </c>
      <c r="J13" s="1">
        <f t="shared" si="4"/>
        <v>2.6201360549737576</v>
      </c>
      <c r="K13" s="20">
        <f t="shared" si="5"/>
        <v>2.0124153747624329</v>
      </c>
      <c r="L13" s="7">
        <v>102.3</v>
      </c>
      <c r="M13" s="1">
        <v>8.1999999999999993</v>
      </c>
      <c r="N13" s="1">
        <v>102.6</v>
      </c>
      <c r="O13" s="1">
        <v>101.5</v>
      </c>
      <c r="P13" s="1">
        <f t="shared" si="6"/>
        <v>110.5</v>
      </c>
      <c r="Q13" s="1">
        <f t="shared" si="7"/>
        <v>204.1</v>
      </c>
      <c r="R13" s="1">
        <f t="shared" si="8"/>
        <v>518.70000000000005</v>
      </c>
      <c r="S13" s="1">
        <v>148775.64247206299</v>
      </c>
      <c r="T13" s="1">
        <f t="shared" si="9"/>
        <v>5.1725318343962119</v>
      </c>
      <c r="U13" s="1">
        <f t="shared" si="10"/>
        <v>2.7149162479935849</v>
      </c>
      <c r="V13" s="8">
        <f t="shared" si="11"/>
        <v>2.0064660422492318</v>
      </c>
    </row>
    <row r="14" spans="1:22" ht="14.45" x14ac:dyDescent="0.3">
      <c r="A14" s="7">
        <v>102.5</v>
      </c>
      <c r="B14" s="1">
        <v>206.6</v>
      </c>
      <c r="C14" s="1">
        <v>102.6</v>
      </c>
      <c r="D14" s="1">
        <v>5.9</v>
      </c>
      <c r="E14" s="1">
        <f t="shared" si="0"/>
        <v>309.10000000000002</v>
      </c>
      <c r="F14" s="1">
        <f t="shared" si="1"/>
        <v>108.5</v>
      </c>
      <c r="G14" s="1">
        <f t="shared" si="2"/>
        <v>526.1</v>
      </c>
      <c r="H14" s="1">
        <v>192903.83</v>
      </c>
      <c r="I14" s="1">
        <f t="shared" si="3"/>
        <v>5.2853408504088053</v>
      </c>
      <c r="J14" s="1">
        <f t="shared" si="4"/>
        <v>2.7210683017971591</v>
      </c>
      <c r="K14" s="20">
        <f t="shared" si="5"/>
        <v>2.315130317183602</v>
      </c>
      <c r="L14" s="7">
        <v>102.3</v>
      </c>
      <c r="M14" s="1">
        <v>9.8000000000000007</v>
      </c>
      <c r="N14" s="1">
        <v>102.6</v>
      </c>
      <c r="O14" s="1">
        <v>206.2</v>
      </c>
      <c r="P14" s="1">
        <f t="shared" si="6"/>
        <v>112.1</v>
      </c>
      <c r="Q14" s="1">
        <f t="shared" si="7"/>
        <v>308.79999999999995</v>
      </c>
      <c r="R14" s="1">
        <f t="shared" si="8"/>
        <v>729.69999999999993</v>
      </c>
      <c r="S14" s="1">
        <v>140682.131377604</v>
      </c>
      <c r="T14" s="1">
        <f t="shared" si="9"/>
        <v>5.1482389393898602</v>
      </c>
      <c r="U14" s="1">
        <f t="shared" si="10"/>
        <v>2.8631443462526676</v>
      </c>
      <c r="V14" s="8">
        <f t="shared" si="11"/>
        <v>2.3142886609474975</v>
      </c>
    </row>
    <row r="15" spans="1:22" ht="14.45" x14ac:dyDescent="0.3">
      <c r="A15" s="7">
        <v>137.6</v>
      </c>
      <c r="B15" s="1">
        <v>102.3</v>
      </c>
      <c r="C15" s="1">
        <v>137.6</v>
      </c>
      <c r="D15" s="1">
        <v>2.8</v>
      </c>
      <c r="E15" s="1">
        <f t="shared" si="0"/>
        <v>239.89999999999998</v>
      </c>
      <c r="F15" s="1">
        <f t="shared" si="1"/>
        <v>140.4</v>
      </c>
      <c r="G15" s="1">
        <f t="shared" si="2"/>
        <v>520.70000000000005</v>
      </c>
      <c r="H15" s="1">
        <v>211218.17</v>
      </c>
      <c r="I15" s="1">
        <f t="shared" si="3"/>
        <v>5.3247312755630531</v>
      </c>
      <c r="J15" s="1">
        <f t="shared" si="4"/>
        <v>2.7165875776756923</v>
      </c>
      <c r="K15" s="20">
        <f t="shared" si="5"/>
        <v>2.0098756337121602</v>
      </c>
      <c r="L15" s="7">
        <v>137.1</v>
      </c>
      <c r="M15" s="1">
        <v>7.7</v>
      </c>
      <c r="N15" s="1">
        <v>137.5</v>
      </c>
      <c r="O15" s="1">
        <v>101.9</v>
      </c>
      <c r="P15" s="1">
        <f t="shared" si="6"/>
        <v>144.79999999999998</v>
      </c>
      <c r="Q15" s="1">
        <f t="shared" si="7"/>
        <v>239.4</v>
      </c>
      <c r="R15" s="1">
        <f t="shared" si="8"/>
        <v>623.6</v>
      </c>
      <c r="S15" s="1">
        <v>200465.88702163298</v>
      </c>
      <c r="T15" s="1">
        <f t="shared" si="9"/>
        <v>5.3020404800049574</v>
      </c>
      <c r="U15" s="1">
        <f t="shared" si="10"/>
        <v>2.7949061065168039</v>
      </c>
      <c r="V15" s="8">
        <f t="shared" si="11"/>
        <v>2.0081741840064264</v>
      </c>
    </row>
    <row r="16" spans="1:22" ht="14.45" x14ac:dyDescent="0.3">
      <c r="A16" s="7">
        <v>137.5</v>
      </c>
      <c r="B16" s="1">
        <v>137.6</v>
      </c>
      <c r="C16" s="1">
        <v>137.6</v>
      </c>
      <c r="D16" s="1">
        <v>3.8</v>
      </c>
      <c r="E16" s="1">
        <f t="shared" si="0"/>
        <v>275.10000000000002</v>
      </c>
      <c r="F16" s="1">
        <f t="shared" si="1"/>
        <v>141.4</v>
      </c>
      <c r="G16" s="1">
        <f t="shared" si="2"/>
        <v>557.90000000000009</v>
      </c>
      <c r="H16" s="1">
        <v>219574.47</v>
      </c>
      <c r="I16" s="1">
        <f t="shared" si="3"/>
        <v>5.3415818431429267</v>
      </c>
      <c r="J16" s="1">
        <f t="shared" si="4"/>
        <v>2.7465563614103692</v>
      </c>
      <c r="K16" s="20">
        <f t="shared" si="5"/>
        <v>2.1386184338994925</v>
      </c>
      <c r="L16" s="7">
        <v>137.19999999999999</v>
      </c>
      <c r="M16" s="1">
        <v>9.1999999999999993</v>
      </c>
      <c r="N16" s="1">
        <v>137.6</v>
      </c>
      <c r="O16" s="1">
        <v>136.69999999999999</v>
      </c>
      <c r="P16" s="1">
        <f t="shared" si="6"/>
        <v>146.39999999999998</v>
      </c>
      <c r="Q16" s="1">
        <f t="shared" si="7"/>
        <v>274.29999999999995</v>
      </c>
      <c r="R16" s="1">
        <f t="shared" si="8"/>
        <v>694.99999999999989</v>
      </c>
      <c r="S16" s="1">
        <v>201255.72586879699</v>
      </c>
      <c r="T16" s="1">
        <f t="shared" si="9"/>
        <v>5.3037482452031259</v>
      </c>
      <c r="U16" s="1">
        <f t="shared" si="10"/>
        <v>2.8419848045901137</v>
      </c>
      <c r="V16" s="8">
        <f t="shared" si="11"/>
        <v>2.1357685145678222</v>
      </c>
    </row>
    <row r="17" spans="1:22" thickBot="1" x14ac:dyDescent="0.35">
      <c r="A17" s="9">
        <v>137.6</v>
      </c>
      <c r="B17" s="10">
        <v>275.3</v>
      </c>
      <c r="C17" s="10">
        <v>137.6</v>
      </c>
      <c r="D17" s="10">
        <v>7.2</v>
      </c>
      <c r="E17" s="10">
        <f t="shared" si="0"/>
        <v>412.9</v>
      </c>
      <c r="F17" s="10">
        <f t="shared" si="1"/>
        <v>144.79999999999998</v>
      </c>
      <c r="G17" s="10">
        <f t="shared" si="2"/>
        <v>702.5</v>
      </c>
      <c r="H17" s="10">
        <v>242768.96</v>
      </c>
      <c r="I17" s="10">
        <f t="shared" si="3"/>
        <v>5.3851931578460626</v>
      </c>
      <c r="J17" s="10">
        <f t="shared" si="4"/>
        <v>2.8466463285771173</v>
      </c>
      <c r="K17" s="21">
        <f t="shared" si="5"/>
        <v>2.4398062113933303</v>
      </c>
      <c r="L17" s="9">
        <v>137.19999999999999</v>
      </c>
      <c r="M17" s="10">
        <v>6.2</v>
      </c>
      <c r="N17" s="10">
        <v>137.69999999999999</v>
      </c>
      <c r="O17" s="10">
        <v>282.7</v>
      </c>
      <c r="P17" s="10">
        <f t="shared" si="6"/>
        <v>143.39999999999998</v>
      </c>
      <c r="Q17" s="10">
        <f t="shared" si="7"/>
        <v>420.4</v>
      </c>
      <c r="R17" s="10">
        <f t="shared" si="8"/>
        <v>984.19999999999993</v>
      </c>
      <c r="S17" s="10">
        <v>194696.885901014</v>
      </c>
      <c r="T17" s="10">
        <f t="shared" si="9"/>
        <v>5.2893590052086727</v>
      </c>
      <c r="U17" s="10">
        <f t="shared" si="10"/>
        <v>2.993083360698062</v>
      </c>
      <c r="V17" s="11">
        <f t="shared" si="11"/>
        <v>2.4513258084895195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0.99675692799002702</v>
      </c>
      <c r="L23" s="15" t="s">
        <v>17</v>
      </c>
      <c r="M23" s="15">
        <v>0.99053680922815002</v>
      </c>
    </row>
    <row r="24" spans="1:22" ht="14.45" x14ac:dyDescent="0.3">
      <c r="A24" s="15" t="s">
        <v>18</v>
      </c>
      <c r="B24" s="15">
        <v>0.99352437349611589</v>
      </c>
      <c r="L24" s="15" t="s">
        <v>18</v>
      </c>
      <c r="M24" s="15">
        <v>0.98116317043588452</v>
      </c>
    </row>
    <row r="25" spans="1:22" ht="14.45" x14ac:dyDescent="0.3">
      <c r="A25" s="15" t="s">
        <v>19</v>
      </c>
      <c r="B25" s="15">
        <v>0.99244510241213524</v>
      </c>
      <c r="L25" s="15" t="s">
        <v>19</v>
      </c>
      <c r="M25" s="15">
        <v>0.97802369884186524</v>
      </c>
    </row>
    <row r="26" spans="1:22" ht="14.45" x14ac:dyDescent="0.3">
      <c r="A26" s="15" t="s">
        <v>20</v>
      </c>
      <c r="B26" s="15">
        <v>1.9497466113414907E-2</v>
      </c>
      <c r="L26" s="15" t="s">
        <v>20</v>
      </c>
      <c r="M26" s="15">
        <v>3.9778304953337229E-2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0.69989731655308451</v>
      </c>
      <c r="D31" s="15">
        <v>0.34994865827654226</v>
      </c>
      <c r="E31" s="15">
        <v>920.55127598870104</v>
      </c>
      <c r="F31" s="15">
        <v>7.3737897686417437E-14</v>
      </c>
      <c r="L31" s="15" t="s">
        <v>23</v>
      </c>
      <c r="M31" s="15">
        <v>2</v>
      </c>
      <c r="N31" s="15">
        <v>0.98902489027442342</v>
      </c>
      <c r="O31" s="15">
        <v>0.49451244513721171</v>
      </c>
      <c r="P31" s="15">
        <v>312.52493964430801</v>
      </c>
      <c r="Q31" s="15">
        <v>4.4673178099357134E-11</v>
      </c>
    </row>
    <row r="32" spans="1:22" x14ac:dyDescent="0.25">
      <c r="A32" s="15" t="s">
        <v>24</v>
      </c>
      <c r="B32" s="15">
        <v>12</v>
      </c>
      <c r="C32" s="15">
        <v>4.5618142181251516E-3</v>
      </c>
      <c r="D32" s="15">
        <v>3.8015118484376265E-4</v>
      </c>
      <c r="E32" s="15"/>
      <c r="F32" s="15"/>
      <c r="L32" s="15" t="s">
        <v>24</v>
      </c>
      <c r="M32" s="15">
        <v>12</v>
      </c>
      <c r="N32" s="15">
        <v>1.898776253952832E-2</v>
      </c>
      <c r="O32" s="15">
        <v>1.5823135449606932E-3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0.7044591307712097</v>
      </c>
      <c r="D33" s="16"/>
      <c r="E33" s="16"/>
      <c r="F33" s="16"/>
      <c r="L33" s="16" t="s">
        <v>25</v>
      </c>
      <c r="M33" s="16">
        <v>14</v>
      </c>
      <c r="N33" s="16">
        <v>1.0080126528139517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3.1824251867759501</v>
      </c>
      <c r="C36" s="15">
        <v>4.5519736685739345E-2</v>
      </c>
      <c r="D36" s="15">
        <v>69.913084268190772</v>
      </c>
      <c r="E36" s="15">
        <v>4.8726450935369641E-17</v>
      </c>
      <c r="F36" s="15">
        <v>3.0832462004819874</v>
      </c>
      <c r="G36" s="15">
        <v>3.2816041730699128</v>
      </c>
      <c r="H36" s="15">
        <v>3.0832462004819874</v>
      </c>
      <c r="I36" s="15">
        <v>3.2816041730699128</v>
      </c>
      <c r="L36" s="15" t="s">
        <v>26</v>
      </c>
      <c r="M36" s="15">
        <v>2.1759515158944454</v>
      </c>
      <c r="N36" s="15">
        <v>0.11286190611394085</v>
      </c>
      <c r="O36" s="15">
        <v>19.279769328879595</v>
      </c>
      <c r="P36" s="15">
        <v>2.1393754266034769E-10</v>
      </c>
      <c r="Q36" s="15">
        <v>1.9300465468726928</v>
      </c>
      <c r="R36" s="15">
        <v>2.4218564849161979</v>
      </c>
      <c r="S36" s="15">
        <v>1.9300465468726928</v>
      </c>
      <c r="T36" s="15">
        <v>2.4218564849161979</v>
      </c>
    </row>
    <row r="37" spans="1:20" x14ac:dyDescent="0.25">
      <c r="A37" s="15" t="s">
        <v>39</v>
      </c>
      <c r="B37" s="15">
        <v>0.88724464105765311</v>
      </c>
      <c r="C37" s="15">
        <v>3.7696051633277328E-2</v>
      </c>
      <c r="D37" s="15">
        <v>23.536805649810049</v>
      </c>
      <c r="E37" s="15">
        <v>2.0680979316903872E-11</v>
      </c>
      <c r="F37" s="15">
        <v>0.80511200013127016</v>
      </c>
      <c r="G37" s="15">
        <v>0.96937728198403605</v>
      </c>
      <c r="H37" s="15">
        <v>0.80511200013127016</v>
      </c>
      <c r="I37" s="15">
        <v>0.96937728198403605</v>
      </c>
      <c r="L37" s="15" t="s">
        <v>39</v>
      </c>
      <c r="M37" s="15">
        <v>1.8757259106006905</v>
      </c>
      <c r="N37" s="15">
        <v>0.10063472552539712</v>
      </c>
      <c r="O37" s="15">
        <v>18.638952914193766</v>
      </c>
      <c r="P37" s="15">
        <v>3.1707531226507896E-10</v>
      </c>
      <c r="Q37" s="15">
        <v>1.6564616795159151</v>
      </c>
      <c r="R37" s="15">
        <v>2.0949901416854657</v>
      </c>
      <c r="S37" s="15">
        <v>1.6564616795159151</v>
      </c>
      <c r="T37" s="15">
        <v>2.0949901416854657</v>
      </c>
    </row>
    <row r="38" spans="1:20" ht="15.75" thickBot="1" x14ac:dyDescent="0.3">
      <c r="A38" s="16" t="s">
        <v>40</v>
      </c>
      <c r="B38" s="16">
        <v>-0.13198999914563056</v>
      </c>
      <c r="C38" s="16">
        <v>3.5629858573906603E-2</v>
      </c>
      <c r="D38" s="16">
        <v>-3.7044772117701572</v>
      </c>
      <c r="E38" s="16">
        <v>3.0110364878782963E-3</v>
      </c>
      <c r="F38" s="16">
        <v>-0.20962079212568718</v>
      </c>
      <c r="G38" s="16">
        <v>-5.4359206165573951E-2</v>
      </c>
      <c r="H38" s="16">
        <v>-0.20962079212568718</v>
      </c>
      <c r="I38" s="16">
        <v>-5.4359206165573951E-2</v>
      </c>
      <c r="L38" s="16" t="s">
        <v>40</v>
      </c>
      <c r="M38" s="16">
        <v>-1.0397598247692788</v>
      </c>
      <c r="N38" s="16">
        <v>9.3154578275587832E-2</v>
      </c>
      <c r="O38" s="16">
        <v>-11.161661015664317</v>
      </c>
      <c r="P38" s="16">
        <v>1.0790693847649186E-7</v>
      </c>
      <c r="Q38" s="16">
        <v>-1.2427262150583696</v>
      </c>
      <c r="R38" s="16">
        <v>-0.83679343448018795</v>
      </c>
      <c r="S38" s="16">
        <v>-1.2427262150583696</v>
      </c>
      <c r="T38" s="16">
        <v>-0.83679343448018795</v>
      </c>
    </row>
    <row r="40" spans="1:20" x14ac:dyDescent="0.25">
      <c r="B40">
        <f>10^B36</f>
        <v>1522.0369184107292</v>
      </c>
      <c r="M40">
        <f>10^M36</f>
        <v>149.95174218640091</v>
      </c>
    </row>
    <row r="41" spans="1:20" x14ac:dyDescent="0.25">
      <c r="B41" s="15">
        <v>0.88724464105765311</v>
      </c>
      <c r="M41" s="15">
        <v>1.8757259106006905</v>
      </c>
    </row>
    <row r="42" spans="1:20" ht="15.75" thickBot="1" x14ac:dyDescent="0.3">
      <c r="B42" s="16">
        <v>-0.13198999914563056</v>
      </c>
      <c r="M42" s="16">
        <v>-1.0397598247692788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20.6</v>
      </c>
      <c r="B3" s="1">
        <v>20.5</v>
      </c>
      <c r="C3" s="1">
        <v>20.6</v>
      </c>
      <c r="D3" s="1">
        <v>1</v>
      </c>
      <c r="E3" s="1">
        <f>A3+B3</f>
        <v>41.1</v>
      </c>
      <c r="F3" s="1">
        <f>C3+D3</f>
        <v>21.6</v>
      </c>
      <c r="G3" s="1">
        <f>E3+2*F3</f>
        <v>84.300000000000011</v>
      </c>
      <c r="H3" s="1">
        <v>67139.740000000005</v>
      </c>
      <c r="I3" s="1">
        <f>LOG(H3)</f>
        <v>4.8269796551010922</v>
      </c>
      <c r="J3" s="1">
        <f>LOG(G3)</f>
        <v>1.9258275746247424</v>
      </c>
      <c r="K3" s="20">
        <f>LOG(B3)</f>
        <v>1.3117538610557542</v>
      </c>
      <c r="L3" s="7">
        <v>20.3</v>
      </c>
      <c r="M3" s="1">
        <v>4.0999999999999996</v>
      </c>
      <c r="N3" s="1">
        <v>20.7</v>
      </c>
      <c r="O3" s="1">
        <v>20.7</v>
      </c>
      <c r="P3" s="1">
        <f>L3+M3</f>
        <v>24.4</v>
      </c>
      <c r="Q3" s="1">
        <f>N3+O3</f>
        <v>41.4</v>
      </c>
      <c r="R3" s="1">
        <f>P3+2*Q3</f>
        <v>107.19999999999999</v>
      </c>
      <c r="S3" s="1">
        <v>64732.37386775919</v>
      </c>
      <c r="T3" s="1">
        <f>LOG(S3)</f>
        <v>4.8111215337715949</v>
      </c>
      <c r="U3" s="1">
        <f>LOG(R3)</f>
        <v>2.030194785356751</v>
      </c>
      <c r="V3" s="8">
        <f>LOG(O3)</f>
        <v>1.3159703454569178</v>
      </c>
    </row>
    <row r="4" spans="1:22" ht="14.45" x14ac:dyDescent="0.3">
      <c r="A4" s="7">
        <v>20.5</v>
      </c>
      <c r="B4" s="1">
        <v>41.8</v>
      </c>
      <c r="C4" s="1">
        <v>20.5</v>
      </c>
      <c r="D4" s="1">
        <v>1.9</v>
      </c>
      <c r="E4" s="1">
        <f t="shared" ref="E4:E17" si="0">A4+B4</f>
        <v>62.3</v>
      </c>
      <c r="F4" s="1">
        <f t="shared" ref="F4:F17" si="1">C4+D4</f>
        <v>22.4</v>
      </c>
      <c r="G4" s="1">
        <f t="shared" ref="G4:G17" si="2">E4+2*F4</f>
        <v>107.1</v>
      </c>
      <c r="H4" s="1">
        <v>74509.8</v>
      </c>
      <c r="I4" s="1">
        <f t="shared" ref="I4:I17" si="3">LOG(H4)</f>
        <v>4.8722133976612687</v>
      </c>
      <c r="J4" s="1">
        <f t="shared" ref="J4:J17" si="4">LOG(G4)</f>
        <v>2.0297894708318558</v>
      </c>
      <c r="K4" s="20">
        <f t="shared" ref="K4:K17" si="5">LOG(B4)</f>
        <v>1.6211762817750353</v>
      </c>
      <c r="L4" s="7">
        <v>20.3</v>
      </c>
      <c r="M4" s="1">
        <v>-3.1</v>
      </c>
      <c r="N4" s="1">
        <v>20.6</v>
      </c>
      <c r="O4" s="1">
        <v>41.7</v>
      </c>
      <c r="P4" s="1">
        <f t="shared" ref="P4:P17" si="6">L4+M4</f>
        <v>17.2</v>
      </c>
      <c r="Q4" s="1">
        <f t="shared" ref="Q4:Q17" si="7">N4+O4</f>
        <v>62.300000000000004</v>
      </c>
      <c r="R4" s="1">
        <f t="shared" ref="R4:R17" si="8">P4+2*Q4</f>
        <v>141.80000000000001</v>
      </c>
      <c r="S4" s="1">
        <v>48616.524083878605</v>
      </c>
      <c r="T4" s="1">
        <f t="shared" ref="T4:T17" si="9">LOG(S4)</f>
        <v>4.6867839050389009</v>
      </c>
      <c r="U4" s="1">
        <f t="shared" ref="U4:U17" si="10">LOG(R4)</f>
        <v>2.1516762308470478</v>
      </c>
      <c r="V4" s="8">
        <f t="shared" ref="V4:V17" si="11">LOG(O4)</f>
        <v>1.6201360549737576</v>
      </c>
    </row>
    <row r="5" spans="1:22" ht="14.45" x14ac:dyDescent="0.3">
      <c r="A5" s="7">
        <v>20.5</v>
      </c>
      <c r="B5" s="1">
        <v>61.7</v>
      </c>
      <c r="C5" s="1">
        <v>20.6</v>
      </c>
      <c r="D5" s="1">
        <v>2.6</v>
      </c>
      <c r="E5" s="1">
        <f t="shared" si="0"/>
        <v>82.2</v>
      </c>
      <c r="F5" s="1">
        <f t="shared" si="1"/>
        <v>23.200000000000003</v>
      </c>
      <c r="G5" s="1">
        <f t="shared" si="2"/>
        <v>128.60000000000002</v>
      </c>
      <c r="H5" s="1">
        <v>79784.479999999996</v>
      </c>
      <c r="I5" s="1">
        <f t="shared" si="3"/>
        <v>4.9019184188458791</v>
      </c>
      <c r="J5" s="1">
        <f t="shared" si="4"/>
        <v>2.1092409685882032</v>
      </c>
      <c r="K5" s="20">
        <f t="shared" si="5"/>
        <v>1.7902851640332418</v>
      </c>
      <c r="L5" s="7">
        <v>20.5</v>
      </c>
      <c r="M5" s="1">
        <v>6.2</v>
      </c>
      <c r="N5" s="1">
        <v>20.7</v>
      </c>
      <c r="O5" s="1">
        <v>61.4</v>
      </c>
      <c r="P5" s="1">
        <f t="shared" si="6"/>
        <v>26.7</v>
      </c>
      <c r="Q5" s="1">
        <f t="shared" si="7"/>
        <v>82.1</v>
      </c>
      <c r="R5" s="1">
        <f t="shared" si="8"/>
        <v>190.89999999999998</v>
      </c>
      <c r="S5" s="1">
        <v>37048.070737923998</v>
      </c>
      <c r="T5" s="1">
        <f t="shared" si="9"/>
        <v>4.5687655972090262</v>
      </c>
      <c r="U5" s="1">
        <f t="shared" si="10"/>
        <v>2.2808059283936668</v>
      </c>
      <c r="V5" s="8">
        <f t="shared" si="11"/>
        <v>1.7881683711411678</v>
      </c>
    </row>
    <row r="6" spans="1:22" ht="14.45" x14ac:dyDescent="0.3">
      <c r="A6" s="7">
        <v>34.799999999999997</v>
      </c>
      <c r="B6" s="1">
        <v>34.4</v>
      </c>
      <c r="C6" s="1">
        <v>34.5</v>
      </c>
      <c r="D6" s="1">
        <v>1.6</v>
      </c>
      <c r="E6" s="1">
        <f t="shared" si="0"/>
        <v>69.199999999999989</v>
      </c>
      <c r="F6" s="1">
        <f t="shared" si="1"/>
        <v>36.1</v>
      </c>
      <c r="G6" s="1">
        <f t="shared" si="2"/>
        <v>141.39999999999998</v>
      </c>
      <c r="H6" s="1">
        <v>86795.63</v>
      </c>
      <c r="I6" s="1">
        <f t="shared" si="3"/>
        <v>4.9384978598001998</v>
      </c>
      <c r="J6" s="1">
        <f t="shared" si="4"/>
        <v>2.1504494094608804</v>
      </c>
      <c r="K6" s="20">
        <f t="shared" si="5"/>
        <v>1.5365584425715302</v>
      </c>
      <c r="L6" s="7">
        <v>34.299999999999997</v>
      </c>
      <c r="M6" s="1">
        <v>5.4</v>
      </c>
      <c r="N6" s="1">
        <v>34.700000000000003</v>
      </c>
      <c r="O6" s="1">
        <v>34.700000000000003</v>
      </c>
      <c r="P6" s="1">
        <f t="shared" si="6"/>
        <v>39.699999999999996</v>
      </c>
      <c r="Q6" s="1">
        <f t="shared" si="7"/>
        <v>69.400000000000006</v>
      </c>
      <c r="R6" s="1">
        <f t="shared" si="8"/>
        <v>178.5</v>
      </c>
      <c r="S6" s="1">
        <v>64541.971766095696</v>
      </c>
      <c r="T6" s="1">
        <f t="shared" si="9"/>
        <v>4.8098422290265841</v>
      </c>
      <c r="U6" s="1">
        <f t="shared" si="10"/>
        <v>2.2516382204482119</v>
      </c>
      <c r="V6" s="8">
        <f t="shared" si="11"/>
        <v>1.5403294747908738</v>
      </c>
    </row>
    <row r="7" spans="1:22" ht="14.45" x14ac:dyDescent="0.3">
      <c r="A7" s="7">
        <v>34.6</v>
      </c>
      <c r="B7" s="1">
        <v>68.7</v>
      </c>
      <c r="C7" s="1">
        <v>34.6</v>
      </c>
      <c r="D7" s="1">
        <v>2.8</v>
      </c>
      <c r="E7" s="1">
        <f t="shared" si="0"/>
        <v>103.30000000000001</v>
      </c>
      <c r="F7" s="1">
        <f t="shared" si="1"/>
        <v>37.4</v>
      </c>
      <c r="G7" s="1">
        <f t="shared" si="2"/>
        <v>178.10000000000002</v>
      </c>
      <c r="H7" s="1">
        <v>98377.09</v>
      </c>
      <c r="I7" s="1">
        <f t="shared" si="3"/>
        <v>4.9928939719574688</v>
      </c>
      <c r="J7" s="1">
        <f t="shared" si="4"/>
        <v>2.2506639194632436</v>
      </c>
      <c r="K7" s="20">
        <f t="shared" si="5"/>
        <v>1.8369567370595505</v>
      </c>
      <c r="L7" s="7">
        <v>34.299999999999997</v>
      </c>
      <c r="M7" s="1">
        <v>6.9</v>
      </c>
      <c r="N7" s="1">
        <v>34.700000000000003</v>
      </c>
      <c r="O7" s="1">
        <v>68.3</v>
      </c>
      <c r="P7" s="1">
        <f t="shared" si="6"/>
        <v>41.199999999999996</v>
      </c>
      <c r="Q7" s="1">
        <f t="shared" si="7"/>
        <v>103</v>
      </c>
      <c r="R7" s="1">
        <f t="shared" si="8"/>
        <v>247.2</v>
      </c>
      <c r="S7" s="1">
        <v>60406.898303528498</v>
      </c>
      <c r="T7" s="1">
        <f t="shared" si="9"/>
        <v>4.7810865367020732</v>
      </c>
      <c r="U7" s="1">
        <f t="shared" si="10"/>
        <v>2.3930484664167784</v>
      </c>
      <c r="V7" s="8">
        <f t="shared" si="11"/>
        <v>1.8344207036815325</v>
      </c>
    </row>
    <row r="8" spans="1:22" ht="14.45" x14ac:dyDescent="0.3">
      <c r="A8" s="7">
        <v>34.4</v>
      </c>
      <c r="B8" s="1">
        <v>102.6</v>
      </c>
      <c r="C8" s="1">
        <v>34.6</v>
      </c>
      <c r="D8" s="1">
        <v>4</v>
      </c>
      <c r="E8" s="1">
        <f t="shared" si="0"/>
        <v>137</v>
      </c>
      <c r="F8" s="1">
        <f t="shared" si="1"/>
        <v>38.6</v>
      </c>
      <c r="G8" s="1">
        <f t="shared" si="2"/>
        <v>214.2</v>
      </c>
      <c r="H8" s="1">
        <v>101785.71</v>
      </c>
      <c r="I8" s="1">
        <f t="shared" si="3"/>
        <v>5.007686810380207</v>
      </c>
      <c r="J8" s="1">
        <f t="shared" si="4"/>
        <v>2.3308194664958366</v>
      </c>
      <c r="K8" s="20">
        <f t="shared" si="5"/>
        <v>2.0111473607757975</v>
      </c>
      <c r="L8" s="7">
        <v>34.299999999999997</v>
      </c>
      <c r="M8" s="1">
        <v>8</v>
      </c>
      <c r="N8" s="1">
        <v>34.700000000000003</v>
      </c>
      <c r="O8" s="1">
        <v>102</v>
      </c>
      <c r="P8" s="1">
        <f t="shared" si="6"/>
        <v>42.3</v>
      </c>
      <c r="Q8" s="1">
        <f t="shared" si="7"/>
        <v>136.69999999999999</v>
      </c>
      <c r="R8" s="1">
        <f t="shared" si="8"/>
        <v>315.7</v>
      </c>
      <c r="S8" s="1">
        <v>51964.233420632198</v>
      </c>
      <c r="T8" s="1">
        <f t="shared" si="9"/>
        <v>4.7157045249322946</v>
      </c>
      <c r="U8" s="1">
        <f t="shared" si="10"/>
        <v>2.4992745818922173</v>
      </c>
      <c r="V8" s="8">
        <f t="shared" si="11"/>
        <v>2.0086001717619175</v>
      </c>
    </row>
    <row r="9" spans="1:22" ht="14.45" x14ac:dyDescent="0.3">
      <c r="A9" s="7">
        <v>68.400000000000006</v>
      </c>
      <c r="B9" s="1">
        <v>68.8</v>
      </c>
      <c r="C9" s="1">
        <v>68.5</v>
      </c>
      <c r="D9" s="1">
        <v>2.9</v>
      </c>
      <c r="E9" s="1">
        <f t="shared" si="0"/>
        <v>137.19999999999999</v>
      </c>
      <c r="F9" s="1">
        <f t="shared" si="1"/>
        <v>71.400000000000006</v>
      </c>
      <c r="G9" s="1">
        <f t="shared" si="2"/>
        <v>280</v>
      </c>
      <c r="H9" s="1">
        <v>134990.19</v>
      </c>
      <c r="I9" s="1">
        <f t="shared" si="3"/>
        <v>5.1303022086159649</v>
      </c>
      <c r="J9" s="1">
        <f t="shared" si="4"/>
        <v>2.4471580313422194</v>
      </c>
      <c r="K9" s="20">
        <f t="shared" si="5"/>
        <v>1.8375884382355112</v>
      </c>
      <c r="L9" s="7">
        <v>68.2</v>
      </c>
      <c r="M9" s="1">
        <v>7.7</v>
      </c>
      <c r="N9" s="1">
        <v>68.599999999999994</v>
      </c>
      <c r="O9" s="1">
        <v>68.099999999999994</v>
      </c>
      <c r="P9" s="1">
        <f t="shared" si="6"/>
        <v>75.900000000000006</v>
      </c>
      <c r="Q9" s="1">
        <f t="shared" si="7"/>
        <v>136.69999999999999</v>
      </c>
      <c r="R9" s="1">
        <f t="shared" si="8"/>
        <v>349.29999999999995</v>
      </c>
      <c r="S9" s="1">
        <v>104110.05423867</v>
      </c>
      <c r="T9" s="1">
        <f t="shared" si="9"/>
        <v>5.0174926727336286</v>
      </c>
      <c r="U9" s="1">
        <f t="shared" si="10"/>
        <v>2.5431985856376467</v>
      </c>
      <c r="V9" s="8">
        <f t="shared" si="11"/>
        <v>1.8331471119127851</v>
      </c>
    </row>
    <row r="10" spans="1:22" ht="14.45" x14ac:dyDescent="0.3">
      <c r="A10" s="7">
        <v>68.400000000000006</v>
      </c>
      <c r="B10" s="1">
        <v>138.1</v>
      </c>
      <c r="C10" s="1">
        <v>68.599999999999994</v>
      </c>
      <c r="D10" s="1">
        <v>5.3</v>
      </c>
      <c r="E10" s="1">
        <f t="shared" si="0"/>
        <v>206.5</v>
      </c>
      <c r="F10" s="1">
        <f t="shared" si="1"/>
        <v>73.899999999999991</v>
      </c>
      <c r="G10" s="1">
        <f t="shared" si="2"/>
        <v>354.29999999999995</v>
      </c>
      <c r="H10" s="1">
        <v>145113.84</v>
      </c>
      <c r="I10" s="1">
        <f t="shared" si="3"/>
        <v>5.1617088345534698</v>
      </c>
      <c r="J10" s="1">
        <f t="shared" si="4"/>
        <v>2.549371152333177</v>
      </c>
      <c r="K10" s="20">
        <f t="shared" si="5"/>
        <v>2.1401936785786311</v>
      </c>
      <c r="L10" s="7">
        <v>68.5</v>
      </c>
      <c r="M10" s="1">
        <v>8.8000000000000007</v>
      </c>
      <c r="N10" s="1">
        <v>68.599999999999994</v>
      </c>
      <c r="O10" s="1">
        <v>137</v>
      </c>
      <c r="P10" s="1">
        <f t="shared" si="6"/>
        <v>77.3</v>
      </c>
      <c r="Q10" s="1">
        <f t="shared" si="7"/>
        <v>205.6</v>
      </c>
      <c r="R10" s="1">
        <f t="shared" si="8"/>
        <v>488.5</v>
      </c>
      <c r="S10" s="1">
        <v>91244.622995212092</v>
      </c>
      <c r="T10" s="1">
        <f t="shared" si="9"/>
        <v>4.960207281103159</v>
      </c>
      <c r="U10" s="1">
        <f t="shared" si="10"/>
        <v>2.6888645680547918</v>
      </c>
      <c r="V10" s="8">
        <f t="shared" si="11"/>
        <v>2.1367205671564067</v>
      </c>
    </row>
    <row r="11" spans="1:22" ht="14.45" x14ac:dyDescent="0.3">
      <c r="A11" s="7">
        <v>68.400000000000006</v>
      </c>
      <c r="B11" s="1">
        <v>206.6</v>
      </c>
      <c r="C11" s="1">
        <v>68.599999999999994</v>
      </c>
      <c r="D11" s="1">
        <v>8.4</v>
      </c>
      <c r="E11" s="1">
        <f t="shared" si="0"/>
        <v>275</v>
      </c>
      <c r="F11" s="1">
        <f t="shared" si="1"/>
        <v>77</v>
      </c>
      <c r="G11" s="1">
        <f t="shared" si="2"/>
        <v>429</v>
      </c>
      <c r="H11" s="1">
        <v>144610.35999999999</v>
      </c>
      <c r="I11" s="1">
        <f t="shared" si="3"/>
        <v>5.1601994072715289</v>
      </c>
      <c r="J11" s="1">
        <f t="shared" si="4"/>
        <v>2.6324572921847245</v>
      </c>
      <c r="K11" s="20">
        <f t="shared" si="5"/>
        <v>2.315130317183602</v>
      </c>
      <c r="L11" s="7">
        <v>68.2</v>
      </c>
      <c r="M11" s="1">
        <v>10.199999999999999</v>
      </c>
      <c r="N11" s="1">
        <v>68.599999999999994</v>
      </c>
      <c r="O11" s="1">
        <v>205.4</v>
      </c>
      <c r="P11" s="1">
        <f t="shared" si="6"/>
        <v>78.400000000000006</v>
      </c>
      <c r="Q11" s="1">
        <f t="shared" si="7"/>
        <v>274</v>
      </c>
      <c r="R11" s="1">
        <f t="shared" si="8"/>
        <v>626.4</v>
      </c>
      <c r="S11" s="1">
        <v>135012.19850226201</v>
      </c>
      <c r="T11" s="1">
        <f t="shared" si="9"/>
        <v>5.1303730092571111</v>
      </c>
      <c r="U11" s="1">
        <f t="shared" si="10"/>
        <v>2.7968517490498868</v>
      </c>
      <c r="V11" s="8">
        <f t="shared" si="11"/>
        <v>2.3126004392612596</v>
      </c>
    </row>
    <row r="12" spans="1:22" ht="14.45" x14ac:dyDescent="0.3">
      <c r="A12" s="7">
        <v>102.5</v>
      </c>
      <c r="B12" s="1">
        <v>68.7</v>
      </c>
      <c r="C12" s="1">
        <v>102.6</v>
      </c>
      <c r="D12" s="1">
        <v>3</v>
      </c>
      <c r="E12" s="1">
        <f t="shared" si="0"/>
        <v>171.2</v>
      </c>
      <c r="F12" s="1">
        <f t="shared" si="1"/>
        <v>105.6</v>
      </c>
      <c r="G12" s="1">
        <f t="shared" si="2"/>
        <v>382.4</v>
      </c>
      <c r="H12" s="1">
        <v>156492.03</v>
      </c>
      <c r="I12" s="1">
        <f t="shared" si="3"/>
        <v>5.1944922242137102</v>
      </c>
      <c r="J12" s="1">
        <f t="shared" si="4"/>
        <v>2.5825178836040625</v>
      </c>
      <c r="K12" s="20">
        <f t="shared" si="5"/>
        <v>1.8369567370595505</v>
      </c>
      <c r="L12" s="7">
        <v>102.3</v>
      </c>
      <c r="M12" s="1">
        <v>7.3</v>
      </c>
      <c r="N12" s="1">
        <v>102.6</v>
      </c>
      <c r="O12" s="1">
        <v>68.2</v>
      </c>
      <c r="P12" s="1">
        <f t="shared" si="6"/>
        <v>109.6</v>
      </c>
      <c r="Q12" s="1">
        <f t="shared" si="7"/>
        <v>170.8</v>
      </c>
      <c r="R12" s="1">
        <f t="shared" si="8"/>
        <v>451.20000000000005</v>
      </c>
      <c r="S12" s="1">
        <v>165930.149324589</v>
      </c>
      <c r="T12" s="1">
        <f t="shared" si="9"/>
        <v>5.2199253040212019</v>
      </c>
      <c r="U12" s="1">
        <f t="shared" si="10"/>
        <v>2.6543690909752859</v>
      </c>
      <c r="V12" s="8">
        <f t="shared" si="11"/>
        <v>1.833784374656479</v>
      </c>
    </row>
    <row r="13" spans="1:22" ht="14.45" x14ac:dyDescent="0.3">
      <c r="A13" s="7">
        <v>102.5</v>
      </c>
      <c r="B13" s="1">
        <v>102.9</v>
      </c>
      <c r="C13" s="1">
        <v>102.7</v>
      </c>
      <c r="D13" s="1">
        <v>4.3</v>
      </c>
      <c r="E13" s="1">
        <f t="shared" si="0"/>
        <v>205.4</v>
      </c>
      <c r="F13" s="1">
        <f t="shared" si="1"/>
        <v>107</v>
      </c>
      <c r="G13" s="1">
        <f t="shared" si="2"/>
        <v>419.4</v>
      </c>
      <c r="H13" s="1">
        <v>162302.84</v>
      </c>
      <c r="I13" s="1">
        <f t="shared" si="3"/>
        <v>5.2103261192442076</v>
      </c>
      <c r="J13" s="1">
        <f t="shared" si="4"/>
        <v>2.6226284261293249</v>
      </c>
      <c r="K13" s="20">
        <f t="shared" si="5"/>
        <v>2.0124153747624329</v>
      </c>
      <c r="L13" s="7">
        <v>102.3</v>
      </c>
      <c r="M13" s="1">
        <v>8.1</v>
      </c>
      <c r="N13" s="1">
        <v>105.1</v>
      </c>
      <c r="O13" s="1">
        <v>99.1</v>
      </c>
      <c r="P13" s="1">
        <f t="shared" si="6"/>
        <v>110.39999999999999</v>
      </c>
      <c r="Q13" s="1">
        <f t="shared" si="7"/>
        <v>204.2</v>
      </c>
      <c r="R13" s="1">
        <f t="shared" si="8"/>
        <v>518.79999999999995</v>
      </c>
      <c r="S13" s="1">
        <v>149384.80912601697</v>
      </c>
      <c r="T13" s="1">
        <f t="shared" si="9"/>
        <v>5.1743064365143621</v>
      </c>
      <c r="U13" s="1">
        <f t="shared" si="10"/>
        <v>2.7149999674120426</v>
      </c>
      <c r="V13" s="8">
        <f t="shared" si="11"/>
        <v>1.9960736544852753</v>
      </c>
    </row>
    <row r="14" spans="1:22" ht="14.45" x14ac:dyDescent="0.3">
      <c r="A14" s="7">
        <v>102.4</v>
      </c>
      <c r="B14" s="1">
        <v>207</v>
      </c>
      <c r="C14" s="1">
        <v>102.6</v>
      </c>
      <c r="D14" s="1">
        <v>8.1</v>
      </c>
      <c r="E14" s="1">
        <f t="shared" si="0"/>
        <v>309.39999999999998</v>
      </c>
      <c r="F14" s="1">
        <f t="shared" si="1"/>
        <v>110.69999999999999</v>
      </c>
      <c r="G14" s="1">
        <f t="shared" si="2"/>
        <v>530.79999999999995</v>
      </c>
      <c r="H14" s="1">
        <v>183077.83</v>
      </c>
      <c r="I14" s="1">
        <f t="shared" si="3"/>
        <v>5.2626357561443218</v>
      </c>
      <c r="J14" s="1">
        <f t="shared" si="4"/>
        <v>2.7249309141923979</v>
      </c>
      <c r="K14" s="20">
        <f t="shared" si="5"/>
        <v>2.3159703454569178</v>
      </c>
      <c r="L14" s="7">
        <v>102.4</v>
      </c>
      <c r="M14" s="1">
        <v>9.3000000000000007</v>
      </c>
      <c r="N14" s="1">
        <v>102.6</v>
      </c>
      <c r="O14" s="1">
        <v>205</v>
      </c>
      <c r="P14" s="1">
        <f t="shared" si="6"/>
        <v>111.7</v>
      </c>
      <c r="Q14" s="1">
        <f t="shared" si="7"/>
        <v>307.60000000000002</v>
      </c>
      <c r="R14" s="1">
        <f t="shared" si="8"/>
        <v>726.90000000000009</v>
      </c>
      <c r="S14" s="1">
        <v>159074.90875943599</v>
      </c>
      <c r="T14" s="1">
        <f t="shared" si="9"/>
        <v>5.201601682810133</v>
      </c>
      <c r="U14" s="1">
        <f t="shared" si="10"/>
        <v>2.8614746688571686</v>
      </c>
      <c r="V14" s="8">
        <f t="shared" si="11"/>
        <v>2.3117538610557542</v>
      </c>
    </row>
    <row r="15" spans="1:22" ht="14.45" x14ac:dyDescent="0.3">
      <c r="A15" s="7">
        <v>137.6</v>
      </c>
      <c r="B15" s="1">
        <v>102.6</v>
      </c>
      <c r="C15" s="1">
        <v>137.6</v>
      </c>
      <c r="D15" s="1">
        <v>4.0999999999999996</v>
      </c>
      <c r="E15" s="1">
        <f t="shared" si="0"/>
        <v>240.2</v>
      </c>
      <c r="F15" s="1">
        <f t="shared" si="1"/>
        <v>141.69999999999999</v>
      </c>
      <c r="G15" s="1">
        <f t="shared" si="2"/>
        <v>523.59999999999991</v>
      </c>
      <c r="H15" s="1">
        <v>197942.12</v>
      </c>
      <c r="I15" s="1">
        <f t="shared" si="3"/>
        <v>5.2965382173353284</v>
      </c>
      <c r="J15" s="1">
        <f t="shared" si="4"/>
        <v>2.718999637878718</v>
      </c>
      <c r="K15" s="20">
        <f t="shared" si="5"/>
        <v>2.0111473607757975</v>
      </c>
      <c r="L15" s="7">
        <v>137.1</v>
      </c>
      <c r="M15" s="1">
        <v>8.1999999999999993</v>
      </c>
      <c r="N15" s="1">
        <v>137.6</v>
      </c>
      <c r="O15" s="1">
        <v>101.9</v>
      </c>
      <c r="P15" s="1">
        <f t="shared" si="6"/>
        <v>145.29999999999998</v>
      </c>
      <c r="Q15" s="1">
        <f t="shared" si="7"/>
        <v>239.5</v>
      </c>
      <c r="R15" s="1">
        <f t="shared" si="8"/>
        <v>624.29999999999995</v>
      </c>
      <c r="S15" s="1">
        <v>205243.85863526003</v>
      </c>
      <c r="T15" s="1">
        <f t="shared" si="9"/>
        <v>5.3122701709036768</v>
      </c>
      <c r="U15" s="1">
        <f t="shared" si="10"/>
        <v>2.7953933349312892</v>
      </c>
      <c r="V15" s="8">
        <f t="shared" si="11"/>
        <v>2.0081741840064264</v>
      </c>
    </row>
    <row r="16" spans="1:22" ht="14.45" x14ac:dyDescent="0.3">
      <c r="A16" s="7">
        <v>137.6</v>
      </c>
      <c r="B16" s="1">
        <v>137.19999999999999</v>
      </c>
      <c r="C16" s="1">
        <v>137.6</v>
      </c>
      <c r="D16" s="1">
        <v>5.0999999999999996</v>
      </c>
      <c r="E16" s="1">
        <f t="shared" si="0"/>
        <v>274.79999999999995</v>
      </c>
      <c r="F16" s="1">
        <f t="shared" si="1"/>
        <v>142.69999999999999</v>
      </c>
      <c r="G16" s="1">
        <f t="shared" si="2"/>
        <v>560.19999999999993</v>
      </c>
      <c r="H16" s="1">
        <v>208405.06</v>
      </c>
      <c r="I16" s="1">
        <f t="shared" si="3"/>
        <v>5.3189082592695245</v>
      </c>
      <c r="J16" s="1">
        <f t="shared" si="4"/>
        <v>2.7483431044875495</v>
      </c>
      <c r="K16" s="20">
        <f t="shared" si="5"/>
        <v>2.1373541113707328</v>
      </c>
      <c r="L16" s="7">
        <v>137.30000000000001</v>
      </c>
      <c r="M16" s="1">
        <v>5.0999999999999996</v>
      </c>
      <c r="N16" s="1">
        <v>137.5</v>
      </c>
      <c r="O16" s="1">
        <v>136.5</v>
      </c>
      <c r="P16" s="1">
        <f t="shared" si="6"/>
        <v>142.4</v>
      </c>
      <c r="Q16" s="1">
        <f t="shared" si="7"/>
        <v>274</v>
      </c>
      <c r="R16" s="1">
        <f t="shared" si="8"/>
        <v>690.4</v>
      </c>
      <c r="S16" s="1">
        <v>199091.841973642</v>
      </c>
      <c r="T16" s="1">
        <f t="shared" si="9"/>
        <v>5.2990534646561462</v>
      </c>
      <c r="U16" s="1">
        <f t="shared" si="10"/>
        <v>2.839100782707153</v>
      </c>
      <c r="V16" s="8">
        <f t="shared" si="11"/>
        <v>2.1351326513767748</v>
      </c>
    </row>
    <row r="17" spans="1:22" thickBot="1" x14ac:dyDescent="0.35">
      <c r="A17" s="9">
        <v>137.6</v>
      </c>
      <c r="B17" s="10">
        <v>275.10000000000002</v>
      </c>
      <c r="C17" s="10">
        <v>137.69999999999999</v>
      </c>
      <c r="D17" s="10">
        <v>9.6999999999999993</v>
      </c>
      <c r="E17" s="10">
        <f t="shared" si="0"/>
        <v>412.70000000000005</v>
      </c>
      <c r="F17" s="10">
        <f t="shared" si="1"/>
        <v>147.39999999999998</v>
      </c>
      <c r="G17" s="10">
        <f t="shared" si="2"/>
        <v>707.5</v>
      </c>
      <c r="H17" s="10">
        <v>226668.5</v>
      </c>
      <c r="I17" s="10">
        <f t="shared" si="3"/>
        <v>5.3553911706483248</v>
      </c>
      <c r="J17" s="10">
        <f t="shared" si="4"/>
        <v>2.8497264441963277</v>
      </c>
      <c r="K17" s="21">
        <f t="shared" si="5"/>
        <v>2.4394905903896835</v>
      </c>
      <c r="L17" s="9">
        <v>137.4</v>
      </c>
      <c r="M17" s="10">
        <v>5</v>
      </c>
      <c r="N17" s="10">
        <v>137.6</v>
      </c>
      <c r="O17" s="10">
        <v>268.5</v>
      </c>
      <c r="P17" s="10">
        <f t="shared" si="6"/>
        <v>142.4</v>
      </c>
      <c r="Q17" s="10">
        <f t="shared" si="7"/>
        <v>406.1</v>
      </c>
      <c r="R17" s="10">
        <f t="shared" si="8"/>
        <v>954.6</v>
      </c>
      <c r="S17" s="10">
        <v>221802.871865013</v>
      </c>
      <c r="T17" s="10">
        <f t="shared" si="9"/>
        <v>5.3459671650189726</v>
      </c>
      <c r="U17" s="10">
        <f t="shared" si="10"/>
        <v>2.979821430030225</v>
      </c>
      <c r="V17" s="11">
        <f t="shared" si="11"/>
        <v>2.4289442900355742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0.99546114614879555</v>
      </c>
      <c r="L23" s="15" t="s">
        <v>17</v>
      </c>
      <c r="M23" s="15">
        <v>0.95836191925153913</v>
      </c>
    </row>
    <row r="24" spans="1:22" ht="14.45" x14ac:dyDescent="0.3">
      <c r="A24" s="15" t="s">
        <v>18</v>
      </c>
      <c r="B24" s="15">
        <v>0.99094289349187359</v>
      </c>
      <c r="L24" s="15" t="s">
        <v>18</v>
      </c>
      <c r="M24" s="15">
        <v>0.91845756827149361</v>
      </c>
    </row>
    <row r="25" spans="1:22" ht="14.45" x14ac:dyDescent="0.3">
      <c r="A25" s="15" t="s">
        <v>19</v>
      </c>
      <c r="B25" s="15">
        <v>0.98943337574051915</v>
      </c>
      <c r="L25" s="15" t="s">
        <v>19</v>
      </c>
      <c r="M25" s="15">
        <v>0.90486716298340919</v>
      </c>
    </row>
    <row r="26" spans="1:22" ht="14.45" x14ac:dyDescent="0.3">
      <c r="A26" s="15" t="s">
        <v>20</v>
      </c>
      <c r="B26" s="15">
        <v>1.77678528224736E-2</v>
      </c>
      <c r="L26" s="15" t="s">
        <v>20</v>
      </c>
      <c r="M26" s="15">
        <v>7.947367121373107E-2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0.4144864092720969</v>
      </c>
      <c r="D31" s="15">
        <v>0.20724320463604845</v>
      </c>
      <c r="E31" s="15">
        <v>656.46322648591661</v>
      </c>
      <c r="F31" s="15">
        <v>5.5199716782198348E-13</v>
      </c>
      <c r="L31" s="15" t="s">
        <v>23</v>
      </c>
      <c r="M31" s="15">
        <v>2</v>
      </c>
      <c r="N31" s="15">
        <v>0.85369597767985572</v>
      </c>
      <c r="O31" s="15">
        <v>0.42684798883992786</v>
      </c>
      <c r="P31" s="15">
        <v>67.581322911448808</v>
      </c>
      <c r="Q31" s="15">
        <v>2.9396928228867361E-7</v>
      </c>
    </row>
    <row r="32" spans="1:22" x14ac:dyDescent="0.25">
      <c r="A32" s="15" t="s">
        <v>24</v>
      </c>
      <c r="B32" s="15">
        <v>12</v>
      </c>
      <c r="C32" s="15">
        <v>3.7883591270529977E-3</v>
      </c>
      <c r="D32" s="15">
        <v>3.1569659392108313E-4</v>
      </c>
      <c r="E32" s="15"/>
      <c r="F32" s="15"/>
      <c r="L32" s="15" t="s">
        <v>24</v>
      </c>
      <c r="M32" s="15">
        <v>12</v>
      </c>
      <c r="N32" s="15">
        <v>7.5792772994258711E-2</v>
      </c>
      <c r="O32" s="15">
        <v>6.3160644161882259E-3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0.4182747683991499</v>
      </c>
      <c r="D33" s="16"/>
      <c r="E33" s="16"/>
      <c r="F33" s="16"/>
      <c r="L33" s="16" t="s">
        <v>25</v>
      </c>
      <c r="M33" s="16">
        <v>14</v>
      </c>
      <c r="N33" s="16">
        <v>0.92948875067411441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3.6391636016087503</v>
      </c>
      <c r="C36" s="15">
        <v>4.1397930116835041E-2</v>
      </c>
      <c r="D36" s="15">
        <v>87.90689755111292</v>
      </c>
      <c r="E36" s="15">
        <v>3.1359531236735882E-18</v>
      </c>
      <c r="F36" s="15">
        <v>3.5489652603485227</v>
      </c>
      <c r="G36" s="15">
        <v>3.7293619428689779</v>
      </c>
      <c r="H36" s="15">
        <v>3.5489652603485227</v>
      </c>
      <c r="I36" s="15">
        <v>3.7293619428689779</v>
      </c>
      <c r="L36" s="15" t="s">
        <v>26</v>
      </c>
      <c r="M36" s="15">
        <v>2.4710241358967728</v>
      </c>
      <c r="N36" s="15">
        <v>0.21927987179079939</v>
      </c>
      <c r="O36" s="15">
        <v>11.268814213163239</v>
      </c>
      <c r="P36" s="15">
        <v>9.7115168571804739E-8</v>
      </c>
      <c r="Q36" s="15">
        <v>1.9932543379511942</v>
      </c>
      <c r="R36" s="15">
        <v>2.9487939338423517</v>
      </c>
      <c r="S36" s="15">
        <v>1.9932543379511942</v>
      </c>
      <c r="T36" s="15">
        <v>2.9487939338423517</v>
      </c>
    </row>
    <row r="37" spans="1:20" x14ac:dyDescent="0.25">
      <c r="A37" s="15" t="s">
        <v>39</v>
      </c>
      <c r="B37" s="15">
        <v>0.69233716445350002</v>
      </c>
      <c r="C37" s="15">
        <v>3.4331105043779106E-2</v>
      </c>
      <c r="D37" s="15">
        <v>20.16646896657215</v>
      </c>
      <c r="E37" s="15">
        <v>1.2661036890528807E-10</v>
      </c>
      <c r="F37" s="15">
        <v>0.61753611232746075</v>
      </c>
      <c r="G37" s="15">
        <v>0.76713821657953929</v>
      </c>
      <c r="H37" s="15">
        <v>0.61753611232746075</v>
      </c>
      <c r="I37" s="15">
        <v>0.76713821657953929</v>
      </c>
      <c r="L37" s="15" t="s">
        <v>39</v>
      </c>
      <c r="M37" s="15">
        <v>1.6842011563263379</v>
      </c>
      <c r="N37" s="15">
        <v>0.19573407598522316</v>
      </c>
      <c r="O37" s="15">
        <v>8.6045372930030126</v>
      </c>
      <c r="P37" s="15">
        <v>1.7699636979655271E-6</v>
      </c>
      <c r="Q37" s="15">
        <v>1.2577332403666737</v>
      </c>
      <c r="R37" s="15">
        <v>2.1106690722860022</v>
      </c>
      <c r="S37" s="15">
        <v>1.2577332403666737</v>
      </c>
      <c r="T37" s="15">
        <v>2.1106690722860022</v>
      </c>
    </row>
    <row r="38" spans="1:20" ht="15.75" thickBot="1" x14ac:dyDescent="0.3">
      <c r="A38" s="16" t="s">
        <v>40</v>
      </c>
      <c r="B38" s="16">
        <v>-0.11479643925868381</v>
      </c>
      <c r="C38" s="16">
        <v>3.2473072653526128E-2</v>
      </c>
      <c r="D38" s="16">
        <v>-3.5351271031082581</v>
      </c>
      <c r="E38" s="16">
        <v>4.107482079274946E-3</v>
      </c>
      <c r="F38" s="16">
        <v>-0.18554918657490255</v>
      </c>
      <c r="G38" s="16">
        <v>-4.404369194246506E-2</v>
      </c>
      <c r="H38" s="16">
        <v>-0.18554918657490255</v>
      </c>
      <c r="I38" s="16">
        <v>-4.404369194246506E-2</v>
      </c>
      <c r="L38" s="16" t="s">
        <v>40</v>
      </c>
      <c r="M38" s="16">
        <v>-0.92221554327851496</v>
      </c>
      <c r="N38" s="16">
        <v>0.18376259132633491</v>
      </c>
      <c r="O38" s="16">
        <v>-5.0185162095412439</v>
      </c>
      <c r="P38" s="16">
        <v>2.9987537611316531E-4</v>
      </c>
      <c r="Q38" s="16">
        <v>-1.3225998348732291</v>
      </c>
      <c r="R38" s="16">
        <v>-0.52183125168380073</v>
      </c>
      <c r="S38" s="16">
        <v>-1.3225998348732291</v>
      </c>
      <c r="T38" s="16">
        <v>-0.52183125168380073</v>
      </c>
    </row>
    <row r="40" spans="1:20" x14ac:dyDescent="0.25">
      <c r="B40">
        <f>10^B36</f>
        <v>4356.7596479903359</v>
      </c>
      <c r="M40">
        <f>10^M36</f>
        <v>295.81768625326708</v>
      </c>
    </row>
    <row r="41" spans="1:20" x14ac:dyDescent="0.25">
      <c r="B41" s="15">
        <v>0.69233716445350002</v>
      </c>
      <c r="M41" s="15">
        <v>1.6842011563263379</v>
      </c>
    </row>
    <row r="42" spans="1:20" ht="15.75" thickBot="1" x14ac:dyDescent="0.3">
      <c r="B42" s="16">
        <v>-0.11479643925868381</v>
      </c>
      <c r="M42" s="16">
        <v>-0.92221554327851496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20.8</v>
      </c>
      <c r="C3" s="1">
        <v>20.6</v>
      </c>
      <c r="D3" s="1">
        <v>0.5</v>
      </c>
      <c r="E3" s="1">
        <f>A3+B3</f>
        <v>41.3</v>
      </c>
      <c r="F3" s="1">
        <f>C3+D3</f>
        <v>21.1</v>
      </c>
      <c r="G3" s="1">
        <f>E3+2*F3</f>
        <v>83.5</v>
      </c>
      <c r="H3" s="1">
        <v>87517.53</v>
      </c>
      <c r="I3" s="1">
        <f>LOG(H3)</f>
        <v>4.9420950521051275</v>
      </c>
      <c r="J3" s="1">
        <f>LOG(G3)</f>
        <v>1.9216864754836021</v>
      </c>
      <c r="K3" s="20">
        <f>LOG(B3)</f>
        <v>1.3180633349627615</v>
      </c>
      <c r="L3" s="7">
        <v>20.100000000000001</v>
      </c>
      <c r="M3" s="1">
        <v>4</v>
      </c>
      <c r="N3" s="1">
        <v>20.8</v>
      </c>
      <c r="O3" s="1">
        <v>20.7</v>
      </c>
      <c r="P3" s="1">
        <f>L3+M3</f>
        <v>24.1</v>
      </c>
      <c r="Q3" s="1">
        <f>N3+O3</f>
        <v>41.5</v>
      </c>
      <c r="R3" s="1">
        <f>P3+2*Q3</f>
        <v>107.1</v>
      </c>
      <c r="S3" s="1">
        <v>112208.14783973301</v>
      </c>
      <c r="T3" s="1">
        <f>LOG(S3)</f>
        <v>5.0500243937593448</v>
      </c>
      <c r="U3" s="1">
        <f>LOG(R3)</f>
        <v>2.0297894708318558</v>
      </c>
      <c r="V3" s="8">
        <f>LOG(O3)</f>
        <v>1.3159703454569178</v>
      </c>
    </row>
    <row r="4" spans="1:22" ht="14.45" x14ac:dyDescent="0.3">
      <c r="A4" s="7">
        <v>20.5</v>
      </c>
      <c r="B4" s="1">
        <v>41.8</v>
      </c>
      <c r="C4" s="1">
        <v>20.6</v>
      </c>
      <c r="D4" s="1">
        <v>0.8</v>
      </c>
      <c r="E4" s="1">
        <f t="shared" ref="E4:E17" si="0">A4+B4</f>
        <v>62.3</v>
      </c>
      <c r="F4" s="1">
        <f t="shared" ref="F4:F17" si="1">C4+D4</f>
        <v>21.400000000000002</v>
      </c>
      <c r="G4" s="1">
        <f t="shared" ref="G4:G17" si="2">E4+2*F4</f>
        <v>105.1</v>
      </c>
      <c r="H4" s="1">
        <v>88936.17</v>
      </c>
      <c r="I4" s="1">
        <f t="shared" ref="I4:I17" si="3">LOG(H4)</f>
        <v>4.9490784228003353</v>
      </c>
      <c r="J4" s="1">
        <f t="shared" ref="J4:J17" si="4">LOG(G4)</f>
        <v>2.0216027160282422</v>
      </c>
      <c r="K4" s="20">
        <f t="shared" ref="K4:K17" si="5">LOG(B4)</f>
        <v>1.6211762817750353</v>
      </c>
      <c r="L4" s="7">
        <v>20.100000000000001</v>
      </c>
      <c r="M4" s="1">
        <v>4.0999999999999996</v>
      </c>
      <c r="N4" s="1">
        <v>20.8</v>
      </c>
      <c r="O4" s="1">
        <v>41.5</v>
      </c>
      <c r="P4" s="1">
        <f t="shared" ref="P4:P17" si="6">L4+M4</f>
        <v>24.200000000000003</v>
      </c>
      <c r="Q4" s="1">
        <f t="shared" ref="Q4:Q17" si="7">N4+O4</f>
        <v>62.3</v>
      </c>
      <c r="R4" s="1">
        <f t="shared" ref="R4:R17" si="8">P4+2*Q4</f>
        <v>148.80000000000001</v>
      </c>
      <c r="S4" s="1">
        <v>99318.018529733614</v>
      </c>
      <c r="T4" s="1">
        <f t="shared" ref="T4:T17" si="9">LOG(S4)</f>
        <v>4.997028046462602</v>
      </c>
      <c r="U4" s="1">
        <f t="shared" ref="U4:U17" si="10">LOG(R4)</f>
        <v>2.1726029312098598</v>
      </c>
      <c r="V4" s="8">
        <f t="shared" ref="V4:V17" si="11">LOG(O4)</f>
        <v>1.6180480967120927</v>
      </c>
    </row>
    <row r="5" spans="1:22" ht="14.45" x14ac:dyDescent="0.3">
      <c r="A5" s="7">
        <v>20.5</v>
      </c>
      <c r="B5" s="1">
        <v>61.7</v>
      </c>
      <c r="C5" s="1">
        <v>20.6</v>
      </c>
      <c r="D5" s="1">
        <v>1.1000000000000001</v>
      </c>
      <c r="E5" s="1">
        <f t="shared" si="0"/>
        <v>82.2</v>
      </c>
      <c r="F5" s="1">
        <f t="shared" si="1"/>
        <v>21.700000000000003</v>
      </c>
      <c r="G5" s="1">
        <f t="shared" si="2"/>
        <v>125.60000000000001</v>
      </c>
      <c r="H5" s="1">
        <v>92319.2</v>
      </c>
      <c r="I5" s="1">
        <f t="shared" si="3"/>
        <v>4.9652920324116252</v>
      </c>
      <c r="J5" s="1">
        <f t="shared" si="4"/>
        <v>2.0989896394011773</v>
      </c>
      <c r="K5" s="20">
        <f t="shared" si="5"/>
        <v>1.7902851640332418</v>
      </c>
      <c r="L5" s="7">
        <v>20.2</v>
      </c>
      <c r="M5" s="1">
        <v>-1</v>
      </c>
      <c r="N5" s="1">
        <v>20.8</v>
      </c>
      <c r="O5" s="1">
        <v>61.4</v>
      </c>
      <c r="P5" s="1">
        <f t="shared" si="6"/>
        <v>19.2</v>
      </c>
      <c r="Q5" s="1">
        <f t="shared" si="7"/>
        <v>82.2</v>
      </c>
      <c r="R5" s="1">
        <f t="shared" si="8"/>
        <v>183.6</v>
      </c>
      <c r="S5" s="1">
        <v>86465.084400363397</v>
      </c>
      <c r="T5" s="1">
        <f t="shared" si="9"/>
        <v>4.9368407697368211</v>
      </c>
      <c r="U5" s="1">
        <f t="shared" si="10"/>
        <v>2.2638726768652235</v>
      </c>
      <c r="V5" s="8">
        <f t="shared" si="11"/>
        <v>1.7881683711411678</v>
      </c>
    </row>
    <row r="6" spans="1:22" ht="14.45" x14ac:dyDescent="0.3">
      <c r="A6" s="7">
        <v>34.6</v>
      </c>
      <c r="B6" s="1">
        <v>34.5</v>
      </c>
      <c r="C6" s="1">
        <v>34.5</v>
      </c>
      <c r="D6" s="1">
        <v>0.8</v>
      </c>
      <c r="E6" s="1">
        <f t="shared" si="0"/>
        <v>69.099999999999994</v>
      </c>
      <c r="F6" s="1">
        <f t="shared" si="1"/>
        <v>35.299999999999997</v>
      </c>
      <c r="G6" s="1">
        <f t="shared" si="2"/>
        <v>139.69999999999999</v>
      </c>
      <c r="H6" s="1">
        <v>111891.89</v>
      </c>
      <c r="I6" s="1">
        <f t="shared" si="3"/>
        <v>5.0487986097107607</v>
      </c>
      <c r="J6" s="1">
        <f t="shared" si="4"/>
        <v>2.1451964061141817</v>
      </c>
      <c r="K6" s="20">
        <f t="shared" si="5"/>
        <v>1.5378190950732742</v>
      </c>
      <c r="L6" s="7">
        <v>34.299999999999997</v>
      </c>
      <c r="M6" s="1">
        <v>3.3</v>
      </c>
      <c r="N6" s="1">
        <v>34.6</v>
      </c>
      <c r="O6" s="1">
        <v>34.700000000000003</v>
      </c>
      <c r="P6" s="1">
        <f t="shared" si="6"/>
        <v>37.599999999999994</v>
      </c>
      <c r="Q6" s="1">
        <f t="shared" si="7"/>
        <v>69.300000000000011</v>
      </c>
      <c r="R6" s="1">
        <f t="shared" si="8"/>
        <v>176.20000000000002</v>
      </c>
      <c r="S6" s="1">
        <v>133109.54792092202</v>
      </c>
      <c r="T6" s="1">
        <f t="shared" si="9"/>
        <v>5.124209208447243</v>
      </c>
      <c r="U6" s="1">
        <f t="shared" si="10"/>
        <v>2.246005904076029</v>
      </c>
      <c r="V6" s="8">
        <f t="shared" si="11"/>
        <v>1.5403294747908738</v>
      </c>
    </row>
    <row r="7" spans="1:22" ht="14.45" x14ac:dyDescent="0.3">
      <c r="A7" s="7">
        <v>34.4</v>
      </c>
      <c r="B7" s="1">
        <v>68.900000000000006</v>
      </c>
      <c r="C7" s="1">
        <v>34.6</v>
      </c>
      <c r="D7" s="1">
        <v>1.1000000000000001</v>
      </c>
      <c r="E7" s="1">
        <f t="shared" si="0"/>
        <v>103.30000000000001</v>
      </c>
      <c r="F7" s="1">
        <f t="shared" si="1"/>
        <v>35.700000000000003</v>
      </c>
      <c r="G7" s="1">
        <f t="shared" si="2"/>
        <v>174.70000000000002</v>
      </c>
      <c r="H7" s="1">
        <v>118656.72</v>
      </c>
      <c r="I7" s="1">
        <f t="shared" si="3"/>
        <v>5.0742923390664201</v>
      </c>
      <c r="J7" s="1">
        <f t="shared" si="4"/>
        <v>2.2422929049829308</v>
      </c>
      <c r="K7" s="20">
        <f t="shared" si="5"/>
        <v>1.8382192219076259</v>
      </c>
      <c r="L7" s="7">
        <v>34.299999999999997</v>
      </c>
      <c r="M7" s="1">
        <v>4.3</v>
      </c>
      <c r="N7" s="1">
        <v>34.799999999999997</v>
      </c>
      <c r="O7" s="1">
        <v>68.2</v>
      </c>
      <c r="P7" s="1">
        <f t="shared" si="6"/>
        <v>38.599999999999994</v>
      </c>
      <c r="Q7" s="1">
        <f t="shared" si="7"/>
        <v>103</v>
      </c>
      <c r="R7" s="1">
        <f t="shared" si="8"/>
        <v>244.6</v>
      </c>
      <c r="S7" s="1">
        <v>121340.149293393</v>
      </c>
      <c r="T7" s="1">
        <f t="shared" si="9"/>
        <v>5.0840045249516663</v>
      </c>
      <c r="U7" s="1">
        <f t="shared" si="10"/>
        <v>2.3884564527002667</v>
      </c>
      <c r="V7" s="8">
        <f t="shared" si="11"/>
        <v>1.833784374656479</v>
      </c>
    </row>
    <row r="8" spans="1:22" ht="14.45" x14ac:dyDescent="0.3">
      <c r="A8" s="7">
        <v>34.299999999999997</v>
      </c>
      <c r="B8" s="1">
        <v>103</v>
      </c>
      <c r="C8" s="1">
        <v>34.5</v>
      </c>
      <c r="D8" s="1">
        <v>1.8</v>
      </c>
      <c r="E8" s="1">
        <f t="shared" si="0"/>
        <v>137.30000000000001</v>
      </c>
      <c r="F8" s="1">
        <f t="shared" si="1"/>
        <v>36.299999999999997</v>
      </c>
      <c r="G8" s="1">
        <f t="shared" si="2"/>
        <v>209.9</v>
      </c>
      <c r="H8" s="1">
        <v>120186.7</v>
      </c>
      <c r="I8" s="1">
        <f t="shared" si="3"/>
        <v>5.0798564107932318</v>
      </c>
      <c r="J8" s="1">
        <f t="shared" si="4"/>
        <v>2.3220124385824006</v>
      </c>
      <c r="K8" s="20">
        <f t="shared" si="5"/>
        <v>2.012837224705172</v>
      </c>
      <c r="L8" s="7">
        <v>34.299999999999997</v>
      </c>
      <c r="M8" s="1">
        <v>3</v>
      </c>
      <c r="N8" s="1">
        <v>34.799999999999997</v>
      </c>
      <c r="O8" s="1">
        <v>102.3</v>
      </c>
      <c r="P8" s="1">
        <f t="shared" si="6"/>
        <v>37.299999999999997</v>
      </c>
      <c r="Q8" s="1">
        <f t="shared" si="7"/>
        <v>137.1</v>
      </c>
      <c r="R8" s="1">
        <f t="shared" si="8"/>
        <v>311.5</v>
      </c>
      <c r="S8" s="1">
        <v>110059.03257525399</v>
      </c>
      <c r="T8" s="1">
        <f t="shared" si="9"/>
        <v>5.0416256910203368</v>
      </c>
      <c r="U8" s="1">
        <f t="shared" si="10"/>
        <v>2.4934580509951885</v>
      </c>
      <c r="V8" s="8">
        <f t="shared" si="11"/>
        <v>2.0098756337121602</v>
      </c>
    </row>
    <row r="9" spans="1:22" ht="14.45" x14ac:dyDescent="0.3">
      <c r="A9" s="7">
        <v>68.5</v>
      </c>
      <c r="B9" s="1">
        <v>68.8</v>
      </c>
      <c r="C9" s="1">
        <v>68.5</v>
      </c>
      <c r="D9" s="1">
        <v>1.2</v>
      </c>
      <c r="E9" s="1">
        <f t="shared" si="0"/>
        <v>137.30000000000001</v>
      </c>
      <c r="F9" s="1">
        <f t="shared" si="1"/>
        <v>69.7</v>
      </c>
      <c r="G9" s="1">
        <f t="shared" si="2"/>
        <v>276.70000000000005</v>
      </c>
      <c r="H9" s="1">
        <v>164724.66</v>
      </c>
      <c r="I9" s="1">
        <f t="shared" si="3"/>
        <v>5.2167586198148008</v>
      </c>
      <c r="J9" s="1">
        <f t="shared" si="4"/>
        <v>2.4420091591409521</v>
      </c>
      <c r="K9" s="20">
        <f t="shared" si="5"/>
        <v>1.8375884382355112</v>
      </c>
      <c r="L9" s="7">
        <v>68</v>
      </c>
      <c r="M9" s="1">
        <v>5.0999999999999996</v>
      </c>
      <c r="N9" s="1">
        <v>68.599999999999994</v>
      </c>
      <c r="O9" s="1">
        <v>68.3</v>
      </c>
      <c r="P9" s="1">
        <f t="shared" si="6"/>
        <v>73.099999999999994</v>
      </c>
      <c r="Q9" s="1">
        <f t="shared" si="7"/>
        <v>136.89999999999998</v>
      </c>
      <c r="R9" s="1">
        <f t="shared" si="8"/>
        <v>346.9</v>
      </c>
      <c r="S9" s="1">
        <v>187675.676181972</v>
      </c>
      <c r="T9" s="1">
        <f t="shared" si="9"/>
        <v>5.2734079892730454</v>
      </c>
      <c r="U9" s="1">
        <f t="shared" si="10"/>
        <v>2.5402042998420598</v>
      </c>
      <c r="V9" s="8">
        <f t="shared" si="11"/>
        <v>1.8344207036815325</v>
      </c>
    </row>
    <row r="10" spans="1:22" ht="14.45" x14ac:dyDescent="0.3">
      <c r="A10" s="7">
        <v>68.400000000000006</v>
      </c>
      <c r="B10" s="1">
        <v>137.9</v>
      </c>
      <c r="C10" s="1">
        <v>68.5</v>
      </c>
      <c r="D10" s="1">
        <v>2.2000000000000002</v>
      </c>
      <c r="E10" s="1">
        <f t="shared" si="0"/>
        <v>206.3</v>
      </c>
      <c r="F10" s="1">
        <f t="shared" si="1"/>
        <v>70.7</v>
      </c>
      <c r="G10" s="1">
        <f t="shared" si="2"/>
        <v>347.70000000000005</v>
      </c>
      <c r="H10" s="1">
        <v>170106.91</v>
      </c>
      <c r="I10" s="1">
        <f t="shared" si="3"/>
        <v>5.2307219556696944</v>
      </c>
      <c r="J10" s="1">
        <f t="shared" si="4"/>
        <v>2.5412046906832586</v>
      </c>
      <c r="K10" s="20">
        <f t="shared" si="5"/>
        <v>2.1395642661758498</v>
      </c>
      <c r="L10" s="7">
        <v>68.2</v>
      </c>
      <c r="M10" s="1">
        <v>4</v>
      </c>
      <c r="N10" s="1">
        <v>68.599999999999994</v>
      </c>
      <c r="O10" s="1">
        <v>137.80000000000001</v>
      </c>
      <c r="P10" s="1">
        <f t="shared" si="6"/>
        <v>72.2</v>
      </c>
      <c r="Q10" s="1">
        <f t="shared" si="7"/>
        <v>206.4</v>
      </c>
      <c r="R10" s="1">
        <f t="shared" si="8"/>
        <v>485</v>
      </c>
      <c r="S10" s="1">
        <v>166138.70936572901</v>
      </c>
      <c r="T10" s="1">
        <f t="shared" si="9"/>
        <v>5.2204708323630014</v>
      </c>
      <c r="U10" s="1">
        <f t="shared" si="10"/>
        <v>2.6857417386022635</v>
      </c>
      <c r="V10" s="8">
        <f t="shared" si="11"/>
        <v>2.1392492175716069</v>
      </c>
    </row>
    <row r="11" spans="1:22" ht="14.45" x14ac:dyDescent="0.3">
      <c r="A11" s="7">
        <v>68.5</v>
      </c>
      <c r="B11" s="1">
        <v>206.5</v>
      </c>
      <c r="C11" s="1">
        <v>68.599999999999994</v>
      </c>
      <c r="D11" s="1">
        <v>3.5</v>
      </c>
      <c r="E11" s="1">
        <f t="shared" si="0"/>
        <v>275</v>
      </c>
      <c r="F11" s="1">
        <f t="shared" si="1"/>
        <v>72.099999999999994</v>
      </c>
      <c r="G11" s="1">
        <f t="shared" si="2"/>
        <v>419.2</v>
      </c>
      <c r="H11" s="1">
        <v>168663.22</v>
      </c>
      <c r="I11" s="1">
        <f t="shared" si="3"/>
        <v>5.2270203873161334</v>
      </c>
      <c r="J11" s="1">
        <f t="shared" si="4"/>
        <v>2.6224212739756703</v>
      </c>
      <c r="K11" s="20">
        <f t="shared" si="5"/>
        <v>2.3149200559924199</v>
      </c>
      <c r="L11" s="7">
        <v>68</v>
      </c>
      <c r="M11" s="1">
        <v>7.5</v>
      </c>
      <c r="N11" s="1">
        <v>68.599999999999994</v>
      </c>
      <c r="O11" s="1">
        <v>205.4</v>
      </c>
      <c r="P11" s="1">
        <f t="shared" si="6"/>
        <v>75.5</v>
      </c>
      <c r="Q11" s="1">
        <f t="shared" si="7"/>
        <v>274</v>
      </c>
      <c r="R11" s="1">
        <f t="shared" si="8"/>
        <v>623.5</v>
      </c>
      <c r="S11" s="1">
        <v>154659.04136525799</v>
      </c>
      <c r="T11" s="1">
        <f t="shared" si="9"/>
        <v>5.1893753139302952</v>
      </c>
      <c r="U11" s="1">
        <f t="shared" si="10"/>
        <v>2.7948364578145615</v>
      </c>
      <c r="V11" s="8">
        <f t="shared" si="11"/>
        <v>2.3126004392612596</v>
      </c>
    </row>
    <row r="12" spans="1:22" ht="14.45" x14ac:dyDescent="0.3">
      <c r="A12" s="7">
        <v>102.6</v>
      </c>
      <c r="B12" s="1">
        <v>68.3</v>
      </c>
      <c r="C12" s="1">
        <v>102.5</v>
      </c>
      <c r="D12" s="1">
        <v>1.3</v>
      </c>
      <c r="E12" s="1">
        <f t="shared" si="0"/>
        <v>170.89999999999998</v>
      </c>
      <c r="F12" s="1">
        <f t="shared" si="1"/>
        <v>103.8</v>
      </c>
      <c r="G12" s="1">
        <f t="shared" si="2"/>
        <v>378.5</v>
      </c>
      <c r="H12" s="1">
        <v>191138.06</v>
      </c>
      <c r="I12" s="1">
        <f t="shared" si="3"/>
        <v>5.2813471737226978</v>
      </c>
      <c r="J12" s="1">
        <f t="shared" si="4"/>
        <v>2.5780658838360915</v>
      </c>
      <c r="K12" s="20">
        <f t="shared" si="5"/>
        <v>1.8344207036815325</v>
      </c>
      <c r="L12" s="7">
        <v>102.3</v>
      </c>
      <c r="M12" s="1">
        <v>5</v>
      </c>
      <c r="N12" s="1">
        <v>102.7</v>
      </c>
      <c r="O12" s="1">
        <v>68.3</v>
      </c>
      <c r="P12" s="1">
        <f t="shared" si="6"/>
        <v>107.3</v>
      </c>
      <c r="Q12" s="1">
        <f t="shared" si="7"/>
        <v>171</v>
      </c>
      <c r="R12" s="1">
        <f t="shared" si="8"/>
        <v>449.3</v>
      </c>
      <c r="S12" s="1">
        <v>228413.887392862</v>
      </c>
      <c r="T12" s="1">
        <f t="shared" si="9"/>
        <v>5.3587225051549732</v>
      </c>
      <c r="U12" s="1">
        <f t="shared" si="10"/>
        <v>2.6525364185930256</v>
      </c>
      <c r="V12" s="8">
        <f t="shared" si="11"/>
        <v>1.8344207036815325</v>
      </c>
    </row>
    <row r="13" spans="1:22" ht="14.45" x14ac:dyDescent="0.3">
      <c r="A13" s="7">
        <v>102.6</v>
      </c>
      <c r="B13" s="1">
        <v>102.7</v>
      </c>
      <c r="C13" s="1">
        <v>102.6</v>
      </c>
      <c r="D13" s="1">
        <v>1.8</v>
      </c>
      <c r="E13" s="1">
        <f t="shared" si="0"/>
        <v>205.3</v>
      </c>
      <c r="F13" s="1">
        <f t="shared" si="1"/>
        <v>104.39999999999999</v>
      </c>
      <c r="G13" s="1">
        <f t="shared" si="2"/>
        <v>414.1</v>
      </c>
      <c r="H13" s="1">
        <v>194017.63</v>
      </c>
      <c r="I13" s="1">
        <f t="shared" si="3"/>
        <v>5.2878411952077249</v>
      </c>
      <c r="J13" s="1">
        <f t="shared" si="4"/>
        <v>2.6171052305023781</v>
      </c>
      <c r="K13" s="20">
        <f t="shared" si="5"/>
        <v>2.0115704435972783</v>
      </c>
      <c r="L13" s="7">
        <v>102.1</v>
      </c>
      <c r="M13" s="1">
        <v>5.9</v>
      </c>
      <c r="N13" s="1">
        <v>102.6</v>
      </c>
      <c r="O13" s="1">
        <v>101.7</v>
      </c>
      <c r="P13" s="1">
        <f t="shared" si="6"/>
        <v>108</v>
      </c>
      <c r="Q13" s="1">
        <f t="shared" si="7"/>
        <v>204.3</v>
      </c>
      <c r="R13" s="1">
        <f t="shared" si="8"/>
        <v>516.6</v>
      </c>
      <c r="S13" s="1">
        <v>243451.61213696201</v>
      </c>
      <c r="T13" s="1">
        <f t="shared" si="9"/>
        <v>5.3864126547901838</v>
      </c>
      <c r="U13" s="1">
        <f t="shared" si="10"/>
        <v>2.7131544018372984</v>
      </c>
      <c r="V13" s="8">
        <f t="shared" si="11"/>
        <v>2.0073209529227447</v>
      </c>
    </row>
    <row r="14" spans="1:22" ht="14.45" x14ac:dyDescent="0.3">
      <c r="A14" s="7">
        <v>102.4</v>
      </c>
      <c r="B14" s="1">
        <v>206.7</v>
      </c>
      <c r="C14" s="1">
        <v>102.5</v>
      </c>
      <c r="D14" s="1">
        <v>3.6</v>
      </c>
      <c r="E14" s="1">
        <f t="shared" si="0"/>
        <v>309.10000000000002</v>
      </c>
      <c r="F14" s="1">
        <f t="shared" si="1"/>
        <v>106.1</v>
      </c>
      <c r="G14" s="1">
        <f t="shared" si="2"/>
        <v>521.29999999999995</v>
      </c>
      <c r="H14" s="1">
        <v>206424.77</v>
      </c>
      <c r="I14" s="1">
        <f t="shared" si="3"/>
        <v>5.3147618093741071</v>
      </c>
      <c r="J14" s="1">
        <f t="shared" si="4"/>
        <v>2.7170877249270191</v>
      </c>
      <c r="K14" s="20">
        <f t="shared" si="5"/>
        <v>2.3153404766272883</v>
      </c>
      <c r="L14" s="7">
        <v>102.3</v>
      </c>
      <c r="M14" s="1">
        <v>4.2</v>
      </c>
      <c r="N14" s="1">
        <v>102.6</v>
      </c>
      <c r="O14" s="1">
        <v>205.8</v>
      </c>
      <c r="P14" s="1">
        <f t="shared" si="6"/>
        <v>106.5</v>
      </c>
      <c r="Q14" s="1">
        <f t="shared" si="7"/>
        <v>308.39999999999998</v>
      </c>
      <c r="R14" s="1">
        <f t="shared" si="8"/>
        <v>723.3</v>
      </c>
      <c r="S14" s="1">
        <v>212823.40616000301</v>
      </c>
      <c r="T14" s="1">
        <f t="shared" si="9"/>
        <v>5.3280193896339725</v>
      </c>
      <c r="U14" s="1">
        <f t="shared" si="10"/>
        <v>2.859318465097116</v>
      </c>
      <c r="V14" s="8">
        <f t="shared" si="11"/>
        <v>2.3134453704264142</v>
      </c>
    </row>
    <row r="15" spans="1:22" ht="14.45" x14ac:dyDescent="0.3">
      <c r="A15" s="7">
        <v>137.6</v>
      </c>
      <c r="B15" s="1">
        <v>102.4</v>
      </c>
      <c r="C15" s="1">
        <v>137.5</v>
      </c>
      <c r="D15" s="1">
        <v>1.8</v>
      </c>
      <c r="E15" s="1">
        <f t="shared" si="0"/>
        <v>240</v>
      </c>
      <c r="F15" s="1">
        <f t="shared" si="1"/>
        <v>139.30000000000001</v>
      </c>
      <c r="G15" s="1">
        <f t="shared" si="2"/>
        <v>518.6</v>
      </c>
      <c r="H15" s="1">
        <v>228741.62</v>
      </c>
      <c r="I15" s="1">
        <f t="shared" si="3"/>
        <v>5.3593451925552182</v>
      </c>
      <c r="J15" s="1">
        <f t="shared" si="4"/>
        <v>2.7148325124333326</v>
      </c>
      <c r="K15" s="20">
        <f t="shared" si="5"/>
        <v>2.0102999566398121</v>
      </c>
      <c r="L15" s="7">
        <v>137.30000000000001</v>
      </c>
      <c r="M15" s="1">
        <v>1</v>
      </c>
      <c r="N15" s="1">
        <v>137.6</v>
      </c>
      <c r="O15" s="1">
        <v>101.8</v>
      </c>
      <c r="P15" s="1">
        <f t="shared" si="6"/>
        <v>138.30000000000001</v>
      </c>
      <c r="Q15" s="1">
        <f t="shared" si="7"/>
        <v>239.39999999999998</v>
      </c>
      <c r="R15" s="1">
        <f t="shared" si="8"/>
        <v>617.09999999999991</v>
      </c>
      <c r="S15" s="1">
        <v>268816.07480533101</v>
      </c>
      <c r="T15" s="1">
        <f t="shared" si="9"/>
        <v>5.429455235328648</v>
      </c>
      <c r="U15" s="1">
        <f t="shared" si="10"/>
        <v>2.7903555464143865</v>
      </c>
      <c r="V15" s="8">
        <f t="shared" si="11"/>
        <v>2.00774777800074</v>
      </c>
    </row>
    <row r="16" spans="1:22" ht="14.45" x14ac:dyDescent="0.3">
      <c r="A16" s="7">
        <v>137.6</v>
      </c>
      <c r="B16" s="1">
        <v>137.30000000000001</v>
      </c>
      <c r="C16" s="1">
        <v>137.5</v>
      </c>
      <c r="D16" s="1">
        <v>2.6</v>
      </c>
      <c r="E16" s="1">
        <f t="shared" si="0"/>
        <v>274.89999999999998</v>
      </c>
      <c r="F16" s="1">
        <f t="shared" si="1"/>
        <v>140.1</v>
      </c>
      <c r="G16" s="1">
        <f t="shared" si="2"/>
        <v>555.09999999999991</v>
      </c>
      <c r="H16" s="1">
        <v>235237.01</v>
      </c>
      <c r="I16" s="1">
        <f t="shared" si="3"/>
        <v>5.3715056506281744</v>
      </c>
      <c r="J16" s="1">
        <f t="shared" si="4"/>
        <v>2.7443712273318606</v>
      </c>
      <c r="K16" s="20">
        <f t="shared" si="5"/>
        <v>2.137670537236755</v>
      </c>
      <c r="L16" s="7">
        <v>137.30000000000001</v>
      </c>
      <c r="M16" s="1">
        <v>-1.7</v>
      </c>
      <c r="N16" s="1">
        <v>137.6</v>
      </c>
      <c r="O16" s="1">
        <v>136.6</v>
      </c>
      <c r="P16" s="1">
        <f t="shared" si="6"/>
        <v>135.60000000000002</v>
      </c>
      <c r="Q16" s="1">
        <f t="shared" si="7"/>
        <v>274.2</v>
      </c>
      <c r="R16" s="1">
        <f t="shared" si="8"/>
        <v>684</v>
      </c>
      <c r="S16" s="1">
        <v>269954.19015647098</v>
      </c>
      <c r="T16" s="1">
        <f t="shared" si="9"/>
        <v>5.4312900728619402</v>
      </c>
      <c r="U16" s="1">
        <f t="shared" si="10"/>
        <v>2.8350561017201161</v>
      </c>
      <c r="V16" s="8">
        <f t="shared" si="11"/>
        <v>2.1354506993455136</v>
      </c>
    </row>
    <row r="17" spans="1:22" thickBot="1" x14ac:dyDescent="0.35">
      <c r="A17" s="9">
        <v>137.6</v>
      </c>
      <c r="B17" s="10">
        <v>275.2</v>
      </c>
      <c r="C17" s="10">
        <v>137.5</v>
      </c>
      <c r="D17" s="10">
        <v>4.8</v>
      </c>
      <c r="E17" s="10">
        <f t="shared" si="0"/>
        <v>412.79999999999995</v>
      </c>
      <c r="F17" s="10">
        <f t="shared" si="1"/>
        <v>142.30000000000001</v>
      </c>
      <c r="G17" s="10">
        <f t="shared" si="2"/>
        <v>697.4</v>
      </c>
      <c r="H17" s="10">
        <v>248002.4</v>
      </c>
      <c r="I17" s="10">
        <f t="shared" si="3"/>
        <v>5.3944558836557048</v>
      </c>
      <c r="J17" s="10">
        <f t="shared" si="4"/>
        <v>2.8434819430399578</v>
      </c>
      <c r="K17" s="21">
        <f t="shared" si="5"/>
        <v>2.4396484295634737</v>
      </c>
      <c r="L17" s="9">
        <v>137.30000000000001</v>
      </c>
      <c r="M17" s="10">
        <v>-9.1</v>
      </c>
      <c r="N17" s="10">
        <v>137.6</v>
      </c>
      <c r="O17" s="10">
        <v>272.2</v>
      </c>
      <c r="P17" s="10">
        <f t="shared" si="6"/>
        <v>128.20000000000002</v>
      </c>
      <c r="Q17" s="10">
        <f t="shared" si="7"/>
        <v>409.79999999999995</v>
      </c>
      <c r="R17" s="10">
        <f t="shared" si="8"/>
        <v>947.8</v>
      </c>
      <c r="S17" s="10">
        <v>251287.25733774499</v>
      </c>
      <c r="T17" s="10">
        <f t="shared" si="9"/>
        <v>5.4001704662757639</v>
      </c>
      <c r="U17" s="10">
        <f t="shared" si="10"/>
        <v>2.9767167043633824</v>
      </c>
      <c r="V17" s="11">
        <f t="shared" si="11"/>
        <v>2.4348881208673157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0.99754486810942333</v>
      </c>
      <c r="L23" s="15" t="s">
        <v>17</v>
      </c>
      <c r="M23" s="15">
        <v>0.98620394248012588</v>
      </c>
    </row>
    <row r="24" spans="1:22" ht="14.45" x14ac:dyDescent="0.3">
      <c r="A24" s="15" t="s">
        <v>18</v>
      </c>
      <c r="B24" s="15">
        <v>0.99509576389144683</v>
      </c>
      <c r="L24" s="15" t="s">
        <v>18</v>
      </c>
      <c r="M24" s="15">
        <v>0.97259821616334352</v>
      </c>
    </row>
    <row r="25" spans="1:22" ht="14.45" x14ac:dyDescent="0.3">
      <c r="A25" s="15" t="s">
        <v>19</v>
      </c>
      <c r="B25" s="15">
        <v>0.99427839120668793</v>
      </c>
      <c r="L25" s="15" t="s">
        <v>19</v>
      </c>
      <c r="M25" s="15">
        <v>0.9680312521905674</v>
      </c>
    </row>
    <row r="26" spans="1:22" ht="14.45" x14ac:dyDescent="0.3">
      <c r="A26" s="15" t="s">
        <v>20</v>
      </c>
      <c r="B26" s="15">
        <v>1.2050875609780109E-2</v>
      </c>
      <c r="L26" s="15" t="s">
        <v>20</v>
      </c>
      <c r="M26" s="15">
        <v>3.0278545941535215E-2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0.35359975888492606</v>
      </c>
      <c r="D31" s="15">
        <v>0.17679987944246303</v>
      </c>
      <c r="E31" s="15">
        <v>1217.4321242274016</v>
      </c>
      <c r="F31" s="15">
        <v>1.3913238299788013E-14</v>
      </c>
      <c r="L31" s="15" t="s">
        <v>23</v>
      </c>
      <c r="M31" s="15">
        <v>2</v>
      </c>
      <c r="N31" s="15">
        <v>0.39048639700684301</v>
      </c>
      <c r="O31" s="15">
        <v>0.19524319850342151</v>
      </c>
      <c r="P31" s="15">
        <v>212.96384687093115</v>
      </c>
      <c r="Q31" s="15">
        <v>4.2332412172822038E-10</v>
      </c>
    </row>
    <row r="32" spans="1:22" x14ac:dyDescent="0.25">
      <c r="A32" s="15" t="s">
        <v>24</v>
      </c>
      <c r="B32" s="15">
        <v>12</v>
      </c>
      <c r="C32" s="15">
        <v>1.7426832355487178E-3</v>
      </c>
      <c r="D32" s="15">
        <v>1.4522360296239314E-4</v>
      </c>
      <c r="E32" s="15"/>
      <c r="F32" s="15"/>
      <c r="L32" s="15" t="s">
        <v>24</v>
      </c>
      <c r="M32" s="15">
        <v>12</v>
      </c>
      <c r="N32" s="15">
        <v>1.1001484132003903E-2</v>
      </c>
      <c r="O32" s="15">
        <v>9.167903443336586E-4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0.35534244212047478</v>
      </c>
      <c r="D33" s="16"/>
      <c r="E33" s="16"/>
      <c r="F33" s="16"/>
      <c r="L33" s="16" t="s">
        <v>25</v>
      </c>
      <c r="M33" s="16">
        <v>14</v>
      </c>
      <c r="N33" s="16">
        <v>0.40148788113884692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3.8243050373377478</v>
      </c>
      <c r="C36" s="15">
        <v>2.7790701311410176E-2</v>
      </c>
      <c r="D36" s="15">
        <v>137.6109582296717</v>
      </c>
      <c r="E36" s="15">
        <v>1.4555611538371328E-20</v>
      </c>
      <c r="F36" s="15">
        <v>3.7637543007749974</v>
      </c>
      <c r="G36" s="15">
        <v>3.8848557739004983</v>
      </c>
      <c r="H36" s="15">
        <v>3.7637543007749974</v>
      </c>
      <c r="I36" s="15">
        <v>3.8848557739004983</v>
      </c>
      <c r="L36" s="15" t="s">
        <v>26</v>
      </c>
      <c r="M36" s="15">
        <v>3.4799407710573163</v>
      </c>
      <c r="N36" s="15">
        <v>8.4532019277483716E-2</v>
      </c>
      <c r="O36" s="15">
        <v>41.167131707029348</v>
      </c>
      <c r="P36" s="15">
        <v>2.7335002999703638E-14</v>
      </c>
      <c r="Q36" s="15">
        <v>3.2957613229378571</v>
      </c>
      <c r="R36" s="15">
        <v>3.6641202191767754</v>
      </c>
      <c r="S36" s="15">
        <v>3.2957613229378571</v>
      </c>
      <c r="T36" s="15">
        <v>3.6641202191767754</v>
      </c>
    </row>
    <row r="37" spans="1:20" x14ac:dyDescent="0.25">
      <c r="A37" s="15" t="s">
        <v>39</v>
      </c>
      <c r="B37" s="15">
        <v>0.69798935758368319</v>
      </c>
      <c r="C37" s="15">
        <v>2.2882175410278701E-2</v>
      </c>
      <c r="D37" s="15">
        <v>30.503627608332447</v>
      </c>
      <c r="E37" s="15">
        <v>9.6643798426832583E-13</v>
      </c>
      <c r="F37" s="15">
        <v>0.64813338022907196</v>
      </c>
      <c r="G37" s="15">
        <v>0.74784533493829441</v>
      </c>
      <c r="H37" s="15">
        <v>0.64813338022907196</v>
      </c>
      <c r="I37" s="15">
        <v>0.74784533493829441</v>
      </c>
      <c r="L37" s="15" t="s">
        <v>39</v>
      </c>
      <c r="M37" s="15">
        <v>1.2522305424091125</v>
      </c>
      <c r="N37" s="15">
        <v>7.5290258313142414E-2</v>
      </c>
      <c r="O37" s="15">
        <v>16.632039396131642</v>
      </c>
      <c r="P37" s="15">
        <v>1.186540467711331E-9</v>
      </c>
      <c r="Q37" s="15">
        <v>1.0881871616474781</v>
      </c>
      <c r="R37" s="15">
        <v>1.4162739231707469</v>
      </c>
      <c r="S37" s="15">
        <v>1.0881871616474781</v>
      </c>
      <c r="T37" s="15">
        <v>1.4162739231707469</v>
      </c>
    </row>
    <row r="38" spans="1:20" ht="15.75" thickBot="1" x14ac:dyDescent="0.3">
      <c r="A38" s="16" t="s">
        <v>40</v>
      </c>
      <c r="B38" s="16">
        <v>-0.17656463688428176</v>
      </c>
      <c r="C38" s="16">
        <v>2.1751400035743464E-2</v>
      </c>
      <c r="D38" s="16">
        <v>-8.1173918273829759</v>
      </c>
      <c r="E38" s="16">
        <v>3.2379517083144507E-6</v>
      </c>
      <c r="F38" s="16">
        <v>-0.22395686634538384</v>
      </c>
      <c r="G38" s="16">
        <v>-0.12917240742317967</v>
      </c>
      <c r="H38" s="16">
        <v>-0.22395686634538384</v>
      </c>
      <c r="I38" s="16">
        <v>-0.12917240742317967</v>
      </c>
      <c r="L38" s="16" t="s">
        <v>40</v>
      </c>
      <c r="M38" s="16">
        <v>-0.75831371828537419</v>
      </c>
      <c r="N38" s="16">
        <v>7.0050334040568846E-2</v>
      </c>
      <c r="O38" s="16">
        <v>-10.825269125000968</v>
      </c>
      <c r="P38" s="16">
        <v>1.5105633961101737E-7</v>
      </c>
      <c r="Q38" s="16">
        <v>-0.91094028481544054</v>
      </c>
      <c r="R38" s="16">
        <v>-0.60568715175530785</v>
      </c>
      <c r="S38" s="16">
        <v>-0.91094028481544054</v>
      </c>
      <c r="T38" s="16">
        <v>-0.60568715175530785</v>
      </c>
    </row>
    <row r="40" spans="1:20" x14ac:dyDescent="0.25">
      <c r="B40">
        <f>10^B36</f>
        <v>6672.752817522236</v>
      </c>
      <c r="M40">
        <f>10^M36</f>
        <v>3019.5398884346696</v>
      </c>
    </row>
    <row r="41" spans="1:20" x14ac:dyDescent="0.25">
      <c r="B41" s="15">
        <v>0.69798935758368319</v>
      </c>
      <c r="M41" s="15">
        <v>1.2522305424091125</v>
      </c>
    </row>
    <row r="42" spans="1:20" ht="15.75" thickBot="1" x14ac:dyDescent="0.3">
      <c r="B42" s="16">
        <v>-0.17656463688428176</v>
      </c>
      <c r="M42" s="16">
        <v>-0.75831371828537419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13"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20.8</v>
      </c>
      <c r="C3" s="1">
        <v>20.5</v>
      </c>
      <c r="D3" s="1">
        <v>1.1000000000000001</v>
      </c>
      <c r="E3" s="1">
        <f>A3+B3</f>
        <v>41.3</v>
      </c>
      <c r="F3" s="1">
        <f>C3+D3</f>
        <v>21.6</v>
      </c>
      <c r="G3" s="1">
        <f>E3+2*F3</f>
        <v>84.5</v>
      </c>
      <c r="H3" s="1">
        <v>48788.12</v>
      </c>
      <c r="I3" s="1">
        <f>LOG(H3)</f>
        <v>4.6883140833437329</v>
      </c>
      <c r="J3" s="1">
        <f>LOG(G3)</f>
        <v>1.9268567089496924</v>
      </c>
      <c r="K3" s="20">
        <f>LOG(B3)</f>
        <v>1.3180633349627615</v>
      </c>
      <c r="L3" s="7">
        <v>20.100000000000001</v>
      </c>
      <c r="M3" s="1">
        <v>7.3</v>
      </c>
      <c r="N3" s="1">
        <v>20.6</v>
      </c>
      <c r="O3" s="1">
        <v>20.9</v>
      </c>
      <c r="P3" s="1">
        <f>L3+M3</f>
        <v>27.400000000000002</v>
      </c>
      <c r="Q3" s="1">
        <f>N3+O3</f>
        <v>41.5</v>
      </c>
      <c r="R3" s="1">
        <f>P3+2*Q3</f>
        <v>110.4</v>
      </c>
      <c r="S3" s="1">
        <v>17623.2226323457</v>
      </c>
      <c r="T3" s="1">
        <f>LOG(S3)</f>
        <v>4.2460853276556172</v>
      </c>
      <c r="U3" s="1">
        <f>LOG(R3)</f>
        <v>2.0429690733931802</v>
      </c>
      <c r="V3" s="8">
        <f>LOG(O3)</f>
        <v>1.320146286111054</v>
      </c>
    </row>
    <row r="4" spans="1:22" ht="14.45" x14ac:dyDescent="0.3">
      <c r="A4" s="7">
        <v>20.5</v>
      </c>
      <c r="B4" s="1">
        <v>41.7</v>
      </c>
      <c r="C4" s="1">
        <v>20.5</v>
      </c>
      <c r="D4" s="1">
        <v>1.6</v>
      </c>
      <c r="E4" s="1">
        <f t="shared" ref="E4:E17" si="0">A4+B4</f>
        <v>62.2</v>
      </c>
      <c r="F4" s="1">
        <f t="shared" ref="F4:F17" si="1">C4+D4</f>
        <v>22.1</v>
      </c>
      <c r="G4" s="1">
        <f t="shared" ref="G4:G17" si="2">E4+2*F4</f>
        <v>106.4</v>
      </c>
      <c r="H4" s="1">
        <v>57889.87</v>
      </c>
      <c r="I4" s="1">
        <f t="shared" ref="I4:I17" si="3">LOG(H4)</f>
        <v>4.7626025742973956</v>
      </c>
      <c r="J4" s="1">
        <f t="shared" ref="J4:J17" si="4">LOG(G4)</f>
        <v>2.0269416279590295</v>
      </c>
      <c r="K4" s="20">
        <f t="shared" ref="K4:K17" si="5">LOG(B4)</f>
        <v>1.6201360549737576</v>
      </c>
      <c r="L4" s="7">
        <v>20.2</v>
      </c>
      <c r="M4" s="1">
        <v>10.7</v>
      </c>
      <c r="N4" s="1">
        <v>20.7</v>
      </c>
      <c r="O4" s="1">
        <v>41.6</v>
      </c>
      <c r="P4" s="1">
        <f t="shared" ref="P4:P17" si="6">L4+M4</f>
        <v>30.9</v>
      </c>
      <c r="Q4" s="1">
        <f t="shared" ref="Q4:Q17" si="7">N4+O4</f>
        <v>62.3</v>
      </c>
      <c r="R4" s="1">
        <f t="shared" ref="R4:R17" si="8">P4+2*Q4</f>
        <v>155.5</v>
      </c>
      <c r="S4" s="1">
        <v>15456.6506949625</v>
      </c>
      <c r="T4" s="1">
        <f t="shared" ref="T4:T17" si="9">LOG(S4)</f>
        <v>4.1891153924101356</v>
      </c>
      <c r="U4" s="1">
        <f t="shared" ref="U4:U17" si="10">LOG(R4)</f>
        <v>2.1917303933628562</v>
      </c>
      <c r="V4" s="8">
        <f t="shared" ref="V4:V17" si="11">LOG(O4)</f>
        <v>1.6190933306267428</v>
      </c>
    </row>
    <row r="5" spans="1:22" ht="14.45" x14ac:dyDescent="0.3">
      <c r="A5" s="7">
        <v>20.5</v>
      </c>
      <c r="B5" s="1">
        <v>61.9</v>
      </c>
      <c r="C5" s="1">
        <v>20.5</v>
      </c>
      <c r="D5" s="1">
        <v>2.1</v>
      </c>
      <c r="E5" s="1">
        <f t="shared" si="0"/>
        <v>82.4</v>
      </c>
      <c r="F5" s="1">
        <f t="shared" si="1"/>
        <v>22.6</v>
      </c>
      <c r="G5" s="1">
        <f t="shared" si="2"/>
        <v>127.60000000000001</v>
      </c>
      <c r="H5" s="1">
        <v>66297.75</v>
      </c>
      <c r="I5" s="1">
        <f t="shared" si="3"/>
        <v>4.8214987896541626</v>
      </c>
      <c r="J5" s="1">
        <f t="shared" si="4"/>
        <v>2.1058506743851435</v>
      </c>
      <c r="K5" s="20">
        <f t="shared" si="5"/>
        <v>1.7916906490201179</v>
      </c>
      <c r="L5" s="7">
        <v>20.100000000000001</v>
      </c>
      <c r="M5" s="1">
        <v>12.5</v>
      </c>
      <c r="N5" s="1">
        <v>20.7</v>
      </c>
      <c r="O5" s="1">
        <v>61.4</v>
      </c>
      <c r="P5" s="1">
        <f t="shared" si="6"/>
        <v>32.6</v>
      </c>
      <c r="Q5" s="1">
        <f t="shared" si="7"/>
        <v>82.1</v>
      </c>
      <c r="R5" s="1">
        <f t="shared" si="8"/>
        <v>196.79999999999998</v>
      </c>
      <c r="S5" s="1">
        <v>20416.808531028601</v>
      </c>
      <c r="T5" s="1">
        <f t="shared" si="9"/>
        <v>4.3099878559836267</v>
      </c>
      <c r="U5" s="1">
        <f t="shared" si="10"/>
        <v>2.2940250940953226</v>
      </c>
      <c r="V5" s="8">
        <f t="shared" si="11"/>
        <v>1.7881683711411678</v>
      </c>
    </row>
    <row r="6" spans="1:22" ht="14.45" x14ac:dyDescent="0.3">
      <c r="A6" s="7">
        <v>34.4</v>
      </c>
      <c r="B6" s="1">
        <v>34.799999999999997</v>
      </c>
      <c r="C6" s="1">
        <v>34.5</v>
      </c>
      <c r="D6" s="1">
        <v>1.5</v>
      </c>
      <c r="E6" s="1">
        <f t="shared" si="0"/>
        <v>69.199999999999989</v>
      </c>
      <c r="F6" s="1">
        <f t="shared" si="1"/>
        <v>36</v>
      </c>
      <c r="G6" s="1">
        <f t="shared" si="2"/>
        <v>141.19999999999999</v>
      </c>
      <c r="H6" s="1">
        <v>71020.41</v>
      </c>
      <c r="I6" s="1">
        <f t="shared" si="3"/>
        <v>4.8513831751498211</v>
      </c>
      <c r="J6" s="1">
        <f t="shared" si="4"/>
        <v>2.1498346967157849</v>
      </c>
      <c r="K6" s="20">
        <f t="shared" si="5"/>
        <v>1.541579243946581</v>
      </c>
      <c r="L6" s="7">
        <v>34.299999999999997</v>
      </c>
      <c r="M6" s="1">
        <v>9.4</v>
      </c>
      <c r="N6" s="1">
        <v>34.700000000000003</v>
      </c>
      <c r="O6" s="1">
        <v>34.700000000000003</v>
      </c>
      <c r="P6" s="1">
        <f t="shared" si="6"/>
        <v>43.699999999999996</v>
      </c>
      <c r="Q6" s="1">
        <f t="shared" si="7"/>
        <v>69.400000000000006</v>
      </c>
      <c r="R6" s="1">
        <f t="shared" si="8"/>
        <v>182.5</v>
      </c>
      <c r="S6" s="1">
        <v>25297.015572692799</v>
      </c>
      <c r="T6" s="1">
        <f t="shared" si="9"/>
        <v>4.4030692881021674</v>
      </c>
      <c r="U6" s="1">
        <f t="shared" si="10"/>
        <v>2.2612628687924934</v>
      </c>
      <c r="V6" s="8">
        <f t="shared" si="11"/>
        <v>1.5403294747908738</v>
      </c>
    </row>
    <row r="7" spans="1:22" ht="14.45" x14ac:dyDescent="0.3">
      <c r="A7" s="7">
        <v>34.4</v>
      </c>
      <c r="B7" s="1">
        <v>68.900000000000006</v>
      </c>
      <c r="C7" s="1">
        <v>34.6</v>
      </c>
      <c r="D7" s="1">
        <v>2.2999999999999998</v>
      </c>
      <c r="E7" s="1">
        <f t="shared" si="0"/>
        <v>103.30000000000001</v>
      </c>
      <c r="F7" s="1">
        <f t="shared" si="1"/>
        <v>36.9</v>
      </c>
      <c r="G7" s="1">
        <f t="shared" si="2"/>
        <v>177.10000000000002</v>
      </c>
      <c r="H7" s="1">
        <v>81796.600000000006</v>
      </c>
      <c r="I7" s="1">
        <f t="shared" si="3"/>
        <v>4.9127352519362786</v>
      </c>
      <c r="J7" s="1">
        <f t="shared" si="4"/>
        <v>2.2482185611900749</v>
      </c>
      <c r="K7" s="20">
        <f t="shared" si="5"/>
        <v>1.8382192219076259</v>
      </c>
      <c r="L7" s="7">
        <v>34.299999999999997</v>
      </c>
      <c r="M7" s="1">
        <v>12.1</v>
      </c>
      <c r="N7" s="1">
        <v>34.6</v>
      </c>
      <c r="O7" s="1">
        <v>68.400000000000006</v>
      </c>
      <c r="P7" s="1">
        <f t="shared" si="6"/>
        <v>46.4</v>
      </c>
      <c r="Q7" s="1">
        <f t="shared" si="7"/>
        <v>103</v>
      </c>
      <c r="R7" s="1">
        <f t="shared" si="8"/>
        <v>252.4</v>
      </c>
      <c r="S7" s="1">
        <v>32946.976675353202</v>
      </c>
      <c r="T7" s="1">
        <f t="shared" si="9"/>
        <v>4.5178155684458856</v>
      </c>
      <c r="U7" s="1">
        <f t="shared" si="10"/>
        <v>2.4020893505720968</v>
      </c>
      <c r="V7" s="8">
        <f t="shared" si="11"/>
        <v>1.8350561017201164</v>
      </c>
    </row>
    <row r="8" spans="1:22" ht="14.45" x14ac:dyDescent="0.3">
      <c r="A8" s="7">
        <v>34.4</v>
      </c>
      <c r="B8" s="1">
        <v>102.6</v>
      </c>
      <c r="C8" s="1">
        <v>34.6</v>
      </c>
      <c r="D8" s="1">
        <v>3.2</v>
      </c>
      <c r="E8" s="1">
        <f t="shared" si="0"/>
        <v>137</v>
      </c>
      <c r="F8" s="1">
        <f t="shared" si="1"/>
        <v>37.800000000000004</v>
      </c>
      <c r="G8" s="1">
        <f t="shared" si="2"/>
        <v>212.60000000000002</v>
      </c>
      <c r="H8" s="1">
        <v>88524.59</v>
      </c>
      <c r="I8" s="1">
        <f t="shared" si="3"/>
        <v>4.9470639240079528</v>
      </c>
      <c r="J8" s="1">
        <f t="shared" si="4"/>
        <v>2.327563260187278</v>
      </c>
      <c r="K8" s="20">
        <f t="shared" si="5"/>
        <v>2.0111473607757975</v>
      </c>
      <c r="L8" s="7">
        <v>34.299999999999997</v>
      </c>
      <c r="M8" s="1">
        <v>12.7</v>
      </c>
      <c r="N8" s="1">
        <v>34.799999999999997</v>
      </c>
      <c r="O8" s="1">
        <v>102.4</v>
      </c>
      <c r="P8" s="1">
        <f t="shared" si="6"/>
        <v>47</v>
      </c>
      <c r="Q8" s="1">
        <f t="shared" si="7"/>
        <v>137.19999999999999</v>
      </c>
      <c r="R8" s="1">
        <f t="shared" si="8"/>
        <v>321.39999999999998</v>
      </c>
      <c r="S8" s="1">
        <v>49273.559736213596</v>
      </c>
      <c r="T8" s="1">
        <f t="shared" si="9"/>
        <v>4.6926139387301422</v>
      </c>
      <c r="U8" s="1">
        <f t="shared" si="10"/>
        <v>2.5070458724273257</v>
      </c>
      <c r="V8" s="8">
        <f t="shared" si="11"/>
        <v>2.0102999566398121</v>
      </c>
    </row>
    <row r="9" spans="1:22" ht="14.45" x14ac:dyDescent="0.3">
      <c r="A9" s="7">
        <v>68.5</v>
      </c>
      <c r="B9" s="1">
        <v>68.7</v>
      </c>
      <c r="C9" s="1">
        <v>68.400000000000006</v>
      </c>
      <c r="D9" s="1">
        <v>2.1</v>
      </c>
      <c r="E9" s="1">
        <f t="shared" si="0"/>
        <v>137.19999999999999</v>
      </c>
      <c r="F9" s="1">
        <f t="shared" si="1"/>
        <v>70.5</v>
      </c>
      <c r="G9" s="1">
        <f t="shared" si="2"/>
        <v>278.2</v>
      </c>
      <c r="H9" s="1">
        <v>124682.4</v>
      </c>
      <c r="I9" s="1">
        <f t="shared" si="3"/>
        <v>5.0958051533796249</v>
      </c>
      <c r="J9" s="1">
        <f t="shared" si="4"/>
        <v>2.4443571256560275</v>
      </c>
      <c r="K9" s="20">
        <f t="shared" si="5"/>
        <v>1.8369567370595505</v>
      </c>
      <c r="L9" s="7">
        <v>68.099999999999994</v>
      </c>
      <c r="M9" s="1">
        <v>10.8</v>
      </c>
      <c r="N9" s="1">
        <v>68.599999999999994</v>
      </c>
      <c r="O9" s="1">
        <v>68.3</v>
      </c>
      <c r="P9" s="1">
        <f t="shared" si="6"/>
        <v>78.899999999999991</v>
      </c>
      <c r="Q9" s="1">
        <f t="shared" si="7"/>
        <v>136.89999999999998</v>
      </c>
      <c r="R9" s="1">
        <f t="shared" si="8"/>
        <v>352.69999999999993</v>
      </c>
      <c r="S9" s="1">
        <v>66029.855166374808</v>
      </c>
      <c r="T9" s="1">
        <f t="shared" si="9"/>
        <v>4.8197403446679337</v>
      </c>
      <c r="U9" s="1">
        <f t="shared" si="10"/>
        <v>2.5474054596674898</v>
      </c>
      <c r="V9" s="8">
        <f t="shared" si="11"/>
        <v>1.8344207036815325</v>
      </c>
    </row>
    <row r="10" spans="1:22" ht="14.45" x14ac:dyDescent="0.3">
      <c r="A10" s="7">
        <v>68.5</v>
      </c>
      <c r="B10" s="1">
        <v>137.6</v>
      </c>
      <c r="C10" s="1">
        <v>68.5</v>
      </c>
      <c r="D10" s="1">
        <v>3.9</v>
      </c>
      <c r="E10" s="1">
        <f t="shared" si="0"/>
        <v>206.1</v>
      </c>
      <c r="F10" s="1">
        <f t="shared" si="1"/>
        <v>72.400000000000006</v>
      </c>
      <c r="G10" s="1">
        <f t="shared" si="2"/>
        <v>350.9</v>
      </c>
      <c r="H10" s="1">
        <v>135344.26</v>
      </c>
      <c r="I10" s="1">
        <f t="shared" si="3"/>
        <v>5.1314398419078797</v>
      </c>
      <c r="J10" s="1">
        <f t="shared" si="4"/>
        <v>2.5451833682154064</v>
      </c>
      <c r="K10" s="20">
        <f t="shared" si="5"/>
        <v>2.1386184338994925</v>
      </c>
      <c r="L10" s="7">
        <v>68.3</v>
      </c>
      <c r="M10" s="1">
        <v>13.8</v>
      </c>
      <c r="N10" s="1">
        <v>68.599999999999994</v>
      </c>
      <c r="O10" s="1">
        <v>137.6</v>
      </c>
      <c r="P10" s="1">
        <f t="shared" si="6"/>
        <v>82.1</v>
      </c>
      <c r="Q10" s="1">
        <f t="shared" si="7"/>
        <v>206.2</v>
      </c>
      <c r="R10" s="1">
        <f t="shared" si="8"/>
        <v>494.5</v>
      </c>
      <c r="S10" s="1">
        <v>100295.824211057</v>
      </c>
      <c r="T10" s="1">
        <f t="shared" si="9"/>
        <v>5.0012828516660042</v>
      </c>
      <c r="U10" s="1">
        <f t="shared" si="10"/>
        <v>2.694166295933198</v>
      </c>
      <c r="V10" s="8">
        <f t="shared" si="11"/>
        <v>2.1386184338994925</v>
      </c>
    </row>
    <row r="11" spans="1:22" ht="14.45" x14ac:dyDescent="0.3">
      <c r="A11" s="7">
        <v>68.5</v>
      </c>
      <c r="B11" s="1">
        <v>206.6</v>
      </c>
      <c r="C11" s="1">
        <v>68.599999999999994</v>
      </c>
      <c r="D11" s="1">
        <v>6.1</v>
      </c>
      <c r="E11" s="1">
        <f t="shared" si="0"/>
        <v>275.10000000000002</v>
      </c>
      <c r="F11" s="1">
        <f t="shared" si="1"/>
        <v>74.699999999999989</v>
      </c>
      <c r="G11" s="1">
        <f t="shared" si="2"/>
        <v>424.5</v>
      </c>
      <c r="H11" s="1">
        <v>138379.1</v>
      </c>
      <c r="I11" s="1">
        <f t="shared" si="3"/>
        <v>5.1410705016807956</v>
      </c>
      <c r="J11" s="1">
        <f t="shared" si="4"/>
        <v>2.6278776945799716</v>
      </c>
      <c r="K11" s="20">
        <f t="shared" si="5"/>
        <v>2.315130317183602</v>
      </c>
      <c r="L11" s="7">
        <v>68.2</v>
      </c>
      <c r="M11" s="1">
        <v>14.9</v>
      </c>
      <c r="N11" s="1">
        <v>68.7</v>
      </c>
      <c r="O11" s="1">
        <v>205.3</v>
      </c>
      <c r="P11" s="1">
        <f t="shared" si="6"/>
        <v>83.100000000000009</v>
      </c>
      <c r="Q11" s="1">
        <f t="shared" si="7"/>
        <v>274</v>
      </c>
      <c r="R11" s="1">
        <f t="shared" si="8"/>
        <v>631.1</v>
      </c>
      <c r="S11" s="1">
        <v>146554.504254114</v>
      </c>
      <c r="T11" s="1">
        <f t="shared" si="9"/>
        <v>5.165999170728365</v>
      </c>
      <c r="U11" s="1">
        <f t="shared" si="10"/>
        <v>2.8000981801747757</v>
      </c>
      <c r="V11" s="8">
        <f t="shared" si="11"/>
        <v>2.3123889493705918</v>
      </c>
    </row>
    <row r="12" spans="1:22" ht="14.45" x14ac:dyDescent="0.3">
      <c r="A12" s="7">
        <v>102.5</v>
      </c>
      <c r="B12" s="1">
        <v>69</v>
      </c>
      <c r="C12" s="1">
        <v>102.5</v>
      </c>
      <c r="D12" s="1">
        <v>2.1</v>
      </c>
      <c r="E12" s="1">
        <f t="shared" si="0"/>
        <v>171.5</v>
      </c>
      <c r="F12" s="1">
        <f t="shared" si="1"/>
        <v>104.6</v>
      </c>
      <c r="G12" s="1">
        <f t="shared" si="2"/>
        <v>380.7</v>
      </c>
      <c r="H12" s="1">
        <v>156580.94</v>
      </c>
      <c r="I12" s="1">
        <f t="shared" si="3"/>
        <v>5.1947388959300458</v>
      </c>
      <c r="J12" s="1">
        <f t="shared" si="4"/>
        <v>2.580582876814367</v>
      </c>
      <c r="K12" s="20">
        <f t="shared" si="5"/>
        <v>1.8388490907372552</v>
      </c>
      <c r="L12" s="7">
        <v>102.1</v>
      </c>
      <c r="M12" s="1">
        <v>10.199999999999999</v>
      </c>
      <c r="N12" s="1">
        <v>102.6</v>
      </c>
      <c r="O12" s="1">
        <v>68.5</v>
      </c>
      <c r="P12" s="1">
        <f t="shared" si="6"/>
        <v>112.3</v>
      </c>
      <c r="Q12" s="1">
        <f t="shared" si="7"/>
        <v>171.1</v>
      </c>
      <c r="R12" s="1">
        <f t="shared" si="8"/>
        <v>454.5</v>
      </c>
      <c r="S12" s="1">
        <v>112418.46368509599</v>
      </c>
      <c r="T12" s="1">
        <f t="shared" si="9"/>
        <v>5.0508376459129378</v>
      </c>
      <c r="U12" s="1">
        <f t="shared" si="10"/>
        <v>2.6575338875579861</v>
      </c>
      <c r="V12" s="8">
        <f t="shared" si="11"/>
        <v>1.8356905714924256</v>
      </c>
    </row>
    <row r="13" spans="1:22" ht="14.45" x14ac:dyDescent="0.3">
      <c r="A13" s="7">
        <v>102.6</v>
      </c>
      <c r="B13" s="1">
        <v>102.6</v>
      </c>
      <c r="C13" s="1">
        <v>102.6</v>
      </c>
      <c r="D13" s="1">
        <v>2.9</v>
      </c>
      <c r="E13" s="1">
        <f t="shared" si="0"/>
        <v>205.2</v>
      </c>
      <c r="F13" s="1">
        <f t="shared" si="1"/>
        <v>105.5</v>
      </c>
      <c r="G13" s="1">
        <f t="shared" si="2"/>
        <v>416.2</v>
      </c>
      <c r="H13" s="1">
        <v>161151.82999999999</v>
      </c>
      <c r="I13" s="1">
        <f t="shared" si="3"/>
        <v>5.2072352416162051</v>
      </c>
      <c r="J13" s="1">
        <f t="shared" si="4"/>
        <v>2.6193020758756083</v>
      </c>
      <c r="K13" s="20">
        <f t="shared" si="5"/>
        <v>2.0111473607757975</v>
      </c>
      <c r="L13" s="7">
        <v>102.3</v>
      </c>
      <c r="M13" s="1">
        <v>11.2</v>
      </c>
      <c r="N13" s="1">
        <v>102.6</v>
      </c>
      <c r="O13" s="1">
        <v>101.6</v>
      </c>
      <c r="P13" s="1">
        <f t="shared" si="6"/>
        <v>113.5</v>
      </c>
      <c r="Q13" s="1">
        <f t="shared" si="7"/>
        <v>204.2</v>
      </c>
      <c r="R13" s="1">
        <f t="shared" si="8"/>
        <v>521.9</v>
      </c>
      <c r="S13" s="1">
        <v>124317.383258484</v>
      </c>
      <c r="T13" s="1">
        <f t="shared" si="9"/>
        <v>5.094531860141192</v>
      </c>
      <c r="U13" s="1">
        <f t="shared" si="10"/>
        <v>2.7175872968554602</v>
      </c>
      <c r="V13" s="8">
        <f t="shared" si="11"/>
        <v>2.0068937079479006</v>
      </c>
    </row>
    <row r="14" spans="1:22" ht="14.45" x14ac:dyDescent="0.3">
      <c r="A14" s="7">
        <v>102.4</v>
      </c>
      <c r="B14" s="1">
        <v>207</v>
      </c>
      <c r="C14" s="1">
        <v>102.6</v>
      </c>
      <c r="D14" s="1">
        <v>5.7</v>
      </c>
      <c r="E14" s="1">
        <f t="shared" si="0"/>
        <v>309.39999999999998</v>
      </c>
      <c r="F14" s="1">
        <f t="shared" si="1"/>
        <v>108.3</v>
      </c>
      <c r="G14" s="1">
        <f t="shared" si="2"/>
        <v>526</v>
      </c>
      <c r="H14" s="1">
        <v>179687.5</v>
      </c>
      <c r="I14" s="1">
        <f t="shared" si="3"/>
        <v>5.2545178663697243</v>
      </c>
      <c r="J14" s="1">
        <f t="shared" si="4"/>
        <v>2.7209857441537393</v>
      </c>
      <c r="K14" s="20">
        <f t="shared" si="5"/>
        <v>2.3159703454569178</v>
      </c>
      <c r="L14" s="7">
        <v>102.3</v>
      </c>
      <c r="M14" s="1">
        <v>14</v>
      </c>
      <c r="N14" s="1">
        <v>102.6</v>
      </c>
      <c r="O14" s="1">
        <v>205.7</v>
      </c>
      <c r="P14" s="1">
        <f t="shared" si="6"/>
        <v>116.3</v>
      </c>
      <c r="Q14" s="1">
        <f t="shared" si="7"/>
        <v>308.29999999999995</v>
      </c>
      <c r="R14" s="1">
        <f t="shared" si="8"/>
        <v>732.89999999999986</v>
      </c>
      <c r="S14" s="1">
        <v>202018.72275750799</v>
      </c>
      <c r="T14" s="1">
        <f t="shared" si="9"/>
        <v>5.3053916209984431</v>
      </c>
      <c r="U14" s="1">
        <f t="shared" si="10"/>
        <v>2.8650447216930992</v>
      </c>
      <c r="V14" s="8">
        <f t="shared" si="11"/>
        <v>2.3132342916947239</v>
      </c>
    </row>
    <row r="15" spans="1:22" ht="14.45" x14ac:dyDescent="0.3">
      <c r="A15" s="7">
        <v>137.5</v>
      </c>
      <c r="B15" s="1">
        <v>102.5</v>
      </c>
      <c r="C15" s="1">
        <v>137.6</v>
      </c>
      <c r="D15" s="1">
        <v>2.5</v>
      </c>
      <c r="E15" s="1">
        <f t="shared" si="0"/>
        <v>240</v>
      </c>
      <c r="F15" s="1">
        <f t="shared" si="1"/>
        <v>140.1</v>
      </c>
      <c r="G15" s="1">
        <f t="shared" si="2"/>
        <v>520.20000000000005</v>
      </c>
      <c r="H15" s="1">
        <v>204318.94</v>
      </c>
      <c r="I15" s="1">
        <f t="shared" si="3"/>
        <v>5.3103086268195705</v>
      </c>
      <c r="J15" s="1">
        <f t="shared" si="4"/>
        <v>2.7161703478598538</v>
      </c>
      <c r="K15" s="20">
        <f t="shared" si="5"/>
        <v>2.0107238653917729</v>
      </c>
      <c r="L15" s="7">
        <v>137.19999999999999</v>
      </c>
      <c r="M15" s="1">
        <v>10.4</v>
      </c>
      <c r="N15" s="1">
        <v>137.5</v>
      </c>
      <c r="O15" s="1">
        <v>102.1</v>
      </c>
      <c r="P15" s="1">
        <f t="shared" si="6"/>
        <v>147.6</v>
      </c>
      <c r="Q15" s="1">
        <f t="shared" si="7"/>
        <v>239.6</v>
      </c>
      <c r="R15" s="1">
        <f t="shared" si="8"/>
        <v>626.79999999999995</v>
      </c>
      <c r="S15" s="1">
        <v>162891.12428716998</v>
      </c>
      <c r="T15" s="1">
        <f t="shared" si="9"/>
        <v>5.2118974208455198</v>
      </c>
      <c r="U15" s="1">
        <f t="shared" si="10"/>
        <v>2.7971289877965524</v>
      </c>
      <c r="V15" s="8">
        <f t="shared" si="11"/>
        <v>2.0090257420869104</v>
      </c>
    </row>
    <row r="16" spans="1:22" ht="14.45" x14ac:dyDescent="0.3">
      <c r="A16" s="7">
        <v>137.6</v>
      </c>
      <c r="B16" s="1">
        <v>137.69999999999999</v>
      </c>
      <c r="C16" s="1">
        <v>137.4</v>
      </c>
      <c r="D16" s="1">
        <v>3.6</v>
      </c>
      <c r="E16" s="1">
        <f t="shared" si="0"/>
        <v>275.29999999999995</v>
      </c>
      <c r="F16" s="1">
        <f t="shared" si="1"/>
        <v>141</v>
      </c>
      <c r="G16" s="1">
        <f t="shared" si="2"/>
        <v>557.29999999999995</v>
      </c>
      <c r="H16" s="1">
        <v>212500</v>
      </c>
      <c r="I16" s="1">
        <f t="shared" si="3"/>
        <v>5.3273589343863303</v>
      </c>
      <c r="J16" s="1">
        <f t="shared" si="4"/>
        <v>2.7460890430562004</v>
      </c>
      <c r="K16" s="20">
        <f t="shared" si="5"/>
        <v>2.1389339402569236</v>
      </c>
      <c r="L16" s="7">
        <v>137.4</v>
      </c>
      <c r="M16" s="1">
        <v>11.7</v>
      </c>
      <c r="N16" s="1">
        <v>137.6</v>
      </c>
      <c r="O16" s="1">
        <v>136.30000000000001</v>
      </c>
      <c r="P16" s="1">
        <f t="shared" si="6"/>
        <v>149.1</v>
      </c>
      <c r="Q16" s="1">
        <f t="shared" si="7"/>
        <v>273.89999999999998</v>
      </c>
      <c r="R16" s="1">
        <f t="shared" si="8"/>
        <v>696.9</v>
      </c>
      <c r="S16" s="1">
        <v>184432.79197624599</v>
      </c>
      <c r="T16" s="1">
        <f t="shared" si="9"/>
        <v>5.2658381407317529</v>
      </c>
      <c r="U16" s="1">
        <f t="shared" si="10"/>
        <v>2.8431704645198979</v>
      </c>
      <c r="V16" s="8">
        <f t="shared" si="11"/>
        <v>2.1344958558346736</v>
      </c>
    </row>
    <row r="17" spans="1:22" thickBot="1" x14ac:dyDescent="0.35">
      <c r="A17" s="9">
        <v>137.6</v>
      </c>
      <c r="B17" s="10">
        <v>275.10000000000002</v>
      </c>
      <c r="C17" s="10">
        <v>137.6</v>
      </c>
      <c r="D17" s="10">
        <v>6.9</v>
      </c>
      <c r="E17" s="10">
        <f t="shared" si="0"/>
        <v>412.70000000000005</v>
      </c>
      <c r="F17" s="10">
        <f t="shared" si="1"/>
        <v>144.5</v>
      </c>
      <c r="G17" s="10">
        <f t="shared" si="2"/>
        <v>701.7</v>
      </c>
      <c r="H17" s="10">
        <v>230209.21</v>
      </c>
      <c r="I17" s="10">
        <f t="shared" si="3"/>
        <v>5.3621226944986642</v>
      </c>
      <c r="J17" s="10">
        <f t="shared" si="4"/>
        <v>2.8461514765288154</v>
      </c>
      <c r="K17" s="21">
        <f t="shared" si="5"/>
        <v>2.4394905903896835</v>
      </c>
      <c r="L17" s="9">
        <v>137.19999999999999</v>
      </c>
      <c r="M17" s="10">
        <v>13</v>
      </c>
      <c r="N17" s="10">
        <v>137.30000000000001</v>
      </c>
      <c r="O17" s="10">
        <v>272.3</v>
      </c>
      <c r="P17" s="10">
        <f t="shared" si="6"/>
        <v>150.19999999999999</v>
      </c>
      <c r="Q17" s="10">
        <f t="shared" si="7"/>
        <v>409.6</v>
      </c>
      <c r="R17" s="10">
        <f t="shared" si="8"/>
        <v>969.40000000000009</v>
      </c>
      <c r="S17" s="10">
        <v>280145.65940891998</v>
      </c>
      <c r="T17" s="10">
        <f t="shared" si="9"/>
        <v>5.4473838978749489</v>
      </c>
      <c r="U17" s="10">
        <f t="shared" si="10"/>
        <v>2.9865030153867407</v>
      </c>
      <c r="V17" s="11">
        <f t="shared" si="11"/>
        <v>2.4350476413399647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0.99713720635612479</v>
      </c>
      <c r="L23" s="15" t="s">
        <v>17</v>
      </c>
      <c r="M23" s="15">
        <v>0.99179736510522876</v>
      </c>
    </row>
    <row r="24" spans="1:22" ht="14.45" x14ac:dyDescent="0.3">
      <c r="A24" s="15" t="s">
        <v>18</v>
      </c>
      <c r="B24" s="15">
        <v>0.99428260829969695</v>
      </c>
      <c r="L24" s="15" t="s">
        <v>18</v>
      </c>
      <c r="M24" s="15">
        <v>0.98366201342967441</v>
      </c>
    </row>
    <row r="25" spans="1:22" ht="14.45" x14ac:dyDescent="0.3">
      <c r="A25" s="15" t="s">
        <v>19</v>
      </c>
      <c r="B25" s="15">
        <v>0.99332970968297973</v>
      </c>
      <c r="L25" s="15" t="s">
        <v>19</v>
      </c>
      <c r="M25" s="15">
        <v>0.9809390156679535</v>
      </c>
    </row>
    <row r="26" spans="1:22" ht="14.45" x14ac:dyDescent="0.3">
      <c r="A26" s="15" t="s">
        <v>20</v>
      </c>
      <c r="B26" s="15">
        <v>1.7955894705884323E-2</v>
      </c>
      <c r="L26" s="15" t="s">
        <v>20</v>
      </c>
      <c r="M26" s="15">
        <v>5.8572614529739934E-2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0.67283293532551991</v>
      </c>
      <c r="D31" s="15">
        <v>0.33641646766275995</v>
      </c>
      <c r="E31" s="15">
        <v>1043.429585116914</v>
      </c>
      <c r="F31" s="15">
        <v>3.4929122983622859E-14</v>
      </c>
      <c r="L31" s="15" t="s">
        <v>23</v>
      </c>
      <c r="M31" s="15">
        <v>2</v>
      </c>
      <c r="N31" s="15">
        <v>2.4786649873178934</v>
      </c>
      <c r="O31" s="15">
        <v>1.2393324936589467</v>
      </c>
      <c r="P31" s="15">
        <v>361.24231435577593</v>
      </c>
      <c r="Q31" s="15">
        <v>1.9019154589183214E-11</v>
      </c>
    </row>
    <row r="32" spans="1:22" ht="14.45" x14ac:dyDescent="0.3">
      <c r="A32" s="15" t="s">
        <v>24</v>
      </c>
      <c r="B32" s="15">
        <v>12</v>
      </c>
      <c r="C32" s="15">
        <v>3.868969856265655E-3</v>
      </c>
      <c r="D32" s="15">
        <v>3.2241415468880461E-4</v>
      </c>
      <c r="E32" s="15"/>
      <c r="F32" s="15"/>
      <c r="L32" s="15" t="s">
        <v>24</v>
      </c>
      <c r="M32" s="15">
        <v>12</v>
      </c>
      <c r="N32" s="15">
        <v>4.1169014074194023E-2</v>
      </c>
      <c r="O32" s="15">
        <v>3.4307511728495018E-3</v>
      </c>
      <c r="P32" s="15"/>
      <c r="Q32" s="15"/>
    </row>
    <row r="33" spans="1:20" thickBot="1" x14ac:dyDescent="0.35">
      <c r="A33" s="16" t="s">
        <v>25</v>
      </c>
      <c r="B33" s="16">
        <v>14</v>
      </c>
      <c r="C33" s="16">
        <v>0.67670190518178552</v>
      </c>
      <c r="D33" s="16"/>
      <c r="E33" s="16"/>
      <c r="F33" s="16"/>
      <c r="L33" s="16" t="s">
        <v>25</v>
      </c>
      <c r="M33" s="16">
        <v>14</v>
      </c>
      <c r="N33" s="16">
        <v>2.5198340013920872</v>
      </c>
      <c r="O33" s="16"/>
      <c r="P33" s="16"/>
      <c r="Q33" s="16"/>
    </row>
    <row r="34" spans="1:20" thickBot="1" x14ac:dyDescent="0.35"/>
    <row r="35" spans="1:20" ht="14.45" x14ac:dyDescent="0.3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ht="14.45" x14ac:dyDescent="0.3">
      <c r="A36" s="15" t="s">
        <v>26</v>
      </c>
      <c r="B36" s="15">
        <v>3.1935748884636217</v>
      </c>
      <c r="C36" s="15">
        <v>4.1810657353829682E-2</v>
      </c>
      <c r="D36" s="15">
        <v>76.381838760329927</v>
      </c>
      <c r="E36" s="15">
        <v>1.6886764113893846E-17</v>
      </c>
      <c r="F36" s="15">
        <v>3.1024772918042771</v>
      </c>
      <c r="G36" s="15">
        <v>3.2846724851229663</v>
      </c>
      <c r="H36" s="15">
        <v>3.1024772918042771</v>
      </c>
      <c r="I36" s="15">
        <v>3.2846724851229663</v>
      </c>
      <c r="L36" s="15" t="s">
        <v>26</v>
      </c>
      <c r="M36" s="15">
        <v>0.72485725962034575</v>
      </c>
      <c r="N36" s="15">
        <v>0.17144332410370353</v>
      </c>
      <c r="O36" s="15">
        <v>4.2279701668750329</v>
      </c>
      <c r="P36" s="15">
        <v>1.1722060530486547E-3</v>
      </c>
      <c r="Q36" s="15">
        <v>0.35131434550239971</v>
      </c>
      <c r="R36" s="15">
        <v>1.0984001737382918</v>
      </c>
      <c r="S36" s="15">
        <v>0.35131434550239971</v>
      </c>
      <c r="T36" s="15">
        <v>1.0984001737382918</v>
      </c>
    </row>
    <row r="37" spans="1:20" ht="14.45" x14ac:dyDescent="0.3">
      <c r="A37" s="15" t="s">
        <v>39</v>
      </c>
      <c r="B37" s="15">
        <v>0.88288284021164043</v>
      </c>
      <c r="C37" s="15">
        <v>3.463287108204758E-2</v>
      </c>
      <c r="D37" s="15">
        <v>25.49262630060419</v>
      </c>
      <c r="E37" s="15">
        <v>8.0751288125104091E-12</v>
      </c>
      <c r="F37" s="15">
        <v>0.80742429636986401</v>
      </c>
      <c r="G37" s="15">
        <v>0.95834138405341684</v>
      </c>
      <c r="H37" s="15">
        <v>0.80742429636986401</v>
      </c>
      <c r="I37" s="15">
        <v>0.95834138405341684</v>
      </c>
      <c r="L37" s="15" t="s">
        <v>39</v>
      </c>
      <c r="M37" s="15">
        <v>1.9458033449479928</v>
      </c>
      <c r="N37" s="15">
        <v>0.15193475674633503</v>
      </c>
      <c r="O37" s="15">
        <v>12.806834898196719</v>
      </c>
      <c r="P37" s="15">
        <v>2.3344752736508057E-8</v>
      </c>
      <c r="Q37" s="15">
        <v>1.6147659476767084</v>
      </c>
      <c r="R37" s="15">
        <v>2.2768407422192771</v>
      </c>
      <c r="S37" s="15">
        <v>1.6147659476767084</v>
      </c>
      <c r="T37" s="15">
        <v>2.2768407422192771</v>
      </c>
    </row>
    <row r="38" spans="1:20" thickBot="1" x14ac:dyDescent="0.35">
      <c r="A38" s="16" t="s">
        <v>40</v>
      </c>
      <c r="B38" s="16">
        <v>-0.14527415290144352</v>
      </c>
      <c r="C38" s="16">
        <v>3.2820801846824753E-2</v>
      </c>
      <c r="D38" s="16">
        <v>-4.4262828671718779</v>
      </c>
      <c r="E38" s="16">
        <v>8.2644770411913226E-4</v>
      </c>
      <c r="F38" s="16">
        <v>-0.21678453704527118</v>
      </c>
      <c r="G38" s="16">
        <v>-7.376376875761588E-2</v>
      </c>
      <c r="H38" s="16">
        <v>-0.21678453704527118</v>
      </c>
      <c r="I38" s="16">
        <v>-7.376376875761588E-2</v>
      </c>
      <c r="L38" s="16" t="s">
        <v>40</v>
      </c>
      <c r="M38" s="16">
        <v>-0.4556489295330497</v>
      </c>
      <c r="N38" s="16">
        <v>0.13941689068416202</v>
      </c>
      <c r="O38" s="16">
        <v>-3.2682476800123625</v>
      </c>
      <c r="P38" s="16">
        <v>6.7250257286656373E-3</v>
      </c>
      <c r="Q38" s="16">
        <v>-0.75941223962801541</v>
      </c>
      <c r="R38" s="16">
        <v>-0.15188561943808399</v>
      </c>
      <c r="S38" s="16">
        <v>-0.75941223962801541</v>
      </c>
      <c r="T38" s="16">
        <v>-0.15188561943808399</v>
      </c>
    </row>
    <row r="40" spans="1:20" x14ac:dyDescent="0.25">
      <c r="B40">
        <f>10^B36</f>
        <v>1561.6182956216821</v>
      </c>
      <c r="M40">
        <f>10^M36</f>
        <v>5.3070998611906539</v>
      </c>
    </row>
    <row r="41" spans="1:20" x14ac:dyDescent="0.25">
      <c r="B41" s="15">
        <v>0.88288284021164043</v>
      </c>
      <c r="M41" s="15">
        <v>1.9458033449479928</v>
      </c>
    </row>
    <row r="42" spans="1:20" ht="15.75" thickBot="1" x14ac:dyDescent="0.3">
      <c r="B42" s="16">
        <v>-0.14527415290144352</v>
      </c>
      <c r="M42" s="16">
        <v>-0.4556489295330497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80" zoomScaleNormal="80" workbookViewId="0">
      <selection activeCell="J26" sqref="J26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20.2</v>
      </c>
      <c r="B3" s="1">
        <v>20.3</v>
      </c>
      <c r="C3" s="1">
        <v>20.5</v>
      </c>
      <c r="D3" s="1">
        <v>0.6</v>
      </c>
      <c r="E3" s="1">
        <f>A3+B3</f>
        <v>40.5</v>
      </c>
      <c r="F3" s="1">
        <f>C3+D3</f>
        <v>21.1</v>
      </c>
      <c r="G3" s="1">
        <f>E3+2*F3</f>
        <v>82.7</v>
      </c>
      <c r="H3" s="1">
        <v>28125</v>
      </c>
      <c r="I3" s="1">
        <f>LOG(H3)</f>
        <v>4.4490925311194189</v>
      </c>
      <c r="J3" s="1">
        <f>LOG(G3)</f>
        <v>1.9175055095525466</v>
      </c>
      <c r="K3" s="8">
        <f>LOG(B3)</f>
        <v>1.307496037913213</v>
      </c>
      <c r="L3" s="7">
        <v>20</v>
      </c>
      <c r="M3" s="1">
        <v>5.0999999999999996</v>
      </c>
      <c r="N3" s="1">
        <v>20.7</v>
      </c>
      <c r="O3" s="1">
        <v>20.7</v>
      </c>
      <c r="P3" s="1">
        <f>L3+M3</f>
        <v>25.1</v>
      </c>
      <c r="Q3" s="1">
        <f>N3+O3</f>
        <v>41.4</v>
      </c>
      <c r="R3" s="1">
        <f>P3+2*Q3</f>
        <v>107.9</v>
      </c>
      <c r="S3" s="1">
        <v>79921.546922142399</v>
      </c>
      <c r="T3" s="1">
        <f>LOG(S3)</f>
        <v>4.9026638812896053</v>
      </c>
      <c r="U3" s="1">
        <f>LOG(R3)</f>
        <v>2.0330214446829107</v>
      </c>
      <c r="V3" s="8">
        <f>LOG(O3)</f>
        <v>1.3159703454569178</v>
      </c>
    </row>
    <row r="4" spans="1:22" ht="14.45" x14ac:dyDescent="0.3">
      <c r="A4" s="7">
        <v>20.5</v>
      </c>
      <c r="B4" s="1">
        <v>41.7</v>
      </c>
      <c r="C4" s="1">
        <v>20.5</v>
      </c>
      <c r="D4" s="1">
        <v>0.8</v>
      </c>
      <c r="E4" s="1">
        <f t="shared" ref="E4:E17" si="0">A4+B4</f>
        <v>62.2</v>
      </c>
      <c r="F4" s="1">
        <f t="shared" ref="F4:F17" si="1">C4+D4</f>
        <v>21.3</v>
      </c>
      <c r="G4" s="1">
        <f t="shared" ref="G4:G17" si="2">E4+2*F4</f>
        <v>104.80000000000001</v>
      </c>
      <c r="H4" s="1">
        <v>114876.03</v>
      </c>
      <c r="I4" s="1">
        <f t="shared" ref="I4:I17" si="3">LOG(H4)</f>
        <v>5.060229418377288</v>
      </c>
      <c r="J4" s="1">
        <f t="shared" ref="J4:J17" si="4">LOG(G4)</f>
        <v>2.0203612826477078</v>
      </c>
      <c r="K4" s="8">
        <f t="shared" ref="K4:K17" si="5">LOG(B4)</f>
        <v>1.6201360549737576</v>
      </c>
      <c r="L4" s="7">
        <v>20.100000000000001</v>
      </c>
      <c r="M4" s="1">
        <v>6.4</v>
      </c>
      <c r="N4" s="1">
        <v>20.7</v>
      </c>
      <c r="O4" s="1">
        <v>41.7</v>
      </c>
      <c r="P4" s="1">
        <f t="shared" ref="P4:P17" si="6">L4+M4</f>
        <v>26.5</v>
      </c>
      <c r="Q4" s="1">
        <f t="shared" ref="Q4:Q17" si="7">N4+O4</f>
        <v>62.400000000000006</v>
      </c>
      <c r="R4" s="1">
        <f t="shared" ref="R4:R17" si="8">P4+2*Q4</f>
        <v>151.30000000000001</v>
      </c>
      <c r="S4" s="1">
        <v>76374.656814219707</v>
      </c>
      <c r="T4" s="1">
        <f t="shared" ref="T4:T17" si="9">LOG(S4)</f>
        <v>4.8829492717740086</v>
      </c>
      <c r="U4" s="1">
        <f t="shared" ref="U4:U17" si="10">LOG(R4)</f>
        <v>2.1798389280231869</v>
      </c>
      <c r="V4" s="8">
        <f t="shared" ref="V4:V17" si="11">LOG(O4)</f>
        <v>1.6201360549737576</v>
      </c>
    </row>
    <row r="5" spans="1:22" ht="14.45" x14ac:dyDescent="0.3">
      <c r="A5" s="7">
        <v>20.6</v>
      </c>
      <c r="B5" s="1">
        <v>61.6</v>
      </c>
      <c r="C5" s="1">
        <v>20.5</v>
      </c>
      <c r="D5" s="1">
        <v>0.9</v>
      </c>
      <c r="E5" s="1">
        <f t="shared" si="0"/>
        <v>82.2</v>
      </c>
      <c r="F5" s="1">
        <f t="shared" si="1"/>
        <v>21.4</v>
      </c>
      <c r="G5" s="1">
        <f t="shared" si="2"/>
        <v>125</v>
      </c>
      <c r="H5" s="1">
        <v>118842.44</v>
      </c>
      <c r="I5" s="1">
        <f t="shared" si="3"/>
        <v>5.074971559890777</v>
      </c>
      <c r="J5" s="1">
        <f t="shared" si="4"/>
        <v>2.0969100130080562</v>
      </c>
      <c r="K5" s="8">
        <f t="shared" si="5"/>
        <v>1.7895807121644254</v>
      </c>
      <c r="L5" s="7">
        <v>19.899999999999999</v>
      </c>
      <c r="M5" s="1">
        <v>6.9</v>
      </c>
      <c r="N5" s="1">
        <v>20.6</v>
      </c>
      <c r="O5" s="1">
        <v>61.7</v>
      </c>
      <c r="P5" s="1">
        <f t="shared" si="6"/>
        <v>26.799999999999997</v>
      </c>
      <c r="Q5" s="1">
        <f t="shared" si="7"/>
        <v>82.300000000000011</v>
      </c>
      <c r="R5" s="1">
        <f t="shared" si="8"/>
        <v>191.40000000000003</v>
      </c>
      <c r="S5" s="1">
        <v>73118.99641118561</v>
      </c>
      <c r="T5" s="1">
        <f t="shared" si="9"/>
        <v>4.864030221893235</v>
      </c>
      <c r="U5" s="1">
        <f t="shared" si="10"/>
        <v>2.2819419334408249</v>
      </c>
      <c r="V5" s="8">
        <f t="shared" si="11"/>
        <v>1.7902851640332418</v>
      </c>
    </row>
    <row r="6" spans="1:22" ht="14.45" x14ac:dyDescent="0.3">
      <c r="A6" s="7">
        <v>34.299999999999997</v>
      </c>
      <c r="B6" s="1">
        <v>35</v>
      </c>
      <c r="C6" s="1">
        <v>34.5</v>
      </c>
      <c r="D6" s="1">
        <v>0.7</v>
      </c>
      <c r="E6" s="1">
        <f t="shared" si="0"/>
        <v>69.3</v>
      </c>
      <c r="F6" s="1">
        <f t="shared" si="1"/>
        <v>35.200000000000003</v>
      </c>
      <c r="G6" s="1">
        <f t="shared" si="2"/>
        <v>139.69999999999999</v>
      </c>
      <c r="H6" s="1">
        <v>144628.1</v>
      </c>
      <c r="I6" s="1">
        <f t="shared" si="3"/>
        <v>5.160252680851527</v>
      </c>
      <c r="J6" s="1">
        <f t="shared" si="4"/>
        <v>2.1451964061141817</v>
      </c>
      <c r="K6" s="8">
        <f t="shared" si="5"/>
        <v>1.5440680443502757</v>
      </c>
      <c r="L6" s="7">
        <v>34.299999999999997</v>
      </c>
      <c r="M6" s="1">
        <v>5.2</v>
      </c>
      <c r="N6" s="1">
        <v>34.700000000000003</v>
      </c>
      <c r="O6" s="1">
        <v>34.5</v>
      </c>
      <c r="P6" s="1">
        <f t="shared" si="6"/>
        <v>39.5</v>
      </c>
      <c r="Q6" s="1">
        <f t="shared" si="7"/>
        <v>69.2</v>
      </c>
      <c r="R6" s="1">
        <f t="shared" si="8"/>
        <v>177.9</v>
      </c>
      <c r="S6" s="1">
        <v>107192.905831529</v>
      </c>
      <c r="T6" s="1">
        <f t="shared" si="9"/>
        <v>5.0301660441238285</v>
      </c>
      <c r="U6" s="1">
        <f t="shared" si="10"/>
        <v>2.2501759480839252</v>
      </c>
      <c r="V6" s="8">
        <f t="shared" si="11"/>
        <v>1.5378190950732742</v>
      </c>
    </row>
    <row r="7" spans="1:22" ht="14.45" x14ac:dyDescent="0.3">
      <c r="A7" s="7">
        <v>34.6</v>
      </c>
      <c r="B7" s="1">
        <v>68.7</v>
      </c>
      <c r="C7" s="1">
        <v>34.4</v>
      </c>
      <c r="D7" s="1">
        <v>1</v>
      </c>
      <c r="E7" s="1">
        <f t="shared" si="0"/>
        <v>103.30000000000001</v>
      </c>
      <c r="F7" s="1">
        <f t="shared" si="1"/>
        <v>35.4</v>
      </c>
      <c r="G7" s="1">
        <f t="shared" si="2"/>
        <v>174.10000000000002</v>
      </c>
      <c r="H7" s="1">
        <v>156018.17000000001</v>
      </c>
      <c r="I7" s="1">
        <f t="shared" si="3"/>
        <v>5.193175179580197</v>
      </c>
      <c r="J7" s="1">
        <f t="shared" si="4"/>
        <v>2.2407987711173312</v>
      </c>
      <c r="K7" s="8">
        <f t="shared" si="5"/>
        <v>1.8369567370595505</v>
      </c>
      <c r="L7" s="7">
        <v>34.299999999999997</v>
      </c>
      <c r="M7" s="1">
        <v>6.6</v>
      </c>
      <c r="N7" s="1">
        <v>34.799999999999997</v>
      </c>
      <c r="O7" s="1">
        <v>68.3</v>
      </c>
      <c r="P7" s="1">
        <f t="shared" si="6"/>
        <v>40.9</v>
      </c>
      <c r="Q7" s="1">
        <f t="shared" si="7"/>
        <v>103.1</v>
      </c>
      <c r="R7" s="1">
        <f t="shared" si="8"/>
        <v>247.1</v>
      </c>
      <c r="S7" s="1">
        <v>103117.47209746799</v>
      </c>
      <c r="T7" s="1">
        <f t="shared" si="9"/>
        <v>5.0133322578405251</v>
      </c>
      <c r="U7" s="1">
        <f t="shared" si="10"/>
        <v>2.3928727454020793</v>
      </c>
      <c r="V7" s="8">
        <f t="shared" si="11"/>
        <v>1.8344207036815325</v>
      </c>
    </row>
    <row r="8" spans="1:22" ht="14.45" x14ac:dyDescent="0.3">
      <c r="A8" s="7">
        <v>34.299999999999997</v>
      </c>
      <c r="B8" s="1">
        <v>102.9</v>
      </c>
      <c r="C8" s="1">
        <v>34.5</v>
      </c>
      <c r="D8" s="1">
        <v>1.3</v>
      </c>
      <c r="E8" s="1">
        <f t="shared" si="0"/>
        <v>137.19999999999999</v>
      </c>
      <c r="F8" s="1">
        <f t="shared" si="1"/>
        <v>35.799999999999997</v>
      </c>
      <c r="G8" s="1">
        <f t="shared" si="2"/>
        <v>208.79999999999998</v>
      </c>
      <c r="H8" s="1">
        <v>159041.73000000001</v>
      </c>
      <c r="I8" s="1">
        <f t="shared" si="3"/>
        <v>5.2015110911815539</v>
      </c>
      <c r="J8" s="1">
        <f t="shared" si="4"/>
        <v>2.3197304943302246</v>
      </c>
      <c r="K8" s="8">
        <f t="shared" si="5"/>
        <v>2.0124153747624329</v>
      </c>
      <c r="L8" s="7">
        <v>34.299999999999997</v>
      </c>
      <c r="M8" s="1">
        <v>7</v>
      </c>
      <c r="N8" s="1">
        <v>34.799999999999997</v>
      </c>
      <c r="O8" s="1">
        <v>102.6</v>
      </c>
      <c r="P8" s="1">
        <f t="shared" si="6"/>
        <v>41.3</v>
      </c>
      <c r="Q8" s="1">
        <f t="shared" si="7"/>
        <v>137.39999999999998</v>
      </c>
      <c r="R8" s="1">
        <f t="shared" si="8"/>
        <v>316.09999999999997</v>
      </c>
      <c r="S8" s="1">
        <v>103821.482170855</v>
      </c>
      <c r="T8" s="1">
        <f t="shared" si="9"/>
        <v>5.0162872246394281</v>
      </c>
      <c r="U8" s="1">
        <f t="shared" si="10"/>
        <v>2.4998244958395799</v>
      </c>
      <c r="V8" s="8">
        <f t="shared" si="11"/>
        <v>2.0111473607757975</v>
      </c>
    </row>
    <row r="9" spans="1:22" ht="14.45" x14ac:dyDescent="0.3">
      <c r="A9" s="7">
        <v>68.5</v>
      </c>
      <c r="B9" s="1">
        <v>68.5</v>
      </c>
      <c r="C9" s="1">
        <v>68.5</v>
      </c>
      <c r="D9" s="1">
        <v>0.7</v>
      </c>
      <c r="E9" s="1">
        <f t="shared" si="0"/>
        <v>137</v>
      </c>
      <c r="F9" s="1">
        <f t="shared" si="1"/>
        <v>69.2</v>
      </c>
      <c r="G9" s="1">
        <f t="shared" si="2"/>
        <v>275.39999999999998</v>
      </c>
      <c r="H9" s="1">
        <v>228079.91</v>
      </c>
      <c r="I9" s="1">
        <f t="shared" si="3"/>
        <v>5.3580870329294683</v>
      </c>
      <c r="J9" s="1">
        <f t="shared" si="4"/>
        <v>2.4399639359209049</v>
      </c>
      <c r="K9" s="8">
        <f t="shared" si="5"/>
        <v>1.8356905714924256</v>
      </c>
      <c r="L9" s="7">
        <v>68</v>
      </c>
      <c r="M9" s="1">
        <v>6.4</v>
      </c>
      <c r="N9" s="1">
        <v>68.599999999999994</v>
      </c>
      <c r="O9" s="1">
        <v>68.3</v>
      </c>
      <c r="P9" s="1">
        <f t="shared" si="6"/>
        <v>74.400000000000006</v>
      </c>
      <c r="Q9" s="1">
        <f t="shared" si="7"/>
        <v>136.89999999999998</v>
      </c>
      <c r="R9" s="1">
        <f t="shared" si="8"/>
        <v>348.19999999999993</v>
      </c>
      <c r="S9" s="1">
        <v>179372.73822684301</v>
      </c>
      <c r="T9" s="1">
        <f t="shared" si="9"/>
        <v>5.2537564379426289</v>
      </c>
      <c r="U9" s="1">
        <f t="shared" si="10"/>
        <v>2.5418287667813124</v>
      </c>
      <c r="V9" s="8">
        <f t="shared" si="11"/>
        <v>1.8344207036815325</v>
      </c>
    </row>
    <row r="10" spans="1:22" ht="14.45" x14ac:dyDescent="0.3">
      <c r="A10" s="7">
        <v>68.5</v>
      </c>
      <c r="B10" s="1">
        <v>137.5</v>
      </c>
      <c r="C10" s="1">
        <v>68.599999999999994</v>
      </c>
      <c r="D10" s="1">
        <v>1.3</v>
      </c>
      <c r="E10" s="1">
        <f t="shared" si="0"/>
        <v>206</v>
      </c>
      <c r="F10" s="1">
        <f t="shared" si="1"/>
        <v>69.899999999999991</v>
      </c>
      <c r="G10" s="1">
        <f t="shared" si="2"/>
        <v>345.79999999999995</v>
      </c>
      <c r="H10" s="1">
        <v>233050.85</v>
      </c>
      <c r="I10" s="1">
        <f t="shared" si="3"/>
        <v>5.3674506912618956</v>
      </c>
      <c r="J10" s="1">
        <f t="shared" si="4"/>
        <v>2.5388249889379035</v>
      </c>
      <c r="K10" s="8">
        <f t="shared" si="5"/>
        <v>2.1383026981662816</v>
      </c>
      <c r="L10" s="7">
        <v>68.099999999999994</v>
      </c>
      <c r="M10" s="1">
        <v>4.8</v>
      </c>
      <c r="N10" s="1">
        <v>68.599999999999994</v>
      </c>
      <c r="O10" s="1">
        <v>137.4</v>
      </c>
      <c r="P10" s="1">
        <f t="shared" si="6"/>
        <v>72.899999999999991</v>
      </c>
      <c r="Q10" s="1">
        <f t="shared" si="7"/>
        <v>206</v>
      </c>
      <c r="R10" s="1">
        <f t="shared" si="8"/>
        <v>484.9</v>
      </c>
      <c r="S10" s="1">
        <v>176541.40531840999</v>
      </c>
      <c r="T10" s="1">
        <f t="shared" si="9"/>
        <v>5.2468465793692625</v>
      </c>
      <c r="U10" s="1">
        <f t="shared" si="10"/>
        <v>2.6856521841155243</v>
      </c>
      <c r="V10" s="8">
        <f t="shared" si="11"/>
        <v>2.1379867327235318</v>
      </c>
    </row>
    <row r="11" spans="1:22" ht="14.45" x14ac:dyDescent="0.3">
      <c r="A11" s="7">
        <v>68.400000000000006</v>
      </c>
      <c r="B11" s="1">
        <v>206.7</v>
      </c>
      <c r="C11" s="1">
        <v>68.5</v>
      </c>
      <c r="D11" s="1">
        <v>2.2999999999999998</v>
      </c>
      <c r="E11" s="1">
        <f t="shared" si="0"/>
        <v>275.10000000000002</v>
      </c>
      <c r="F11" s="1">
        <f t="shared" si="1"/>
        <v>70.8</v>
      </c>
      <c r="G11" s="1">
        <f t="shared" si="2"/>
        <v>416.70000000000005</v>
      </c>
      <c r="H11" s="1">
        <v>231121.88</v>
      </c>
      <c r="I11" s="1">
        <f t="shared" si="3"/>
        <v>5.3638410615044743</v>
      </c>
      <c r="J11" s="1">
        <f t="shared" si="4"/>
        <v>2.6198235004572781</v>
      </c>
      <c r="K11" s="8">
        <f t="shared" si="5"/>
        <v>2.3153404766272883</v>
      </c>
      <c r="L11" s="7">
        <v>68.400000000000006</v>
      </c>
      <c r="M11" s="1">
        <v>1.5</v>
      </c>
      <c r="N11" s="1">
        <v>68.7</v>
      </c>
      <c r="O11" s="1">
        <v>205.3</v>
      </c>
      <c r="P11" s="1">
        <f t="shared" si="6"/>
        <v>69.900000000000006</v>
      </c>
      <c r="Q11" s="1">
        <f t="shared" si="7"/>
        <v>274</v>
      </c>
      <c r="R11" s="1">
        <f t="shared" si="8"/>
        <v>617.9</v>
      </c>
      <c r="S11" s="1">
        <v>173528.12319060898</v>
      </c>
      <c r="T11" s="1">
        <f t="shared" si="9"/>
        <v>5.2393698696555298</v>
      </c>
      <c r="U11" s="1">
        <f t="shared" si="10"/>
        <v>2.7909181952145783</v>
      </c>
      <c r="V11" s="8">
        <f t="shared" si="11"/>
        <v>2.3123889493705918</v>
      </c>
    </row>
    <row r="12" spans="1:22" ht="14.45" x14ac:dyDescent="0.3">
      <c r="A12" s="7">
        <v>102.6</v>
      </c>
      <c r="B12" s="1">
        <v>68.900000000000006</v>
      </c>
      <c r="C12" s="1">
        <v>102.5</v>
      </c>
      <c r="D12" s="1">
        <v>0.9</v>
      </c>
      <c r="E12" s="1">
        <f t="shared" si="0"/>
        <v>171.5</v>
      </c>
      <c r="F12" s="1">
        <f t="shared" si="1"/>
        <v>103.4</v>
      </c>
      <c r="G12" s="1">
        <f t="shared" si="2"/>
        <v>378.3</v>
      </c>
      <c r="H12" s="1">
        <v>268790.64</v>
      </c>
      <c r="I12" s="1">
        <f t="shared" si="3"/>
        <v>5.4294141413642034</v>
      </c>
      <c r="J12" s="1">
        <f t="shared" si="4"/>
        <v>2.5778363412927439</v>
      </c>
      <c r="K12" s="8">
        <f t="shared" si="5"/>
        <v>1.8382192219076259</v>
      </c>
      <c r="L12" s="7">
        <v>102.3</v>
      </c>
      <c r="M12" s="1">
        <v>6.3</v>
      </c>
      <c r="N12" s="1">
        <v>102.7</v>
      </c>
      <c r="O12" s="1">
        <v>68.400000000000006</v>
      </c>
      <c r="P12" s="1">
        <f t="shared" si="6"/>
        <v>108.6</v>
      </c>
      <c r="Q12" s="1">
        <f t="shared" si="7"/>
        <v>171.10000000000002</v>
      </c>
      <c r="R12" s="1">
        <f t="shared" si="8"/>
        <v>450.80000000000007</v>
      </c>
      <c r="S12" s="1">
        <v>250143.93941912299</v>
      </c>
      <c r="T12" s="1">
        <f t="shared" si="9"/>
        <v>5.3981899850978321</v>
      </c>
      <c r="U12" s="1">
        <f t="shared" si="10"/>
        <v>2.653983907374069</v>
      </c>
      <c r="V12" s="8">
        <f t="shared" si="11"/>
        <v>1.8350561017201164</v>
      </c>
    </row>
    <row r="13" spans="1:22" ht="14.45" x14ac:dyDescent="0.3">
      <c r="A13" s="7">
        <v>102.4</v>
      </c>
      <c r="B13" s="1">
        <v>102.8</v>
      </c>
      <c r="C13" s="1">
        <v>102.4</v>
      </c>
      <c r="D13" s="1">
        <v>1.3</v>
      </c>
      <c r="E13" s="1">
        <f t="shared" si="0"/>
        <v>205.2</v>
      </c>
      <c r="F13" s="1">
        <f t="shared" si="1"/>
        <v>103.7</v>
      </c>
      <c r="G13" s="1">
        <f t="shared" si="2"/>
        <v>412.6</v>
      </c>
      <c r="H13" s="1">
        <v>264721.03000000003</v>
      </c>
      <c r="I13" s="1">
        <f t="shared" si="3"/>
        <v>5.4227884439464704</v>
      </c>
      <c r="J13" s="1">
        <f t="shared" si="4"/>
        <v>2.6155292236371328</v>
      </c>
      <c r="K13" s="8">
        <f t="shared" si="5"/>
        <v>2.0119931146592571</v>
      </c>
      <c r="L13" s="7">
        <v>102.3</v>
      </c>
      <c r="M13" s="1">
        <v>4.2</v>
      </c>
      <c r="N13" s="1">
        <v>102.6</v>
      </c>
      <c r="O13" s="1">
        <v>101.7</v>
      </c>
      <c r="P13" s="1">
        <f t="shared" si="6"/>
        <v>106.5</v>
      </c>
      <c r="Q13" s="1">
        <f t="shared" si="7"/>
        <v>204.3</v>
      </c>
      <c r="R13" s="1">
        <f t="shared" si="8"/>
        <v>515.1</v>
      </c>
      <c r="S13" s="1">
        <v>231816.84916920302</v>
      </c>
      <c r="T13" s="1">
        <f t="shared" si="9"/>
        <v>5.3651449986477395</v>
      </c>
      <c r="U13" s="1">
        <f t="shared" si="10"/>
        <v>2.7118915498805789</v>
      </c>
      <c r="V13" s="8">
        <f t="shared" si="11"/>
        <v>2.0073209529227447</v>
      </c>
    </row>
    <row r="14" spans="1:22" ht="14.45" x14ac:dyDescent="0.3">
      <c r="A14" s="7">
        <v>102.3</v>
      </c>
      <c r="B14" s="1">
        <v>207</v>
      </c>
      <c r="C14" s="1">
        <v>102.5</v>
      </c>
      <c r="D14" s="1">
        <v>2.2000000000000002</v>
      </c>
      <c r="E14" s="1">
        <f t="shared" si="0"/>
        <v>309.3</v>
      </c>
      <c r="F14" s="1">
        <f t="shared" si="1"/>
        <v>104.7</v>
      </c>
      <c r="G14" s="1">
        <f t="shared" si="2"/>
        <v>518.70000000000005</v>
      </c>
      <c r="H14" s="1">
        <v>280108.25</v>
      </c>
      <c r="I14" s="1">
        <f t="shared" si="3"/>
        <v>5.4473259002434586</v>
      </c>
      <c r="J14" s="1">
        <f t="shared" si="4"/>
        <v>2.7149162479935849</v>
      </c>
      <c r="K14" s="8">
        <f t="shared" si="5"/>
        <v>2.3159703454569178</v>
      </c>
      <c r="L14" s="7">
        <v>102.3</v>
      </c>
      <c r="M14" s="1">
        <v>4.9000000000000004</v>
      </c>
      <c r="N14" s="1">
        <v>102.7</v>
      </c>
      <c r="O14" s="1">
        <v>205.5</v>
      </c>
      <c r="P14" s="1">
        <f t="shared" si="6"/>
        <v>107.2</v>
      </c>
      <c r="Q14" s="1">
        <f t="shared" si="7"/>
        <v>308.2</v>
      </c>
      <c r="R14" s="1">
        <f t="shared" si="8"/>
        <v>723.6</v>
      </c>
      <c r="S14" s="1">
        <v>243623.841765408</v>
      </c>
      <c r="T14" s="1">
        <f t="shared" si="9"/>
        <v>5.3867197874111055</v>
      </c>
      <c r="U14" s="1">
        <f t="shared" si="10"/>
        <v>2.8594985581877763</v>
      </c>
      <c r="V14" s="8">
        <f t="shared" si="11"/>
        <v>2.312811826212088</v>
      </c>
    </row>
    <row r="15" spans="1:22" ht="14.45" x14ac:dyDescent="0.3">
      <c r="A15" s="7">
        <v>137.6</v>
      </c>
      <c r="B15" s="1">
        <v>102.8</v>
      </c>
      <c r="C15" s="1">
        <v>137.4</v>
      </c>
      <c r="D15" s="1">
        <v>1.2</v>
      </c>
      <c r="E15" s="1">
        <f t="shared" si="0"/>
        <v>240.39999999999998</v>
      </c>
      <c r="F15" s="1">
        <f t="shared" si="1"/>
        <v>138.6</v>
      </c>
      <c r="G15" s="1">
        <f t="shared" si="2"/>
        <v>517.59999999999991</v>
      </c>
      <c r="H15" s="1">
        <v>315660.18</v>
      </c>
      <c r="I15" s="1">
        <f t="shared" si="3"/>
        <v>5.4992197998301231</v>
      </c>
      <c r="J15" s="1">
        <f t="shared" si="4"/>
        <v>2.7139942676606439</v>
      </c>
      <c r="K15" s="8">
        <f t="shared" si="5"/>
        <v>2.0119931146592571</v>
      </c>
      <c r="L15" s="7">
        <v>137.4</v>
      </c>
      <c r="M15" s="1">
        <v>-1.7</v>
      </c>
      <c r="N15" s="1">
        <v>137.6</v>
      </c>
      <c r="O15" s="1">
        <v>102</v>
      </c>
      <c r="P15" s="1">
        <f t="shared" si="6"/>
        <v>135.70000000000002</v>
      </c>
      <c r="Q15" s="1">
        <f t="shared" si="7"/>
        <v>239.6</v>
      </c>
      <c r="R15" s="1">
        <f t="shared" si="8"/>
        <v>614.9</v>
      </c>
      <c r="S15" s="1">
        <v>277987.16313446895</v>
      </c>
      <c r="T15" s="1">
        <f t="shared" si="9"/>
        <v>5.4440247415706535</v>
      </c>
      <c r="U15" s="1">
        <f t="shared" si="10"/>
        <v>2.7888044930446485</v>
      </c>
      <c r="V15" s="8">
        <f t="shared" si="11"/>
        <v>2.0086001717619175</v>
      </c>
    </row>
    <row r="16" spans="1:22" ht="14.45" x14ac:dyDescent="0.3">
      <c r="A16" s="7">
        <v>137.6</v>
      </c>
      <c r="B16" s="1">
        <v>137.6</v>
      </c>
      <c r="C16" s="1">
        <v>137.4</v>
      </c>
      <c r="D16" s="1">
        <v>1.5</v>
      </c>
      <c r="E16" s="1">
        <f t="shared" si="0"/>
        <v>275.2</v>
      </c>
      <c r="F16" s="1">
        <f t="shared" si="1"/>
        <v>138.9</v>
      </c>
      <c r="G16" s="1">
        <f t="shared" si="2"/>
        <v>553</v>
      </c>
      <c r="H16" s="1">
        <v>320248.25</v>
      </c>
      <c r="I16" s="1">
        <f t="shared" si="3"/>
        <v>5.5054867652163493</v>
      </c>
      <c r="J16" s="1">
        <f t="shared" si="4"/>
        <v>2.7427251313046983</v>
      </c>
      <c r="K16" s="8">
        <f t="shared" si="5"/>
        <v>2.1386184338994925</v>
      </c>
      <c r="L16" s="7">
        <v>137.5</v>
      </c>
      <c r="M16" s="1">
        <v>-8.6</v>
      </c>
      <c r="N16" s="1">
        <v>137.5</v>
      </c>
      <c r="O16" s="1">
        <v>137.6</v>
      </c>
      <c r="P16" s="1">
        <f t="shared" si="6"/>
        <v>128.9</v>
      </c>
      <c r="Q16" s="1">
        <f t="shared" si="7"/>
        <v>275.10000000000002</v>
      </c>
      <c r="R16" s="1">
        <f t="shared" si="8"/>
        <v>679.1</v>
      </c>
      <c r="S16" s="1">
        <v>287222.59862707503</v>
      </c>
      <c r="T16" s="1">
        <f t="shared" si="9"/>
        <v>5.4582186071333796</v>
      </c>
      <c r="U16" s="1">
        <f t="shared" si="10"/>
        <v>2.8319337304667456</v>
      </c>
      <c r="V16" s="8">
        <f t="shared" si="11"/>
        <v>2.1386184338994925</v>
      </c>
    </row>
    <row r="17" spans="1:22" thickBot="1" x14ac:dyDescent="0.35">
      <c r="A17" s="9">
        <v>137.6</v>
      </c>
      <c r="B17" s="10">
        <v>275.2</v>
      </c>
      <c r="C17" s="10">
        <v>137.5</v>
      </c>
      <c r="D17" s="10">
        <v>3</v>
      </c>
      <c r="E17" s="10">
        <f t="shared" si="0"/>
        <v>412.79999999999995</v>
      </c>
      <c r="F17" s="10">
        <f t="shared" si="1"/>
        <v>140.5</v>
      </c>
      <c r="G17" s="10">
        <f t="shared" si="2"/>
        <v>693.8</v>
      </c>
      <c r="H17" s="10">
        <v>333441.03000000003</v>
      </c>
      <c r="I17" s="10">
        <f t="shared" si="3"/>
        <v>5.523019038821996</v>
      </c>
      <c r="J17" s="10">
        <f t="shared" si="4"/>
        <v>2.841234295506041</v>
      </c>
      <c r="K17" s="11">
        <f t="shared" si="5"/>
        <v>2.4396484295634737</v>
      </c>
      <c r="L17" s="9">
        <v>137.1</v>
      </c>
      <c r="M17" s="10">
        <v>-10.4</v>
      </c>
      <c r="N17" s="10">
        <v>137.4</v>
      </c>
      <c r="O17" s="10">
        <v>281.8</v>
      </c>
      <c r="P17" s="10">
        <f t="shared" si="6"/>
        <v>126.69999999999999</v>
      </c>
      <c r="Q17" s="10">
        <f t="shared" si="7"/>
        <v>419.20000000000005</v>
      </c>
      <c r="R17" s="10">
        <f t="shared" si="8"/>
        <v>965.10000000000014</v>
      </c>
      <c r="S17" s="10">
        <v>295024.27922644897</v>
      </c>
      <c r="T17" s="10">
        <f t="shared" si="9"/>
        <v>5.4698577580126821</v>
      </c>
      <c r="U17" s="10">
        <f t="shared" si="10"/>
        <v>2.9845723156216324</v>
      </c>
      <c r="V17" s="11">
        <f t="shared" si="11"/>
        <v>2.4499409887733377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0.8882642641890488</v>
      </c>
      <c r="L23" s="15" t="s">
        <v>17</v>
      </c>
      <c r="M23" s="15">
        <v>0.99518875983721322</v>
      </c>
    </row>
    <row r="24" spans="1:22" ht="14.45" x14ac:dyDescent="0.3">
      <c r="A24" s="15" t="s">
        <v>18</v>
      </c>
      <c r="B24" s="15">
        <v>0.78901340303531231</v>
      </c>
      <c r="L24" s="15" t="s">
        <v>18</v>
      </c>
      <c r="M24" s="15">
        <v>0.9904006677063304</v>
      </c>
    </row>
    <row r="25" spans="1:22" ht="14.45" x14ac:dyDescent="0.3">
      <c r="A25" s="15" t="s">
        <v>19</v>
      </c>
      <c r="B25" s="15">
        <v>0.75384897020786434</v>
      </c>
      <c r="L25" s="15" t="s">
        <v>19</v>
      </c>
      <c r="M25" s="15">
        <v>0.98880077899071883</v>
      </c>
    </row>
    <row r="26" spans="1:22" ht="14.45" x14ac:dyDescent="0.3">
      <c r="A26" s="15" t="s">
        <v>20</v>
      </c>
      <c r="B26" s="15">
        <v>0.13631443037125618</v>
      </c>
      <c r="L26" s="15" t="s">
        <v>20</v>
      </c>
      <c r="M26" s="15">
        <v>2.3769564853130861E-2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0.83386246556878629</v>
      </c>
      <c r="D31" s="15">
        <v>0.41693123278439315</v>
      </c>
      <c r="E31" s="15">
        <v>22.437825370510172</v>
      </c>
      <c r="F31" s="15">
        <v>8.8212311889622E-5</v>
      </c>
      <c r="L31" s="15" t="s">
        <v>23</v>
      </c>
      <c r="M31" s="15">
        <v>2</v>
      </c>
      <c r="N31" s="15">
        <v>0.69950948443861805</v>
      </c>
      <c r="O31" s="15">
        <v>0.34975474221930902</v>
      </c>
      <c r="P31" s="15">
        <v>619.04347348791271</v>
      </c>
      <c r="Q31" s="15">
        <v>7.8243118878353673E-13</v>
      </c>
    </row>
    <row r="32" spans="1:22" x14ac:dyDescent="0.25">
      <c r="A32" s="15" t="s">
        <v>24</v>
      </c>
      <c r="B32" s="15">
        <v>12</v>
      </c>
      <c r="C32" s="15">
        <v>0.22297948712928056</v>
      </c>
      <c r="D32" s="15">
        <v>1.8581623927440047E-2</v>
      </c>
      <c r="E32" s="15"/>
      <c r="F32" s="15"/>
      <c r="L32" s="15" t="s">
        <v>24</v>
      </c>
      <c r="M32" s="15">
        <v>12</v>
      </c>
      <c r="N32" s="15">
        <v>6.7799065596863273E-3</v>
      </c>
      <c r="O32" s="15">
        <v>5.649922133071939E-4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1.0568419526980668</v>
      </c>
      <c r="D33" s="16"/>
      <c r="E33" s="16"/>
      <c r="F33" s="16"/>
      <c r="L33" s="16" t="s">
        <v>25</v>
      </c>
      <c r="M33" s="16">
        <v>14</v>
      </c>
      <c r="N33" s="16">
        <v>0.70628939099830435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3.279317592617462</v>
      </c>
      <c r="C36" s="15">
        <v>0.31445511844987933</v>
      </c>
      <c r="D36" s="15">
        <v>10.428571202093977</v>
      </c>
      <c r="E36" s="15">
        <v>2.2715769119264448E-7</v>
      </c>
      <c r="F36" s="15">
        <v>2.5941787461843369</v>
      </c>
      <c r="G36" s="15">
        <v>3.9644564390505872</v>
      </c>
      <c r="H36" s="15">
        <v>2.5941787461843369</v>
      </c>
      <c r="I36" s="15">
        <v>3.9644564390505872</v>
      </c>
      <c r="L36" s="15" t="s">
        <v>26</v>
      </c>
      <c r="M36" s="15">
        <v>2.8335512117923076</v>
      </c>
      <c r="N36" s="15">
        <v>6.8559241231840276E-2</v>
      </c>
      <c r="O36" s="15">
        <v>41.32996749789509</v>
      </c>
      <c r="P36" s="15">
        <v>2.6078311574811572E-14</v>
      </c>
      <c r="Q36" s="15">
        <v>2.6841734574041234</v>
      </c>
      <c r="R36" s="15">
        <v>2.9829289661804919</v>
      </c>
      <c r="S36" s="15">
        <v>2.6841734574041234</v>
      </c>
      <c r="T36" s="15">
        <v>2.9829289661804919</v>
      </c>
    </row>
    <row r="37" spans="1:20" x14ac:dyDescent="0.25">
      <c r="A37" s="15" t="s">
        <v>39</v>
      </c>
      <c r="B37" s="15">
        <v>0.73263083214718416</v>
      </c>
      <c r="C37" s="15">
        <v>0.25958042457644204</v>
      </c>
      <c r="D37" s="15">
        <v>2.8223654897807471</v>
      </c>
      <c r="E37" s="15">
        <v>1.5392239204432487E-2</v>
      </c>
      <c r="F37" s="15">
        <v>0.16705367274956595</v>
      </c>
      <c r="G37" s="15">
        <v>1.2982079915448024</v>
      </c>
      <c r="H37" s="15">
        <v>0.16705367274956595</v>
      </c>
      <c r="I37" s="15">
        <v>1.2982079915448024</v>
      </c>
      <c r="L37" s="15" t="s">
        <v>39</v>
      </c>
      <c r="M37" s="15">
        <v>1.4870109583634441</v>
      </c>
      <c r="N37" s="15">
        <v>6.0814239133800872E-2</v>
      </c>
      <c r="O37" s="15">
        <v>24.451690583381083</v>
      </c>
      <c r="P37" s="15">
        <v>1.3200958561939025E-11</v>
      </c>
      <c r="Q37" s="15">
        <v>1.3545081139122679</v>
      </c>
      <c r="R37" s="15">
        <v>1.6195138028146203</v>
      </c>
      <c r="S37" s="15">
        <v>1.3545081139122679</v>
      </c>
      <c r="T37" s="15">
        <v>1.6195138028146203</v>
      </c>
    </row>
    <row r="38" spans="1:20" ht="15.75" thickBot="1" x14ac:dyDescent="0.3">
      <c r="A38" s="16" t="s">
        <v>40</v>
      </c>
      <c r="B38" s="16">
        <v>0.10604353936009397</v>
      </c>
      <c r="C38" s="16">
        <v>0.24596870114410102</v>
      </c>
      <c r="D38" s="16">
        <v>0.43112615087546546</v>
      </c>
      <c r="E38" s="16">
        <v>0.67401977372998112</v>
      </c>
      <c r="F38" s="16">
        <v>-0.42987622238925766</v>
      </c>
      <c r="G38" s="16">
        <v>0.64196330110944566</v>
      </c>
      <c r="H38" s="16">
        <v>-0.42987622238925766</v>
      </c>
      <c r="I38" s="16">
        <v>0.64196330110944566</v>
      </c>
      <c r="L38" s="16" t="s">
        <v>40</v>
      </c>
      <c r="M38" s="16">
        <v>-0.74662916391704459</v>
      </c>
      <c r="N38" s="16">
        <v>5.5708557628618267E-2</v>
      </c>
      <c r="O38" s="16">
        <v>-13.402414201682557</v>
      </c>
      <c r="P38" s="16">
        <v>1.398561148248351E-8</v>
      </c>
      <c r="Q38" s="16">
        <v>-0.86800768400053419</v>
      </c>
      <c r="R38" s="16">
        <v>-0.625250643833555</v>
      </c>
      <c r="S38" s="16">
        <v>-0.86800768400053419</v>
      </c>
      <c r="T38" s="16">
        <v>-0.625250643833555</v>
      </c>
    </row>
    <row r="42" spans="1:20" ht="15.75" thickBot="1" x14ac:dyDescent="0.3">
      <c r="B42" s="16">
        <f>10^B36</f>
        <v>1902.4690165525135</v>
      </c>
    </row>
    <row r="43" spans="1:20" x14ac:dyDescent="0.25">
      <c r="B43" s="15">
        <v>0.73263083214718416</v>
      </c>
    </row>
    <row r="44" spans="1:20" ht="15.75" thickBot="1" x14ac:dyDescent="0.3">
      <c r="B44" s="16">
        <v>0.10604353936009397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20.6</v>
      </c>
      <c r="B3" s="1">
        <v>20.8</v>
      </c>
      <c r="C3" s="1">
        <v>20.6</v>
      </c>
      <c r="D3" s="1">
        <v>0.5</v>
      </c>
      <c r="E3" s="1">
        <f>A3+B3</f>
        <v>41.400000000000006</v>
      </c>
      <c r="F3" s="1">
        <f>C3+D3</f>
        <v>21.1</v>
      </c>
      <c r="G3" s="1">
        <f>E3+2*F3</f>
        <v>83.600000000000009</v>
      </c>
      <c r="H3" s="1">
        <v>61417.32</v>
      </c>
      <c r="I3" s="1">
        <f>LOG(H3)</f>
        <v>4.7882908616901627</v>
      </c>
      <c r="J3" s="1">
        <f>LOG(G3)</f>
        <v>1.9222062774390165</v>
      </c>
      <c r="K3" s="20">
        <f>LOG(B3)</f>
        <v>1.3180633349627615</v>
      </c>
      <c r="L3" s="7">
        <v>20.2</v>
      </c>
      <c r="M3" s="1">
        <v>6.9</v>
      </c>
      <c r="N3" s="1">
        <v>20.6</v>
      </c>
      <c r="O3" s="1">
        <v>20.7</v>
      </c>
      <c r="P3" s="1">
        <f>L3+M3</f>
        <v>27.1</v>
      </c>
      <c r="Q3" s="1">
        <f>N3+O3</f>
        <v>41.3</v>
      </c>
      <c r="R3" s="1">
        <f>P3+2*Q3</f>
        <v>109.69999999999999</v>
      </c>
      <c r="S3" s="1">
        <v>84702.182017399391</v>
      </c>
      <c r="T3" s="1">
        <f>LOG(S3)</f>
        <v>4.9278945983579767</v>
      </c>
      <c r="U3" s="1">
        <f>LOG(R3)</f>
        <v>2.0402066275747113</v>
      </c>
      <c r="V3" s="8">
        <f>LOG(O3)</f>
        <v>1.3159703454569178</v>
      </c>
    </row>
    <row r="4" spans="1:22" ht="14.45" x14ac:dyDescent="0.3">
      <c r="A4" s="7">
        <v>20.3</v>
      </c>
      <c r="B4" s="1">
        <v>41.9</v>
      </c>
      <c r="C4" s="1">
        <v>20.5</v>
      </c>
      <c r="D4" s="1">
        <v>1.1000000000000001</v>
      </c>
      <c r="E4" s="1">
        <f t="shared" ref="E4:E17" si="0">A4+B4</f>
        <v>62.2</v>
      </c>
      <c r="F4" s="1">
        <f t="shared" ref="F4:F17" si="1">C4+D4</f>
        <v>21.6</v>
      </c>
      <c r="G4" s="1">
        <f t="shared" ref="G4:G17" si="2">E4+2*F4</f>
        <v>105.4</v>
      </c>
      <c r="H4" s="1">
        <v>65811.520000000004</v>
      </c>
      <c r="I4" s="1">
        <f t="shared" ref="I4:I17" si="3">LOG(H4)</f>
        <v>4.8183019214942551</v>
      </c>
      <c r="J4" s="1">
        <f t="shared" ref="J4:J17" si="4">LOG(G4)</f>
        <v>2.022840610876528</v>
      </c>
      <c r="K4" s="20">
        <f t="shared" ref="K4:K17" si="5">LOG(B4)</f>
        <v>1.6222140229662954</v>
      </c>
      <c r="L4" s="7">
        <v>20.2</v>
      </c>
      <c r="M4" s="1">
        <v>10.3</v>
      </c>
      <c r="N4" s="1">
        <v>20.7</v>
      </c>
      <c r="O4" s="1">
        <v>41.6</v>
      </c>
      <c r="P4" s="1">
        <f t="shared" ref="P4:P17" si="6">L4+M4</f>
        <v>30.5</v>
      </c>
      <c r="Q4" s="1">
        <f t="shared" ref="Q4:Q17" si="7">N4+O4</f>
        <v>62.3</v>
      </c>
      <c r="R4" s="1">
        <f t="shared" ref="R4:R17" si="8">P4+2*Q4</f>
        <v>155.1</v>
      </c>
      <c r="S4" s="1">
        <v>78403.610222205403</v>
      </c>
      <c r="T4" s="1">
        <f t="shared" ref="T4:T17" si="9">LOG(S4)</f>
        <v>4.8943360609431563</v>
      </c>
      <c r="U4" s="1">
        <f t="shared" ref="U4:U17" si="10">LOG(R4)</f>
        <v>2.190611797813605</v>
      </c>
      <c r="V4" s="8">
        <f t="shared" ref="V4:V17" si="11">LOG(O4)</f>
        <v>1.6190933306267428</v>
      </c>
    </row>
    <row r="5" spans="1:22" ht="14.45" x14ac:dyDescent="0.3">
      <c r="A5" s="7">
        <v>20.6</v>
      </c>
      <c r="B5" s="1">
        <v>61.6</v>
      </c>
      <c r="C5" s="1">
        <v>20.6</v>
      </c>
      <c r="D5" s="1">
        <v>1.5</v>
      </c>
      <c r="E5" s="1">
        <f t="shared" si="0"/>
        <v>82.2</v>
      </c>
      <c r="F5" s="1">
        <f t="shared" si="1"/>
        <v>22.1</v>
      </c>
      <c r="G5" s="1">
        <f t="shared" si="2"/>
        <v>126.4</v>
      </c>
      <c r="H5" s="1">
        <v>68343.199999999997</v>
      </c>
      <c r="I5" s="1">
        <f t="shared" si="3"/>
        <v>4.8346953096954914</v>
      </c>
      <c r="J5" s="1">
        <f t="shared" si="4"/>
        <v>2.1017470739463664</v>
      </c>
      <c r="K5" s="20">
        <f t="shared" si="5"/>
        <v>1.7895807121644254</v>
      </c>
      <c r="L5" s="7">
        <v>20.3</v>
      </c>
      <c r="M5" s="1">
        <v>11.8</v>
      </c>
      <c r="N5" s="1">
        <v>20.8</v>
      </c>
      <c r="O5" s="1">
        <v>61.4</v>
      </c>
      <c r="P5" s="1">
        <f t="shared" si="6"/>
        <v>32.1</v>
      </c>
      <c r="Q5" s="1">
        <f t="shared" si="7"/>
        <v>82.2</v>
      </c>
      <c r="R5" s="1">
        <f t="shared" si="8"/>
        <v>196.5</v>
      </c>
      <c r="S5" s="1">
        <v>72912.204086718499</v>
      </c>
      <c r="T5" s="1">
        <f t="shared" si="9"/>
        <v>4.8628002268628476</v>
      </c>
      <c r="U5" s="1">
        <f t="shared" si="10"/>
        <v>2.2933625547114453</v>
      </c>
      <c r="V5" s="8">
        <f t="shared" si="11"/>
        <v>1.7881683711411678</v>
      </c>
    </row>
    <row r="6" spans="1:22" ht="14.45" x14ac:dyDescent="0.3">
      <c r="A6" s="7">
        <v>34.4</v>
      </c>
      <c r="B6" s="1">
        <v>34.700000000000003</v>
      </c>
      <c r="C6" s="1">
        <v>34.5</v>
      </c>
      <c r="D6" s="1">
        <v>0.9</v>
      </c>
      <c r="E6" s="1">
        <f t="shared" si="0"/>
        <v>69.099999999999994</v>
      </c>
      <c r="F6" s="1">
        <f t="shared" si="1"/>
        <v>35.4</v>
      </c>
      <c r="G6" s="1">
        <f t="shared" si="2"/>
        <v>139.89999999999998</v>
      </c>
      <c r="H6" s="1">
        <v>89509.89</v>
      </c>
      <c r="I6" s="1">
        <f t="shared" si="3"/>
        <v>4.9518710234179144</v>
      </c>
      <c r="J6" s="1">
        <f t="shared" si="4"/>
        <v>2.1458177144918276</v>
      </c>
      <c r="K6" s="20">
        <f t="shared" si="5"/>
        <v>1.5403294747908738</v>
      </c>
      <c r="L6" s="7">
        <v>34.299999999999997</v>
      </c>
      <c r="M6" s="1">
        <v>8.6</v>
      </c>
      <c r="N6" s="1">
        <v>34.700000000000003</v>
      </c>
      <c r="O6" s="1">
        <v>34.5</v>
      </c>
      <c r="P6" s="1">
        <f t="shared" si="6"/>
        <v>42.9</v>
      </c>
      <c r="Q6" s="1">
        <f t="shared" si="7"/>
        <v>69.2</v>
      </c>
      <c r="R6" s="1">
        <f t="shared" si="8"/>
        <v>181.3</v>
      </c>
      <c r="S6" s="1">
        <v>110366.579446426</v>
      </c>
      <c r="T6" s="1">
        <f t="shared" si="9"/>
        <v>5.0428375828193204</v>
      </c>
      <c r="U6" s="1">
        <f t="shared" si="10"/>
        <v>2.2583978040955088</v>
      </c>
      <c r="V6" s="8">
        <f t="shared" si="11"/>
        <v>1.5378190950732742</v>
      </c>
    </row>
    <row r="7" spans="1:22" ht="14.45" x14ac:dyDescent="0.3">
      <c r="A7" s="7">
        <v>34.5</v>
      </c>
      <c r="B7" s="1">
        <v>68.5</v>
      </c>
      <c r="C7" s="1">
        <v>34.6</v>
      </c>
      <c r="D7" s="1">
        <v>1.5</v>
      </c>
      <c r="E7" s="1">
        <f t="shared" si="0"/>
        <v>103</v>
      </c>
      <c r="F7" s="1">
        <f t="shared" si="1"/>
        <v>36.1</v>
      </c>
      <c r="G7" s="1">
        <f t="shared" si="2"/>
        <v>175.2</v>
      </c>
      <c r="H7" s="1">
        <v>96072.93</v>
      </c>
      <c r="I7" s="1">
        <f t="shared" si="3"/>
        <v>4.9826010358711006</v>
      </c>
      <c r="J7" s="1">
        <f t="shared" si="4"/>
        <v>2.2435341018320618</v>
      </c>
      <c r="K7" s="20">
        <f t="shared" si="5"/>
        <v>1.8356905714924256</v>
      </c>
      <c r="L7" s="7">
        <v>34.299999999999997</v>
      </c>
      <c r="M7" s="1">
        <v>11.9</v>
      </c>
      <c r="N7" s="1">
        <v>34.6</v>
      </c>
      <c r="O7" s="1">
        <v>68.5</v>
      </c>
      <c r="P7" s="1">
        <f t="shared" si="6"/>
        <v>46.199999999999996</v>
      </c>
      <c r="Q7" s="1">
        <f t="shared" si="7"/>
        <v>103.1</v>
      </c>
      <c r="R7" s="1">
        <f t="shared" si="8"/>
        <v>252.39999999999998</v>
      </c>
      <c r="S7" s="1">
        <v>108909.35226862499</v>
      </c>
      <c r="T7" s="1">
        <f t="shared" si="9"/>
        <v>5.0370651751117119</v>
      </c>
      <c r="U7" s="1">
        <f t="shared" si="10"/>
        <v>2.4020893505720968</v>
      </c>
      <c r="V7" s="8">
        <f t="shared" si="11"/>
        <v>1.8356905714924256</v>
      </c>
    </row>
    <row r="8" spans="1:22" ht="14.45" x14ac:dyDescent="0.3">
      <c r="A8" s="7">
        <v>34.4</v>
      </c>
      <c r="B8" s="1">
        <v>103</v>
      </c>
      <c r="C8" s="1">
        <v>34.6</v>
      </c>
      <c r="D8" s="1">
        <v>2.2000000000000002</v>
      </c>
      <c r="E8" s="1">
        <f t="shared" si="0"/>
        <v>137.4</v>
      </c>
      <c r="F8" s="1">
        <f t="shared" si="1"/>
        <v>36.800000000000004</v>
      </c>
      <c r="G8" s="1">
        <f t="shared" si="2"/>
        <v>211</v>
      </c>
      <c r="H8" s="1">
        <v>97200.38</v>
      </c>
      <c r="I8" s="1">
        <f t="shared" si="3"/>
        <v>4.9876679627820417</v>
      </c>
      <c r="J8" s="1">
        <f t="shared" si="4"/>
        <v>2.3242824552976926</v>
      </c>
      <c r="K8" s="20">
        <f t="shared" si="5"/>
        <v>2.012837224705172</v>
      </c>
      <c r="L8" s="7">
        <v>34.299999999999997</v>
      </c>
      <c r="M8" s="1">
        <v>13.4</v>
      </c>
      <c r="N8" s="1">
        <v>34.6</v>
      </c>
      <c r="O8" s="1">
        <v>102.6</v>
      </c>
      <c r="P8" s="1">
        <f t="shared" si="6"/>
        <v>47.699999999999996</v>
      </c>
      <c r="Q8" s="1">
        <f t="shared" si="7"/>
        <v>137.19999999999999</v>
      </c>
      <c r="R8" s="1">
        <f t="shared" si="8"/>
        <v>322.09999999999997</v>
      </c>
      <c r="S8" s="1">
        <v>96992.352064747</v>
      </c>
      <c r="T8" s="1">
        <f t="shared" si="9"/>
        <v>4.9867374911010405</v>
      </c>
      <c r="U8" s="1">
        <f t="shared" si="10"/>
        <v>2.5079907248196913</v>
      </c>
      <c r="V8" s="8">
        <f t="shared" si="11"/>
        <v>2.0111473607757975</v>
      </c>
    </row>
    <row r="9" spans="1:22" ht="14.45" x14ac:dyDescent="0.3">
      <c r="A9" s="7">
        <v>68.7</v>
      </c>
      <c r="B9" s="1">
        <v>68.5</v>
      </c>
      <c r="C9" s="1">
        <v>68.5</v>
      </c>
      <c r="D9" s="1">
        <v>1.3</v>
      </c>
      <c r="E9" s="1">
        <f t="shared" si="0"/>
        <v>137.19999999999999</v>
      </c>
      <c r="F9" s="1">
        <f t="shared" si="1"/>
        <v>69.8</v>
      </c>
      <c r="G9" s="1">
        <f t="shared" si="2"/>
        <v>276.79999999999995</v>
      </c>
      <c r="H9" s="1">
        <v>144820.29999999999</v>
      </c>
      <c r="I9" s="1">
        <f t="shared" si="3"/>
        <v>5.160829442800738</v>
      </c>
      <c r="J9" s="1">
        <f t="shared" si="4"/>
        <v>2.4421660857847201</v>
      </c>
      <c r="K9" s="20">
        <f t="shared" si="5"/>
        <v>1.8356905714924256</v>
      </c>
      <c r="L9" s="7">
        <v>68.2</v>
      </c>
      <c r="M9" s="1">
        <v>11.8</v>
      </c>
      <c r="N9" s="1">
        <v>68.599999999999994</v>
      </c>
      <c r="O9" s="1">
        <v>68.2</v>
      </c>
      <c r="P9" s="1">
        <f t="shared" si="6"/>
        <v>80</v>
      </c>
      <c r="Q9" s="1">
        <f t="shared" si="7"/>
        <v>136.80000000000001</v>
      </c>
      <c r="R9" s="1">
        <f t="shared" si="8"/>
        <v>353.6</v>
      </c>
      <c r="S9" s="1">
        <v>165272.62644468999</v>
      </c>
      <c r="T9" s="1">
        <f t="shared" si="9"/>
        <v>5.2182009287773337</v>
      </c>
      <c r="U9" s="1">
        <f t="shared" si="10"/>
        <v>2.5485122563410356</v>
      </c>
      <c r="V9" s="8">
        <f t="shared" si="11"/>
        <v>1.833784374656479</v>
      </c>
    </row>
    <row r="10" spans="1:22" ht="14.45" x14ac:dyDescent="0.3">
      <c r="A10" s="7">
        <v>68.5</v>
      </c>
      <c r="B10" s="1">
        <v>137.5</v>
      </c>
      <c r="C10" s="1">
        <v>68.5</v>
      </c>
      <c r="D10" s="1">
        <v>2.8</v>
      </c>
      <c r="E10" s="1">
        <f t="shared" si="0"/>
        <v>206</v>
      </c>
      <c r="F10" s="1">
        <f t="shared" si="1"/>
        <v>71.3</v>
      </c>
      <c r="G10" s="1">
        <f t="shared" si="2"/>
        <v>348.6</v>
      </c>
      <c r="H10" s="1">
        <v>147426.73000000001</v>
      </c>
      <c r="I10" s="1">
        <f t="shared" si="3"/>
        <v>5.1685762327703149</v>
      </c>
      <c r="J10" s="1">
        <f t="shared" si="4"/>
        <v>2.5423273827739745</v>
      </c>
      <c r="K10" s="20">
        <f t="shared" si="5"/>
        <v>2.1383026981662816</v>
      </c>
      <c r="L10" s="7">
        <v>68.099999999999994</v>
      </c>
      <c r="M10" s="1">
        <v>15.6</v>
      </c>
      <c r="N10" s="1">
        <v>68.7</v>
      </c>
      <c r="O10" s="1">
        <v>137.5</v>
      </c>
      <c r="P10" s="1">
        <f t="shared" si="6"/>
        <v>83.699999999999989</v>
      </c>
      <c r="Q10" s="1">
        <f t="shared" si="7"/>
        <v>206.2</v>
      </c>
      <c r="R10" s="1">
        <f t="shared" si="8"/>
        <v>496.09999999999997</v>
      </c>
      <c r="S10" s="1">
        <v>143985.94142988199</v>
      </c>
      <c r="T10" s="1">
        <f t="shared" si="9"/>
        <v>5.1583200903071607</v>
      </c>
      <c r="U10" s="1">
        <f t="shared" si="10"/>
        <v>2.6955692270361857</v>
      </c>
      <c r="V10" s="8">
        <f t="shared" si="11"/>
        <v>2.1383026981662816</v>
      </c>
    </row>
    <row r="11" spans="1:22" ht="14.45" x14ac:dyDescent="0.3">
      <c r="A11" s="7">
        <v>68.5</v>
      </c>
      <c r="B11" s="1">
        <v>206.3</v>
      </c>
      <c r="C11" s="1">
        <v>68.599999999999994</v>
      </c>
      <c r="D11" s="1">
        <v>4.5</v>
      </c>
      <c r="E11" s="1">
        <f t="shared" si="0"/>
        <v>274.8</v>
      </c>
      <c r="F11" s="1">
        <f t="shared" si="1"/>
        <v>73.099999999999994</v>
      </c>
      <c r="G11" s="1">
        <f t="shared" si="2"/>
        <v>421</v>
      </c>
      <c r="H11" s="1">
        <v>145077.35999999999</v>
      </c>
      <c r="I11" s="1">
        <f t="shared" si="3"/>
        <v>5.1615996440419503</v>
      </c>
      <c r="J11" s="1">
        <f t="shared" si="4"/>
        <v>2.6242820958356683</v>
      </c>
      <c r="K11" s="20">
        <f t="shared" si="5"/>
        <v>2.3144992279731516</v>
      </c>
      <c r="L11" s="7">
        <v>68.099999999999994</v>
      </c>
      <c r="M11" s="1">
        <v>16.399999999999999</v>
      </c>
      <c r="N11" s="1">
        <v>68.599999999999994</v>
      </c>
      <c r="O11" s="1">
        <v>205.9</v>
      </c>
      <c r="P11" s="1">
        <f t="shared" si="6"/>
        <v>84.5</v>
      </c>
      <c r="Q11" s="1">
        <f t="shared" si="7"/>
        <v>274.5</v>
      </c>
      <c r="R11" s="1">
        <f t="shared" si="8"/>
        <v>633.5</v>
      </c>
      <c r="S11" s="1">
        <v>124514.49534558599</v>
      </c>
      <c r="T11" s="1">
        <f t="shared" si="9"/>
        <v>5.0952199127342181</v>
      </c>
      <c r="U11" s="1">
        <f t="shared" si="10"/>
        <v>2.8017466192194602</v>
      </c>
      <c r="V11" s="8">
        <f t="shared" si="11"/>
        <v>2.3136563466180315</v>
      </c>
    </row>
    <row r="12" spans="1:22" ht="14.45" x14ac:dyDescent="0.3">
      <c r="A12" s="7">
        <v>102.3</v>
      </c>
      <c r="B12" s="1">
        <v>69</v>
      </c>
      <c r="C12" s="1">
        <v>102.4</v>
      </c>
      <c r="D12" s="1">
        <v>1.6</v>
      </c>
      <c r="E12" s="1">
        <f t="shared" si="0"/>
        <v>171.3</v>
      </c>
      <c r="F12" s="1">
        <f t="shared" si="1"/>
        <v>104</v>
      </c>
      <c r="G12" s="1">
        <f t="shared" si="2"/>
        <v>379.3</v>
      </c>
      <c r="H12" s="1">
        <v>168566.78</v>
      </c>
      <c r="I12" s="1">
        <f t="shared" si="3"/>
        <v>5.2267719909043278</v>
      </c>
      <c r="J12" s="1">
        <f t="shared" si="4"/>
        <v>2.5789828427027905</v>
      </c>
      <c r="K12" s="20">
        <f t="shared" si="5"/>
        <v>1.8388490907372552</v>
      </c>
      <c r="L12" s="7">
        <v>102.1</v>
      </c>
      <c r="M12" s="1">
        <v>13.8</v>
      </c>
      <c r="N12" s="1">
        <v>102.6</v>
      </c>
      <c r="O12" s="1">
        <v>68.5</v>
      </c>
      <c r="P12" s="1">
        <f t="shared" si="6"/>
        <v>115.89999999999999</v>
      </c>
      <c r="Q12" s="1">
        <f t="shared" si="7"/>
        <v>171.1</v>
      </c>
      <c r="R12" s="1">
        <f t="shared" si="8"/>
        <v>458.09999999999997</v>
      </c>
      <c r="S12" s="1">
        <v>192103.96270309598</v>
      </c>
      <c r="T12" s="1">
        <f t="shared" si="9"/>
        <v>5.2835363235412238</v>
      </c>
      <c r="U12" s="1">
        <f t="shared" si="10"/>
        <v>2.6609602917760835</v>
      </c>
      <c r="V12" s="8">
        <f t="shared" si="11"/>
        <v>1.8356905714924256</v>
      </c>
    </row>
    <row r="13" spans="1:22" ht="14.45" x14ac:dyDescent="0.3">
      <c r="A13" s="7">
        <v>102.5</v>
      </c>
      <c r="B13" s="1">
        <v>102.6</v>
      </c>
      <c r="C13" s="1">
        <v>102.5</v>
      </c>
      <c r="D13" s="1">
        <v>2.2999999999999998</v>
      </c>
      <c r="E13" s="1">
        <f t="shared" si="0"/>
        <v>205.1</v>
      </c>
      <c r="F13" s="1">
        <f t="shared" si="1"/>
        <v>104.8</v>
      </c>
      <c r="G13" s="1">
        <f t="shared" si="2"/>
        <v>414.7</v>
      </c>
      <c r="H13" s="1">
        <v>170526.32</v>
      </c>
      <c r="I13" s="1">
        <f t="shared" si="3"/>
        <v>5.2317914199771032</v>
      </c>
      <c r="J13" s="1">
        <f t="shared" si="4"/>
        <v>2.6177340353640179</v>
      </c>
      <c r="K13" s="20">
        <f t="shared" si="5"/>
        <v>2.0111473607757975</v>
      </c>
      <c r="L13" s="7">
        <v>102.3</v>
      </c>
      <c r="M13" s="1">
        <v>14.8</v>
      </c>
      <c r="N13" s="1">
        <v>102.6</v>
      </c>
      <c r="O13" s="1">
        <v>101.7</v>
      </c>
      <c r="P13" s="1">
        <f t="shared" si="6"/>
        <v>117.1</v>
      </c>
      <c r="Q13" s="1">
        <f t="shared" si="7"/>
        <v>204.3</v>
      </c>
      <c r="R13" s="1">
        <f t="shared" si="8"/>
        <v>525.70000000000005</v>
      </c>
      <c r="S13" s="1">
        <v>196810.821694137</v>
      </c>
      <c r="T13" s="1">
        <f t="shared" si="9"/>
        <v>5.2940489745467261</v>
      </c>
      <c r="U13" s="1">
        <f t="shared" si="10"/>
        <v>2.7207379770184255</v>
      </c>
      <c r="V13" s="8">
        <f t="shared" si="11"/>
        <v>2.0073209529227447</v>
      </c>
    </row>
    <row r="14" spans="1:22" ht="14.45" x14ac:dyDescent="0.3">
      <c r="A14" s="7">
        <v>102.7</v>
      </c>
      <c r="B14" s="1">
        <v>206.6</v>
      </c>
      <c r="C14" s="1">
        <v>102.6</v>
      </c>
      <c r="D14" s="1">
        <v>4.5</v>
      </c>
      <c r="E14" s="1">
        <f t="shared" si="0"/>
        <v>309.3</v>
      </c>
      <c r="F14" s="1">
        <f t="shared" si="1"/>
        <v>107.1</v>
      </c>
      <c r="G14" s="1">
        <f t="shared" si="2"/>
        <v>523.5</v>
      </c>
      <c r="H14" s="1">
        <v>183807.83</v>
      </c>
      <c r="I14" s="1">
        <f t="shared" si="3"/>
        <v>5.2643640078844944</v>
      </c>
      <c r="J14" s="1">
        <f t="shared" si="4"/>
        <v>2.718916686014861</v>
      </c>
      <c r="K14" s="20">
        <f t="shared" si="5"/>
        <v>2.315130317183602</v>
      </c>
      <c r="L14" s="7">
        <v>102.3</v>
      </c>
      <c r="M14" s="1">
        <v>17</v>
      </c>
      <c r="N14" s="1">
        <v>102.6</v>
      </c>
      <c r="O14" s="1">
        <v>205.7</v>
      </c>
      <c r="P14" s="1">
        <f t="shared" si="6"/>
        <v>119.3</v>
      </c>
      <c r="Q14" s="1">
        <f t="shared" si="7"/>
        <v>308.29999999999995</v>
      </c>
      <c r="R14" s="1">
        <f t="shared" si="8"/>
        <v>735.89999999999986</v>
      </c>
      <c r="S14" s="1">
        <v>168955.58137319601</v>
      </c>
      <c r="T14" s="1">
        <f t="shared" si="9"/>
        <v>5.2277725430747672</v>
      </c>
      <c r="U14" s="1">
        <f t="shared" si="10"/>
        <v>2.8668188029260482</v>
      </c>
      <c r="V14" s="8">
        <f t="shared" si="11"/>
        <v>2.3132342916947239</v>
      </c>
    </row>
    <row r="15" spans="1:22" ht="14.45" x14ac:dyDescent="0.3">
      <c r="A15" s="7">
        <v>137.6</v>
      </c>
      <c r="B15" s="1">
        <v>102.7</v>
      </c>
      <c r="C15" s="1">
        <v>137.5</v>
      </c>
      <c r="D15" s="1">
        <v>2.2999999999999998</v>
      </c>
      <c r="E15" s="1">
        <f t="shared" si="0"/>
        <v>240.3</v>
      </c>
      <c r="F15" s="1">
        <f t="shared" si="1"/>
        <v>139.80000000000001</v>
      </c>
      <c r="G15" s="1">
        <f t="shared" si="2"/>
        <v>519.90000000000009</v>
      </c>
      <c r="H15" s="1">
        <v>206363.03</v>
      </c>
      <c r="I15" s="1">
        <f t="shared" si="3"/>
        <v>5.3146318959342587</v>
      </c>
      <c r="J15" s="1">
        <f t="shared" si="4"/>
        <v>2.7159198174335795</v>
      </c>
      <c r="K15" s="20">
        <f t="shared" si="5"/>
        <v>2.0115704435972783</v>
      </c>
      <c r="L15" s="7">
        <v>137.19999999999999</v>
      </c>
      <c r="M15" s="1">
        <v>9</v>
      </c>
      <c r="N15" s="1">
        <v>137.6</v>
      </c>
      <c r="O15" s="1">
        <v>101.9</v>
      </c>
      <c r="P15" s="1">
        <f t="shared" si="6"/>
        <v>146.19999999999999</v>
      </c>
      <c r="Q15" s="1">
        <f t="shared" si="7"/>
        <v>239.5</v>
      </c>
      <c r="R15" s="1">
        <f t="shared" si="8"/>
        <v>625.20000000000005</v>
      </c>
      <c r="S15" s="1">
        <v>216091.908140371</v>
      </c>
      <c r="T15" s="1">
        <f t="shared" si="9"/>
        <v>5.3346385044316804</v>
      </c>
      <c r="U15" s="1">
        <f t="shared" si="10"/>
        <v>2.7960189693471493</v>
      </c>
      <c r="V15" s="8">
        <f t="shared" si="11"/>
        <v>2.0081741840064264</v>
      </c>
    </row>
    <row r="16" spans="1:22" ht="14.45" x14ac:dyDescent="0.3">
      <c r="A16" s="7">
        <v>137.5</v>
      </c>
      <c r="B16" s="1">
        <v>137.5</v>
      </c>
      <c r="C16" s="1">
        <v>137.4</v>
      </c>
      <c r="D16" s="1">
        <v>3</v>
      </c>
      <c r="E16" s="1">
        <f t="shared" si="0"/>
        <v>275</v>
      </c>
      <c r="F16" s="1">
        <f t="shared" si="1"/>
        <v>140.4</v>
      </c>
      <c r="G16" s="1">
        <f t="shared" si="2"/>
        <v>555.79999999999995</v>
      </c>
      <c r="H16" s="1">
        <v>212738.53</v>
      </c>
      <c r="I16" s="1">
        <f t="shared" si="3"/>
        <v>5.3278461539881539</v>
      </c>
      <c r="J16" s="1">
        <f t="shared" si="4"/>
        <v>2.7449185424413529</v>
      </c>
      <c r="K16" s="20">
        <f t="shared" si="5"/>
        <v>2.1383026981662816</v>
      </c>
      <c r="L16" s="7">
        <v>137.30000000000001</v>
      </c>
      <c r="M16" s="1">
        <v>3.3</v>
      </c>
      <c r="N16" s="1">
        <v>137.6</v>
      </c>
      <c r="O16" s="1">
        <v>137.80000000000001</v>
      </c>
      <c r="P16" s="1">
        <f t="shared" si="6"/>
        <v>140.60000000000002</v>
      </c>
      <c r="Q16" s="1">
        <f t="shared" si="7"/>
        <v>275.39999999999998</v>
      </c>
      <c r="R16" s="1">
        <f t="shared" si="8"/>
        <v>691.4</v>
      </c>
      <c r="S16" s="1">
        <v>219006.130134965</v>
      </c>
      <c r="T16" s="1">
        <f t="shared" si="9"/>
        <v>5.3404562712169614</v>
      </c>
      <c r="U16" s="1">
        <f t="shared" si="10"/>
        <v>2.8397293752063879</v>
      </c>
      <c r="V16" s="8">
        <f t="shared" si="11"/>
        <v>2.1392492175716069</v>
      </c>
    </row>
    <row r="17" spans="1:22" thickBot="1" x14ac:dyDescent="0.35">
      <c r="A17" s="9">
        <v>137.6</v>
      </c>
      <c r="B17" s="10">
        <v>275.3</v>
      </c>
      <c r="C17" s="10">
        <v>137.5</v>
      </c>
      <c r="D17" s="10">
        <v>5.7</v>
      </c>
      <c r="E17" s="10">
        <f t="shared" si="0"/>
        <v>412.9</v>
      </c>
      <c r="F17" s="10">
        <f t="shared" si="1"/>
        <v>143.19999999999999</v>
      </c>
      <c r="G17" s="10">
        <f t="shared" si="2"/>
        <v>699.3</v>
      </c>
      <c r="H17" s="10">
        <v>226088.15</v>
      </c>
      <c r="I17" s="10">
        <f t="shared" si="3"/>
        <v>5.354277800184911</v>
      </c>
      <c r="J17" s="10">
        <f t="shared" si="4"/>
        <v>2.8446635282402393</v>
      </c>
      <c r="K17" s="21">
        <f t="shared" si="5"/>
        <v>2.4398062113933303</v>
      </c>
      <c r="L17" s="9">
        <v>137.1</v>
      </c>
      <c r="M17" s="10">
        <v>10.8</v>
      </c>
      <c r="N17" s="10">
        <v>137.5</v>
      </c>
      <c r="O17" s="10">
        <v>279.39999999999998</v>
      </c>
      <c r="P17" s="10">
        <f t="shared" si="6"/>
        <v>147.9</v>
      </c>
      <c r="Q17" s="10">
        <f t="shared" si="7"/>
        <v>416.9</v>
      </c>
      <c r="R17" s="10">
        <f t="shared" si="8"/>
        <v>981.69999999999993</v>
      </c>
      <c r="S17" s="10">
        <v>196917.26835401703</v>
      </c>
      <c r="T17" s="10">
        <f t="shared" si="9"/>
        <v>5.2942838025881986</v>
      </c>
      <c r="U17" s="10">
        <f t="shared" si="10"/>
        <v>2.9919787909945836</v>
      </c>
      <c r="V17" s="11">
        <f t="shared" si="11"/>
        <v>2.446226401778163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0.99681334245989939</v>
      </c>
      <c r="L23" s="15" t="s">
        <v>17</v>
      </c>
      <c r="M23" s="15">
        <v>0.98676155004870114</v>
      </c>
    </row>
    <row r="24" spans="1:22" ht="14.45" x14ac:dyDescent="0.3">
      <c r="A24" s="15" t="s">
        <v>18</v>
      </c>
      <c r="B24" s="15">
        <v>0.99363683970607675</v>
      </c>
      <c r="L24" s="15" t="s">
        <v>18</v>
      </c>
      <c r="M24" s="15">
        <v>0.97369835665451532</v>
      </c>
    </row>
    <row r="25" spans="1:22" ht="14.45" x14ac:dyDescent="0.3">
      <c r="A25" s="15" t="s">
        <v>19</v>
      </c>
      <c r="B25" s="15">
        <v>0.99257631299042293</v>
      </c>
      <c r="L25" s="15" t="s">
        <v>19</v>
      </c>
      <c r="M25" s="15">
        <v>0.96931474943026785</v>
      </c>
    </row>
    <row r="26" spans="1:22" ht="14.45" x14ac:dyDescent="0.3">
      <c r="A26" s="15" t="s">
        <v>20</v>
      </c>
      <c r="B26" s="15">
        <v>1.6766938568110307E-2</v>
      </c>
      <c r="L26" s="15" t="s">
        <v>20</v>
      </c>
      <c r="M26" s="15">
        <v>2.9138556020418808E-2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0.52679738871887061</v>
      </c>
      <c r="D31" s="15">
        <v>0.2633986943594353</v>
      </c>
      <c r="E31" s="15">
        <v>936.92768417761988</v>
      </c>
      <c r="F31" s="15">
        <v>6.6379989891093453E-14</v>
      </c>
      <c r="L31" s="15" t="s">
        <v>23</v>
      </c>
      <c r="M31" s="15">
        <v>2</v>
      </c>
      <c r="N31" s="15">
        <v>0.377188854346164</v>
      </c>
      <c r="O31" s="15">
        <v>0.188594427173082</v>
      </c>
      <c r="P31" s="15">
        <v>222.12262797374007</v>
      </c>
      <c r="Q31" s="15">
        <v>3.3105283107550711E-10</v>
      </c>
    </row>
    <row r="32" spans="1:22" x14ac:dyDescent="0.25">
      <c r="A32" s="15" t="s">
        <v>24</v>
      </c>
      <c r="B32" s="15">
        <v>12</v>
      </c>
      <c r="C32" s="15">
        <v>3.3735627473614194E-3</v>
      </c>
      <c r="D32" s="15">
        <v>2.8113022894678497E-4</v>
      </c>
      <c r="E32" s="15"/>
      <c r="F32" s="15"/>
      <c r="L32" s="15" t="s">
        <v>24</v>
      </c>
      <c r="M32" s="15">
        <v>12</v>
      </c>
      <c r="N32" s="15">
        <v>1.0188665363461023E-2</v>
      </c>
      <c r="O32" s="15">
        <v>8.4905544695508528E-4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0.53017095146623205</v>
      </c>
      <c r="D33" s="16"/>
      <c r="E33" s="16"/>
      <c r="F33" s="16"/>
      <c r="L33" s="16" t="s">
        <v>25</v>
      </c>
      <c r="M33" s="16">
        <v>14</v>
      </c>
      <c r="N33" s="16">
        <v>0.38737751970962503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3.4447564511260178</v>
      </c>
      <c r="C36" s="15">
        <v>3.8747064576871403E-2</v>
      </c>
      <c r="D36" s="15">
        <v>88.903675381443861</v>
      </c>
      <c r="E36" s="15">
        <v>2.7396309673637735E-18</v>
      </c>
      <c r="F36" s="15">
        <v>3.3603338497139856</v>
      </c>
      <c r="G36" s="15">
        <v>3.52917905253805</v>
      </c>
      <c r="H36" s="15">
        <v>3.3603338497139856</v>
      </c>
      <c r="I36" s="15">
        <v>3.52917905253805</v>
      </c>
      <c r="L36" s="15" t="s">
        <v>26</v>
      </c>
      <c r="M36" s="15">
        <v>3.3455866300608559</v>
      </c>
      <c r="N36" s="15">
        <v>8.5202553616087542E-2</v>
      </c>
      <c r="O36" s="15">
        <v>39.266271820157726</v>
      </c>
      <c r="P36" s="15">
        <v>4.8017980340568744E-14</v>
      </c>
      <c r="Q36" s="15">
        <v>3.1599462131217146</v>
      </c>
      <c r="R36" s="15">
        <v>3.5312270469999971</v>
      </c>
      <c r="S36" s="15">
        <v>3.1599462131217146</v>
      </c>
      <c r="T36" s="15">
        <v>3.5312270469999971</v>
      </c>
    </row>
    <row r="37" spans="1:20" x14ac:dyDescent="0.25">
      <c r="A37" s="15" t="s">
        <v>39</v>
      </c>
      <c r="B37" s="15">
        <v>0.84815778819261456</v>
      </c>
      <c r="C37" s="15">
        <v>3.2115372086944982E-2</v>
      </c>
      <c r="D37" s="15">
        <v>26.409713887057652</v>
      </c>
      <c r="E37" s="15">
        <v>5.320546195739991E-12</v>
      </c>
      <c r="F37" s="15">
        <v>0.77818440346004203</v>
      </c>
      <c r="G37" s="15">
        <v>0.91813117292518709</v>
      </c>
      <c r="H37" s="15">
        <v>0.77818440346004203</v>
      </c>
      <c r="I37" s="15">
        <v>0.91813117292518709</v>
      </c>
      <c r="L37" s="15" t="s">
        <v>39</v>
      </c>
      <c r="M37" s="15">
        <v>1.2654568585188388</v>
      </c>
      <c r="N37" s="15">
        <v>7.5472540963694754E-2</v>
      </c>
      <c r="O37" s="15">
        <v>16.76711612409569</v>
      </c>
      <c r="P37" s="15">
        <v>1.0807958099058778E-9</v>
      </c>
      <c r="Q37" s="15">
        <v>1.1010163179795551</v>
      </c>
      <c r="R37" s="15">
        <v>1.4298973990581225</v>
      </c>
      <c r="S37" s="15">
        <v>1.1010163179795551</v>
      </c>
      <c r="T37" s="15">
        <v>1.4298973990581225</v>
      </c>
    </row>
    <row r="38" spans="1:20" ht="15.75" thickBot="1" x14ac:dyDescent="0.3">
      <c r="A38" s="16" t="s">
        <v>40</v>
      </c>
      <c r="B38" s="16">
        <v>-0.21026021315414628</v>
      </c>
      <c r="C38" s="16">
        <v>3.0555748326332972E-2</v>
      </c>
      <c r="D38" s="16">
        <v>-6.8811999270508402</v>
      </c>
      <c r="E38" s="16">
        <v>1.695534794357519E-5</v>
      </c>
      <c r="F38" s="16">
        <v>-0.27683546962764349</v>
      </c>
      <c r="G38" s="16">
        <v>-0.14368495668064907</v>
      </c>
      <c r="H38" s="16">
        <v>-0.27683546962764349</v>
      </c>
      <c r="I38" s="16">
        <v>-0.14368495668064907</v>
      </c>
      <c r="L38" s="16" t="s">
        <v>40</v>
      </c>
      <c r="M38" s="16">
        <v>-0.7566320480103097</v>
      </c>
      <c r="N38" s="16">
        <v>6.9065273508478256E-2</v>
      </c>
      <c r="O38" s="16">
        <v>-10.955318202242806</v>
      </c>
      <c r="P38" s="16">
        <v>1.325007673809184E-7</v>
      </c>
      <c r="Q38" s="16">
        <v>-0.90711235201505824</v>
      </c>
      <c r="R38" s="16">
        <v>-0.60615174400556115</v>
      </c>
      <c r="S38" s="16">
        <v>-0.90711235201505824</v>
      </c>
      <c r="T38" s="16">
        <v>-0.60615174400556115</v>
      </c>
    </row>
    <row r="40" spans="1:20" x14ac:dyDescent="0.25">
      <c r="B40">
        <f>10^B36</f>
        <v>2784.5591721673559</v>
      </c>
      <c r="M40">
        <f>10^M36</f>
        <v>2216.086101762482</v>
      </c>
    </row>
    <row r="41" spans="1:20" x14ac:dyDescent="0.25">
      <c r="B41" s="15">
        <v>0.84815778819261456</v>
      </c>
      <c r="M41">
        <v>1.2654568585188388</v>
      </c>
    </row>
    <row r="42" spans="1:20" ht="15.75" thickBot="1" x14ac:dyDescent="0.3">
      <c r="B42" s="16">
        <v>-0.21026021315414628</v>
      </c>
      <c r="M42">
        <v>-0.7566320480103097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20.6</v>
      </c>
      <c r="C3" s="1">
        <v>20.3</v>
      </c>
      <c r="D3" s="1">
        <v>0.6</v>
      </c>
      <c r="E3" s="1">
        <f>A3+B3</f>
        <v>41.1</v>
      </c>
      <c r="F3" s="1">
        <f>C3+D3</f>
        <v>20.900000000000002</v>
      </c>
      <c r="G3" s="1">
        <f>E3+2*F3</f>
        <v>82.9</v>
      </c>
      <c r="H3" s="1">
        <v>101980.2</v>
      </c>
      <c r="I3" s="1">
        <f>LOG(H3)</f>
        <v>5.0085158593554322</v>
      </c>
      <c r="J3" s="1">
        <f>LOG(G3)</f>
        <v>1.9185545305502736</v>
      </c>
      <c r="K3" s="8">
        <f>LOG(B3)</f>
        <v>1.3138672203691535</v>
      </c>
      <c r="L3" s="7">
        <v>20.2</v>
      </c>
      <c r="M3" s="1">
        <v>2.8</v>
      </c>
      <c r="N3" s="1">
        <v>20.8</v>
      </c>
      <c r="O3" s="1">
        <v>20.6</v>
      </c>
      <c r="P3" s="1">
        <f>L3+M3</f>
        <v>23</v>
      </c>
      <c r="Q3" s="1">
        <f>N3+O3</f>
        <v>41.400000000000006</v>
      </c>
      <c r="R3" s="1">
        <f>P3+2*Q3</f>
        <v>105.80000000000001</v>
      </c>
      <c r="S3" s="1">
        <v>107644.27159317801</v>
      </c>
      <c r="T3" s="1">
        <f>LOG(S3)</f>
        <v>5.0319909233219065</v>
      </c>
      <c r="U3" s="1">
        <f>LOG(R3)</f>
        <v>2.0244856676991669</v>
      </c>
      <c r="V3" s="8">
        <f>LOG(O3)</f>
        <v>1.3138672203691535</v>
      </c>
    </row>
    <row r="4" spans="1:22" ht="14.45" x14ac:dyDescent="0.3">
      <c r="A4" s="7">
        <v>20.5</v>
      </c>
      <c r="B4" s="1">
        <v>41.7</v>
      </c>
      <c r="C4" s="1">
        <v>20.6</v>
      </c>
      <c r="D4" s="1">
        <v>0.8</v>
      </c>
      <c r="E4" s="1">
        <f t="shared" ref="E4:E17" si="0">A4+B4</f>
        <v>62.2</v>
      </c>
      <c r="F4" s="1">
        <f t="shared" ref="F4:F17" si="1">C4+D4</f>
        <v>21.400000000000002</v>
      </c>
      <c r="G4" s="1">
        <f t="shared" ref="G4:G17" si="2">E4+2*F4</f>
        <v>105</v>
      </c>
      <c r="H4" s="1">
        <v>97051.98</v>
      </c>
      <c r="I4" s="1">
        <f t="shared" ref="I4:I17" si="3">LOG(H4)</f>
        <v>4.9870044000469216</v>
      </c>
      <c r="J4" s="1">
        <f t="shared" ref="J4:J17" si="4">LOG(G4)</f>
        <v>2.0211892990699383</v>
      </c>
      <c r="K4" s="8">
        <f t="shared" ref="K4:K17" si="5">LOG(B4)</f>
        <v>1.6201360549737576</v>
      </c>
      <c r="L4" s="7">
        <v>20</v>
      </c>
      <c r="M4" s="1">
        <v>3.8</v>
      </c>
      <c r="N4" s="1">
        <v>20.7</v>
      </c>
      <c r="O4" s="1">
        <v>41.6</v>
      </c>
      <c r="P4" s="1">
        <f t="shared" ref="P4:P17" si="6">L4+M4</f>
        <v>23.8</v>
      </c>
      <c r="Q4" s="1">
        <f t="shared" ref="Q4:Q17" si="7">N4+O4</f>
        <v>62.3</v>
      </c>
      <c r="R4" s="1">
        <f t="shared" ref="R4:R17" si="8">P4+2*Q4</f>
        <v>148.4</v>
      </c>
      <c r="S4" s="1">
        <v>96918.802753238691</v>
      </c>
      <c r="T4" s="1">
        <f t="shared" ref="T4:T17" si="9">LOG(S4)</f>
        <v>4.9864080406194775</v>
      </c>
      <c r="U4" s="1">
        <f t="shared" ref="U4:U17" si="10">LOG(R4)</f>
        <v>2.1714339009430081</v>
      </c>
      <c r="V4" s="8">
        <f t="shared" ref="V4:V17" si="11">LOG(O4)</f>
        <v>1.6190933306267428</v>
      </c>
    </row>
    <row r="5" spans="1:22" ht="14.45" x14ac:dyDescent="0.3">
      <c r="A5" s="7">
        <v>20.5</v>
      </c>
      <c r="B5" s="1">
        <v>61.6</v>
      </c>
      <c r="C5" s="1">
        <v>20.6</v>
      </c>
      <c r="D5" s="1">
        <v>0.7</v>
      </c>
      <c r="E5" s="1">
        <f t="shared" si="0"/>
        <v>82.1</v>
      </c>
      <c r="F5" s="1">
        <f t="shared" si="1"/>
        <v>21.3</v>
      </c>
      <c r="G5" s="1">
        <f t="shared" si="2"/>
        <v>124.69999999999999</v>
      </c>
      <c r="H5" s="1">
        <v>101260.27</v>
      </c>
      <c r="I5" s="1">
        <f t="shared" si="3"/>
        <v>5.0054390810535256</v>
      </c>
      <c r="J5" s="1">
        <f t="shared" si="4"/>
        <v>2.0958664534785427</v>
      </c>
      <c r="K5" s="8">
        <f t="shared" si="5"/>
        <v>1.7895807121644254</v>
      </c>
      <c r="L5" s="7">
        <v>20</v>
      </c>
      <c r="M5" s="1">
        <v>4.4000000000000004</v>
      </c>
      <c r="N5" s="1">
        <v>20.7</v>
      </c>
      <c r="O5" s="1">
        <v>61.6</v>
      </c>
      <c r="P5" s="1">
        <f t="shared" si="6"/>
        <v>24.4</v>
      </c>
      <c r="Q5" s="1">
        <f t="shared" si="7"/>
        <v>82.3</v>
      </c>
      <c r="R5" s="1">
        <f t="shared" si="8"/>
        <v>189</v>
      </c>
      <c r="S5" s="1">
        <v>96392.812977532099</v>
      </c>
      <c r="T5" s="1">
        <f t="shared" si="9"/>
        <v>4.9840446542289998</v>
      </c>
      <c r="U5" s="1">
        <f t="shared" si="10"/>
        <v>2.2764618041732443</v>
      </c>
      <c r="V5" s="8">
        <f t="shared" si="11"/>
        <v>1.7895807121644254</v>
      </c>
    </row>
    <row r="6" spans="1:22" ht="14.45" x14ac:dyDescent="0.3">
      <c r="A6" s="7">
        <v>34.4</v>
      </c>
      <c r="B6" s="1">
        <v>34.799999999999997</v>
      </c>
      <c r="C6" s="1">
        <v>34.4</v>
      </c>
      <c r="D6" s="1">
        <v>0.8</v>
      </c>
      <c r="E6" s="1">
        <f t="shared" si="0"/>
        <v>69.199999999999989</v>
      </c>
      <c r="F6" s="1">
        <f t="shared" si="1"/>
        <v>35.199999999999996</v>
      </c>
      <c r="G6" s="1">
        <f t="shared" si="2"/>
        <v>139.59999999999997</v>
      </c>
      <c r="H6" s="1">
        <v>125330.13</v>
      </c>
      <c r="I6" s="1">
        <f t="shared" si="3"/>
        <v>5.0980554901460113</v>
      </c>
      <c r="J6" s="1">
        <f t="shared" si="4"/>
        <v>2.1448854182871422</v>
      </c>
      <c r="K6" s="8">
        <f t="shared" si="5"/>
        <v>1.541579243946581</v>
      </c>
      <c r="L6" s="7">
        <v>34.299999999999997</v>
      </c>
      <c r="M6" s="1">
        <v>2.2000000000000002</v>
      </c>
      <c r="N6" s="1">
        <v>34.799999999999997</v>
      </c>
      <c r="O6" s="1">
        <v>34.5</v>
      </c>
      <c r="P6" s="1">
        <f t="shared" si="6"/>
        <v>36.5</v>
      </c>
      <c r="Q6" s="1">
        <f t="shared" si="7"/>
        <v>69.3</v>
      </c>
      <c r="R6" s="1">
        <f t="shared" si="8"/>
        <v>175.1</v>
      </c>
      <c r="S6" s="1">
        <v>142844.79914967698</v>
      </c>
      <c r="T6" s="1">
        <f t="shared" si="9"/>
        <v>5.1548644327361606</v>
      </c>
      <c r="U6" s="1">
        <f t="shared" si="10"/>
        <v>2.2432861460834461</v>
      </c>
      <c r="V6" s="8">
        <f t="shared" si="11"/>
        <v>1.5378190950732742</v>
      </c>
    </row>
    <row r="7" spans="1:22" ht="14.45" x14ac:dyDescent="0.3">
      <c r="A7" s="7">
        <v>34.5</v>
      </c>
      <c r="B7" s="1">
        <v>68.900000000000006</v>
      </c>
      <c r="C7" s="1">
        <v>34.6</v>
      </c>
      <c r="D7" s="1">
        <v>0.9</v>
      </c>
      <c r="E7" s="1">
        <f t="shared" si="0"/>
        <v>103.4</v>
      </c>
      <c r="F7" s="1">
        <f t="shared" si="1"/>
        <v>35.5</v>
      </c>
      <c r="G7" s="1">
        <f t="shared" si="2"/>
        <v>174.4</v>
      </c>
      <c r="H7" s="1">
        <v>127671.4</v>
      </c>
      <c r="I7" s="1">
        <f t="shared" si="3"/>
        <v>5.1060936207302223</v>
      </c>
      <c r="J7" s="1">
        <f t="shared" si="4"/>
        <v>2.2415464805965484</v>
      </c>
      <c r="K7" s="8">
        <f t="shared" si="5"/>
        <v>1.8382192219076259</v>
      </c>
      <c r="L7" s="7">
        <v>34.299999999999997</v>
      </c>
      <c r="M7" s="1">
        <v>3.9</v>
      </c>
      <c r="N7" s="1">
        <v>34.799999999999997</v>
      </c>
      <c r="O7" s="1">
        <v>68.3</v>
      </c>
      <c r="P7" s="1">
        <f t="shared" si="6"/>
        <v>38.199999999999996</v>
      </c>
      <c r="Q7" s="1">
        <f t="shared" si="7"/>
        <v>103.1</v>
      </c>
      <c r="R7" s="1">
        <f t="shared" si="8"/>
        <v>244.39999999999998</v>
      </c>
      <c r="S7" s="1">
        <v>135167.484727345</v>
      </c>
      <c r="T7" s="1">
        <f t="shared" si="9"/>
        <v>5.1308722322726172</v>
      </c>
      <c r="U7" s="1">
        <f t="shared" si="10"/>
        <v>2.3881012015705165</v>
      </c>
      <c r="V7" s="8">
        <f t="shared" si="11"/>
        <v>1.8344207036815325</v>
      </c>
    </row>
    <row r="8" spans="1:22" ht="14.45" x14ac:dyDescent="0.3">
      <c r="A8" s="7">
        <v>34.4</v>
      </c>
      <c r="B8" s="1">
        <v>102.7</v>
      </c>
      <c r="C8" s="1">
        <v>34.5</v>
      </c>
      <c r="D8" s="1">
        <v>1.5</v>
      </c>
      <c r="E8" s="1">
        <f t="shared" si="0"/>
        <v>137.1</v>
      </c>
      <c r="F8" s="1">
        <f t="shared" si="1"/>
        <v>36</v>
      </c>
      <c r="G8" s="1">
        <f t="shared" si="2"/>
        <v>209.1</v>
      </c>
      <c r="H8" s="1">
        <v>127314.05</v>
      </c>
      <c r="I8" s="1">
        <f t="shared" si="3"/>
        <v>5.1048763337460983</v>
      </c>
      <c r="J8" s="1">
        <f t="shared" si="4"/>
        <v>2.3203540328176717</v>
      </c>
      <c r="K8" s="8">
        <f t="shared" si="5"/>
        <v>2.0115704435972783</v>
      </c>
      <c r="L8" s="7">
        <v>34.299999999999997</v>
      </c>
      <c r="M8" s="1">
        <v>5.4</v>
      </c>
      <c r="N8" s="1">
        <v>34.700000000000003</v>
      </c>
      <c r="O8" s="1">
        <v>102.2</v>
      </c>
      <c r="P8" s="1">
        <f t="shared" si="6"/>
        <v>39.699999999999996</v>
      </c>
      <c r="Q8" s="1">
        <f t="shared" si="7"/>
        <v>136.9</v>
      </c>
      <c r="R8" s="1">
        <f t="shared" si="8"/>
        <v>313.5</v>
      </c>
      <c r="S8" s="1">
        <v>128455.10922927599</v>
      </c>
      <c r="T8" s="1">
        <f t="shared" si="9"/>
        <v>5.1087513827631499</v>
      </c>
      <c r="U8" s="1">
        <f t="shared" si="10"/>
        <v>2.4962375451667351</v>
      </c>
      <c r="V8" s="8">
        <f t="shared" si="11"/>
        <v>2.0094508957986941</v>
      </c>
    </row>
    <row r="9" spans="1:22" ht="14.45" x14ac:dyDescent="0.3">
      <c r="A9" s="7">
        <v>68.5</v>
      </c>
      <c r="B9" s="1">
        <v>68.8</v>
      </c>
      <c r="C9" s="1">
        <v>68.400000000000006</v>
      </c>
      <c r="D9" s="1">
        <v>1.1000000000000001</v>
      </c>
      <c r="E9" s="1">
        <f t="shared" si="0"/>
        <v>137.30000000000001</v>
      </c>
      <c r="F9" s="1">
        <f t="shared" si="1"/>
        <v>69.5</v>
      </c>
      <c r="G9" s="1">
        <f t="shared" si="2"/>
        <v>276.3</v>
      </c>
      <c r="H9" s="1">
        <v>177167.38</v>
      </c>
      <c r="I9" s="1">
        <f t="shared" si="3"/>
        <v>5.2483837627536145</v>
      </c>
      <c r="J9" s="1">
        <f t="shared" si="4"/>
        <v>2.4413808849165113</v>
      </c>
      <c r="K9" s="8">
        <f t="shared" si="5"/>
        <v>1.8375884382355112</v>
      </c>
      <c r="L9" s="7">
        <v>68.2</v>
      </c>
      <c r="M9" s="1">
        <v>4.3</v>
      </c>
      <c r="N9" s="1">
        <v>68.599999999999994</v>
      </c>
      <c r="O9" s="1">
        <v>68.3</v>
      </c>
      <c r="P9" s="1">
        <f t="shared" si="6"/>
        <v>72.5</v>
      </c>
      <c r="Q9" s="1">
        <f t="shared" si="7"/>
        <v>136.89999999999998</v>
      </c>
      <c r="R9" s="1">
        <f t="shared" si="8"/>
        <v>346.29999999999995</v>
      </c>
      <c r="S9" s="1">
        <v>222946.20460128499</v>
      </c>
      <c r="T9" s="1">
        <f t="shared" si="9"/>
        <v>5.3482000833922916</v>
      </c>
      <c r="U9" s="1">
        <f t="shared" si="10"/>
        <v>2.539452491549461</v>
      </c>
      <c r="V9" s="8">
        <f t="shared" si="11"/>
        <v>1.8344207036815325</v>
      </c>
    </row>
    <row r="10" spans="1:22" ht="14.45" x14ac:dyDescent="0.3">
      <c r="A10" s="7">
        <v>68.400000000000006</v>
      </c>
      <c r="B10" s="1">
        <v>137.6</v>
      </c>
      <c r="C10" s="1">
        <v>68.400000000000006</v>
      </c>
      <c r="D10" s="1">
        <v>2.1</v>
      </c>
      <c r="E10" s="1">
        <f t="shared" si="0"/>
        <v>206</v>
      </c>
      <c r="F10" s="1">
        <f t="shared" si="1"/>
        <v>70.5</v>
      </c>
      <c r="G10" s="1">
        <f t="shared" si="2"/>
        <v>347</v>
      </c>
      <c r="H10" s="1">
        <v>175884.11</v>
      </c>
      <c r="I10" s="1">
        <f t="shared" si="3"/>
        <v>5.2452266055118342</v>
      </c>
      <c r="J10" s="1">
        <f t="shared" si="4"/>
        <v>2.5403294747908736</v>
      </c>
      <c r="K10" s="8">
        <f t="shared" si="5"/>
        <v>2.1386184338994925</v>
      </c>
      <c r="L10" s="7">
        <v>68.099999999999994</v>
      </c>
      <c r="M10" s="1">
        <v>6.9</v>
      </c>
      <c r="N10" s="1">
        <v>68.599999999999994</v>
      </c>
      <c r="O10" s="1">
        <v>137.6</v>
      </c>
      <c r="P10" s="1">
        <f t="shared" si="6"/>
        <v>75</v>
      </c>
      <c r="Q10" s="1">
        <f t="shared" si="7"/>
        <v>206.2</v>
      </c>
      <c r="R10" s="1">
        <f t="shared" si="8"/>
        <v>487.4</v>
      </c>
      <c r="S10" s="1">
        <v>183007.232080777</v>
      </c>
      <c r="T10" s="1">
        <f t="shared" si="9"/>
        <v>5.2624682525212121</v>
      </c>
      <c r="U10" s="1">
        <f t="shared" si="10"/>
        <v>2.6878855248487055</v>
      </c>
      <c r="V10" s="8">
        <f t="shared" si="11"/>
        <v>2.1386184338994925</v>
      </c>
    </row>
    <row r="11" spans="1:22" ht="14.45" x14ac:dyDescent="0.3">
      <c r="A11" s="7">
        <v>68.400000000000006</v>
      </c>
      <c r="B11" s="1">
        <v>206.6</v>
      </c>
      <c r="C11" s="1">
        <v>68.5</v>
      </c>
      <c r="D11" s="1">
        <v>3.5</v>
      </c>
      <c r="E11" s="1">
        <f t="shared" si="0"/>
        <v>275</v>
      </c>
      <c r="F11" s="1">
        <f t="shared" si="1"/>
        <v>72</v>
      </c>
      <c r="G11" s="1">
        <f t="shared" si="2"/>
        <v>419</v>
      </c>
      <c r="H11" s="1">
        <v>169668.77</v>
      </c>
      <c r="I11" s="1">
        <f t="shared" si="3"/>
        <v>5.2296019114701311</v>
      </c>
      <c r="J11" s="1">
        <f t="shared" si="4"/>
        <v>2.6222140229662951</v>
      </c>
      <c r="K11" s="8">
        <f t="shared" si="5"/>
        <v>2.315130317183602</v>
      </c>
      <c r="L11" s="7">
        <v>68.2</v>
      </c>
      <c r="M11" s="1">
        <v>7.7</v>
      </c>
      <c r="N11" s="1">
        <v>68.599999999999994</v>
      </c>
      <c r="O11" s="1">
        <v>205.5</v>
      </c>
      <c r="P11" s="1">
        <f t="shared" si="6"/>
        <v>75.900000000000006</v>
      </c>
      <c r="Q11" s="1">
        <f t="shared" si="7"/>
        <v>274.10000000000002</v>
      </c>
      <c r="R11" s="1">
        <f t="shared" si="8"/>
        <v>624.1</v>
      </c>
      <c r="S11" s="1">
        <v>166479.41445865799</v>
      </c>
      <c r="T11" s="1">
        <f t="shared" si="9"/>
        <v>5.2213605397058469</v>
      </c>
      <c r="U11" s="1">
        <f t="shared" si="10"/>
        <v>2.7952541825808828</v>
      </c>
      <c r="V11" s="8">
        <f t="shared" si="11"/>
        <v>2.312811826212088</v>
      </c>
    </row>
    <row r="12" spans="1:22" ht="14.45" x14ac:dyDescent="0.3">
      <c r="A12" s="7">
        <v>102.3</v>
      </c>
      <c r="B12" s="1">
        <v>69</v>
      </c>
      <c r="C12" s="1">
        <v>102.6</v>
      </c>
      <c r="D12" s="1">
        <v>1.1000000000000001</v>
      </c>
      <c r="E12" s="1">
        <f t="shared" si="0"/>
        <v>171.3</v>
      </c>
      <c r="F12" s="1">
        <f t="shared" si="1"/>
        <v>103.69999999999999</v>
      </c>
      <c r="G12" s="1">
        <f t="shared" si="2"/>
        <v>378.7</v>
      </c>
      <c r="H12" s="1">
        <v>202742.41</v>
      </c>
      <c r="I12" s="1">
        <f t="shared" si="3"/>
        <v>5.3069446046498125</v>
      </c>
      <c r="J12" s="1">
        <f t="shared" si="4"/>
        <v>2.5782953051208262</v>
      </c>
      <c r="K12" s="8">
        <f t="shared" si="5"/>
        <v>1.8388490907372552</v>
      </c>
      <c r="L12" s="7">
        <v>102.1</v>
      </c>
      <c r="M12" s="1">
        <v>5.0999999999999996</v>
      </c>
      <c r="N12" s="1">
        <v>102.6</v>
      </c>
      <c r="O12" s="1">
        <v>68.5</v>
      </c>
      <c r="P12" s="1">
        <f t="shared" si="6"/>
        <v>107.19999999999999</v>
      </c>
      <c r="Q12" s="1">
        <f t="shared" si="7"/>
        <v>171.1</v>
      </c>
      <c r="R12" s="1">
        <f t="shared" si="8"/>
        <v>449.4</v>
      </c>
      <c r="S12" s="1">
        <v>253343.95210040401</v>
      </c>
      <c r="T12" s="1">
        <f t="shared" si="9"/>
        <v>5.4037105411478166</v>
      </c>
      <c r="U12" s="1">
        <f t="shared" si="10"/>
        <v>2.6526330680831101</v>
      </c>
      <c r="V12" s="8">
        <f t="shared" si="11"/>
        <v>1.8356905714924256</v>
      </c>
    </row>
    <row r="13" spans="1:22" ht="14.45" x14ac:dyDescent="0.3">
      <c r="A13" s="7">
        <v>102.3</v>
      </c>
      <c r="B13" s="1">
        <v>102.7</v>
      </c>
      <c r="C13" s="1">
        <v>102.5</v>
      </c>
      <c r="D13" s="1">
        <v>1.9</v>
      </c>
      <c r="E13" s="1">
        <f t="shared" si="0"/>
        <v>205</v>
      </c>
      <c r="F13" s="1">
        <f t="shared" si="1"/>
        <v>104.4</v>
      </c>
      <c r="G13" s="1">
        <f t="shared" si="2"/>
        <v>413.8</v>
      </c>
      <c r="H13" s="1">
        <v>203500.66</v>
      </c>
      <c r="I13" s="1">
        <f t="shared" si="3"/>
        <v>5.308565822081599</v>
      </c>
      <c r="J13" s="1">
        <f t="shared" si="4"/>
        <v>2.616790486329716</v>
      </c>
      <c r="K13" s="8">
        <f t="shared" si="5"/>
        <v>2.0115704435972783</v>
      </c>
      <c r="L13" s="7">
        <v>102.3</v>
      </c>
      <c r="M13" s="1">
        <v>5.6</v>
      </c>
      <c r="N13" s="1">
        <v>102.6</v>
      </c>
      <c r="O13" s="1">
        <v>101.7</v>
      </c>
      <c r="P13" s="1">
        <f t="shared" si="6"/>
        <v>107.89999999999999</v>
      </c>
      <c r="Q13" s="1">
        <f t="shared" si="7"/>
        <v>204.3</v>
      </c>
      <c r="R13" s="1">
        <f t="shared" si="8"/>
        <v>516.5</v>
      </c>
      <c r="S13" s="1">
        <v>245257.559543129</v>
      </c>
      <c r="T13" s="1">
        <f t="shared" si="9"/>
        <v>5.3896224024628703</v>
      </c>
      <c r="U13" s="1">
        <f t="shared" si="10"/>
        <v>2.7130703258556395</v>
      </c>
      <c r="V13" s="8">
        <f t="shared" si="11"/>
        <v>2.0073209529227447</v>
      </c>
    </row>
    <row r="14" spans="1:22" ht="14.45" x14ac:dyDescent="0.3">
      <c r="A14" s="7">
        <v>102.6</v>
      </c>
      <c r="B14" s="1">
        <v>206.5</v>
      </c>
      <c r="C14" s="1">
        <v>102.5</v>
      </c>
      <c r="D14" s="1">
        <v>3.5</v>
      </c>
      <c r="E14" s="1">
        <f t="shared" si="0"/>
        <v>309.10000000000002</v>
      </c>
      <c r="F14" s="1">
        <f t="shared" si="1"/>
        <v>106</v>
      </c>
      <c r="G14" s="1">
        <f t="shared" si="2"/>
        <v>521.1</v>
      </c>
      <c r="H14" s="1">
        <v>210213.78</v>
      </c>
      <c r="I14" s="1">
        <f t="shared" si="3"/>
        <v>5.3226611816342064</v>
      </c>
      <c r="J14" s="1">
        <f t="shared" si="4"/>
        <v>2.7169210731667612</v>
      </c>
      <c r="K14" s="8">
        <f t="shared" si="5"/>
        <v>2.3149200559924199</v>
      </c>
      <c r="L14" s="7">
        <v>102.3</v>
      </c>
      <c r="M14" s="1">
        <v>7.3</v>
      </c>
      <c r="N14" s="1">
        <v>102.6</v>
      </c>
      <c r="O14" s="1">
        <v>205.6</v>
      </c>
      <c r="P14" s="1">
        <f t="shared" si="6"/>
        <v>109.6</v>
      </c>
      <c r="Q14" s="1">
        <f t="shared" si="7"/>
        <v>308.2</v>
      </c>
      <c r="R14" s="1">
        <f t="shared" si="8"/>
        <v>726</v>
      </c>
      <c r="S14" s="1">
        <v>231531.225402143</v>
      </c>
      <c r="T14" s="1">
        <f t="shared" si="9"/>
        <v>5.3646095703230996</v>
      </c>
      <c r="U14" s="1">
        <f t="shared" si="10"/>
        <v>2.8609366207000937</v>
      </c>
      <c r="V14" s="8">
        <f t="shared" si="11"/>
        <v>2.3130231103232379</v>
      </c>
    </row>
    <row r="15" spans="1:22" ht="14.45" x14ac:dyDescent="0.3">
      <c r="A15" s="7">
        <v>137.5</v>
      </c>
      <c r="B15" s="1">
        <v>102.8</v>
      </c>
      <c r="C15" s="1">
        <v>137.4</v>
      </c>
      <c r="D15" s="1">
        <v>1.9</v>
      </c>
      <c r="E15" s="1">
        <f t="shared" si="0"/>
        <v>240.3</v>
      </c>
      <c r="F15" s="1">
        <f t="shared" si="1"/>
        <v>139.30000000000001</v>
      </c>
      <c r="G15" s="1">
        <f t="shared" si="2"/>
        <v>518.90000000000009</v>
      </c>
      <c r="H15" s="1">
        <v>240000</v>
      </c>
      <c r="I15" s="1">
        <f t="shared" si="3"/>
        <v>5.3802112417116064</v>
      </c>
      <c r="J15" s="1">
        <f t="shared" si="4"/>
        <v>2.7150836706949275</v>
      </c>
      <c r="K15" s="8">
        <f t="shared" si="5"/>
        <v>2.0119931146592571</v>
      </c>
      <c r="L15" s="7">
        <v>137.19999999999999</v>
      </c>
      <c r="M15" s="1">
        <v>3.3</v>
      </c>
      <c r="N15" s="1">
        <v>137.6</v>
      </c>
      <c r="O15" s="1">
        <v>102</v>
      </c>
      <c r="P15" s="1">
        <f t="shared" si="6"/>
        <v>140.5</v>
      </c>
      <c r="Q15" s="1">
        <f t="shared" si="7"/>
        <v>239.6</v>
      </c>
      <c r="R15" s="1">
        <f t="shared" si="8"/>
        <v>619.70000000000005</v>
      </c>
      <c r="S15" s="1">
        <v>277218.89265550603</v>
      </c>
      <c r="T15" s="1">
        <f t="shared" si="9"/>
        <v>5.4428228244117784</v>
      </c>
      <c r="U15" s="1">
        <f t="shared" si="10"/>
        <v>2.7921814961496789</v>
      </c>
      <c r="V15" s="8">
        <f t="shared" si="11"/>
        <v>2.0086001717619175</v>
      </c>
    </row>
    <row r="16" spans="1:22" ht="14.45" x14ac:dyDescent="0.3">
      <c r="A16" s="7">
        <v>137.6</v>
      </c>
      <c r="B16" s="1">
        <v>137.19999999999999</v>
      </c>
      <c r="C16" s="1">
        <v>137.4</v>
      </c>
      <c r="D16" s="1">
        <v>2.4</v>
      </c>
      <c r="E16" s="1">
        <f t="shared" si="0"/>
        <v>274.79999999999995</v>
      </c>
      <c r="F16" s="1">
        <f t="shared" si="1"/>
        <v>139.80000000000001</v>
      </c>
      <c r="G16" s="1">
        <f t="shared" si="2"/>
        <v>554.4</v>
      </c>
      <c r="H16" s="1">
        <v>245292.01</v>
      </c>
      <c r="I16" s="1">
        <f t="shared" si="3"/>
        <v>5.3896834019796227</v>
      </c>
      <c r="J16" s="1">
        <f t="shared" si="4"/>
        <v>2.7438232216037504</v>
      </c>
      <c r="K16" s="8">
        <f t="shared" si="5"/>
        <v>2.1373541113707328</v>
      </c>
      <c r="L16" s="7">
        <v>137.19999999999999</v>
      </c>
      <c r="M16" s="1">
        <v>4.2</v>
      </c>
      <c r="N16" s="1">
        <v>137.6</v>
      </c>
      <c r="O16" s="1">
        <v>136.69999999999999</v>
      </c>
      <c r="P16" s="1">
        <f t="shared" si="6"/>
        <v>141.39999999999998</v>
      </c>
      <c r="Q16" s="1">
        <f t="shared" si="7"/>
        <v>274.29999999999995</v>
      </c>
      <c r="R16" s="1">
        <f t="shared" si="8"/>
        <v>689.99999999999989</v>
      </c>
      <c r="S16" s="1">
        <v>300590.61433151399</v>
      </c>
      <c r="T16" s="1">
        <f t="shared" si="9"/>
        <v>5.4779754160124705</v>
      </c>
      <c r="U16" s="1">
        <f t="shared" si="10"/>
        <v>2.8388490907372552</v>
      </c>
      <c r="V16" s="8">
        <f t="shared" si="11"/>
        <v>2.1357685145678222</v>
      </c>
    </row>
    <row r="17" spans="1:22" thickBot="1" x14ac:dyDescent="0.35">
      <c r="A17" s="9">
        <v>137.6</v>
      </c>
      <c r="B17" s="10">
        <v>274.8</v>
      </c>
      <c r="C17" s="10">
        <v>137.4</v>
      </c>
      <c r="D17" s="10">
        <v>4.9000000000000004</v>
      </c>
      <c r="E17" s="10">
        <f t="shared" si="0"/>
        <v>412.4</v>
      </c>
      <c r="F17" s="10">
        <f t="shared" si="1"/>
        <v>142.30000000000001</v>
      </c>
      <c r="G17" s="10">
        <f t="shared" si="2"/>
        <v>697</v>
      </c>
      <c r="H17" s="10">
        <v>250806.21</v>
      </c>
      <c r="I17" s="10">
        <f t="shared" si="3"/>
        <v>5.399338285489395</v>
      </c>
      <c r="J17" s="10">
        <f t="shared" si="4"/>
        <v>2.8432327780980096</v>
      </c>
      <c r="K17" s="11">
        <f t="shared" si="5"/>
        <v>2.439016728387513</v>
      </c>
      <c r="L17" s="9">
        <v>137.19999999999999</v>
      </c>
      <c r="M17" s="10">
        <v>1.3</v>
      </c>
      <c r="N17" s="10">
        <v>137.4</v>
      </c>
      <c r="O17" s="10">
        <v>285</v>
      </c>
      <c r="P17" s="10">
        <f t="shared" si="6"/>
        <v>138.5</v>
      </c>
      <c r="Q17" s="10">
        <f t="shared" si="7"/>
        <v>422.4</v>
      </c>
      <c r="R17" s="10">
        <f t="shared" si="8"/>
        <v>983.3</v>
      </c>
      <c r="S17" s="10">
        <v>270866.74312515202</v>
      </c>
      <c r="T17" s="10">
        <f t="shared" si="9"/>
        <v>5.4327556858605419</v>
      </c>
      <c r="U17" s="10">
        <f t="shared" si="10"/>
        <v>2.9926860391621277</v>
      </c>
      <c r="V17" s="11">
        <f t="shared" si="11"/>
        <v>2.4548448600085102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0.9957649081957668</v>
      </c>
      <c r="L23" s="15" t="s">
        <v>17</v>
      </c>
      <c r="M23" s="15">
        <v>0.98775429899750511</v>
      </c>
    </row>
    <row r="24" spans="1:22" ht="14.45" x14ac:dyDescent="0.3">
      <c r="A24" s="15" t="s">
        <v>18</v>
      </c>
      <c r="B24" s="15">
        <v>0.99154775239412396</v>
      </c>
      <c r="L24" s="15" t="s">
        <v>18</v>
      </c>
      <c r="M24" s="15">
        <v>0.97565855518805267</v>
      </c>
    </row>
    <row r="25" spans="1:22" ht="14.45" x14ac:dyDescent="0.3">
      <c r="A25" s="15" t="s">
        <v>19</v>
      </c>
      <c r="B25" s="15">
        <v>0.99013904445981138</v>
      </c>
      <c r="L25" s="15" t="s">
        <v>19</v>
      </c>
      <c r="M25" s="15">
        <v>0.97160164771939472</v>
      </c>
    </row>
    <row r="26" spans="1:22" ht="14.45" x14ac:dyDescent="0.3">
      <c r="A26" s="15" t="s">
        <v>20</v>
      </c>
      <c r="B26" s="15">
        <v>1.4501268929016421E-2</v>
      </c>
      <c r="L26" s="15" t="s">
        <v>20</v>
      </c>
      <c r="M26" s="15">
        <v>2.9200592215744253E-2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0.296029289487721</v>
      </c>
      <c r="D31" s="15">
        <v>0.1480146447438605</v>
      </c>
      <c r="E31" s="15">
        <v>703.87035399067111</v>
      </c>
      <c r="F31" s="15">
        <v>3.6461393817391819E-13</v>
      </c>
      <c r="L31" s="15" t="s">
        <v>23</v>
      </c>
      <c r="M31" s="15">
        <v>2</v>
      </c>
      <c r="N31" s="15">
        <v>0.41012483563191066</v>
      </c>
      <c r="O31" s="15">
        <v>0.20506241781595533</v>
      </c>
      <c r="P31" s="15">
        <v>240.49317435155083</v>
      </c>
      <c r="Q31" s="15">
        <v>2.0800707930557708E-10</v>
      </c>
    </row>
    <row r="32" spans="1:22" x14ac:dyDescent="0.25">
      <c r="A32" s="15" t="s">
        <v>24</v>
      </c>
      <c r="B32" s="15">
        <v>12</v>
      </c>
      <c r="C32" s="15">
        <v>2.5234416066198849E-3</v>
      </c>
      <c r="D32" s="15">
        <v>2.1028680055165707E-4</v>
      </c>
      <c r="E32" s="15"/>
      <c r="F32" s="15"/>
      <c r="L32" s="15" t="s">
        <v>24</v>
      </c>
      <c r="M32" s="15">
        <v>12</v>
      </c>
      <c r="N32" s="15">
        <v>1.0232095029002205E-2</v>
      </c>
      <c r="O32" s="15">
        <v>8.5267458575018381E-4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0.29855273109434088</v>
      </c>
      <c r="D33" s="16"/>
      <c r="E33" s="16"/>
      <c r="F33" s="16"/>
      <c r="L33" s="16" t="s">
        <v>25</v>
      </c>
      <c r="M33" s="16">
        <v>14</v>
      </c>
      <c r="N33" s="16">
        <v>0.42035693066091284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3.9660280843502553</v>
      </c>
      <c r="C36" s="15">
        <v>3.3351716389322848E-2</v>
      </c>
      <c r="D36" s="15">
        <v>118.91526175306323</v>
      </c>
      <c r="E36" s="15">
        <v>8.3848613793611438E-20</v>
      </c>
      <c r="F36" s="15">
        <v>3.8933609367897759</v>
      </c>
      <c r="G36" s="15">
        <v>4.0386952319107348</v>
      </c>
      <c r="H36" s="15">
        <v>3.8933609367897759</v>
      </c>
      <c r="I36" s="15">
        <v>4.0386952319107348</v>
      </c>
      <c r="L36" s="15" t="s">
        <v>26</v>
      </c>
      <c r="M36" s="15">
        <v>3.4674795845308068</v>
      </c>
      <c r="N36" s="15">
        <v>8.1670294983641464E-2</v>
      </c>
      <c r="O36" s="15">
        <v>42.457047390674198</v>
      </c>
      <c r="P36" s="15">
        <v>1.8921138969350381E-14</v>
      </c>
      <c r="Q36" s="15">
        <v>3.2895352980177419</v>
      </c>
      <c r="R36" s="15">
        <v>3.6454238710438718</v>
      </c>
      <c r="S36" s="15">
        <v>3.2895352980177419</v>
      </c>
      <c r="T36" s="15">
        <v>3.6454238710438718</v>
      </c>
    </row>
    <row r="37" spans="1:20" x14ac:dyDescent="0.25">
      <c r="A37" s="15" t="s">
        <v>39</v>
      </c>
      <c r="B37" s="15">
        <v>0.68990785994403825</v>
      </c>
      <c r="C37" s="15">
        <v>2.7599332127315832E-2</v>
      </c>
      <c r="D37" s="15">
        <v>24.997266483170336</v>
      </c>
      <c r="E37" s="15">
        <v>1.0177910525393223E-11</v>
      </c>
      <c r="F37" s="15">
        <v>0.62977408101479559</v>
      </c>
      <c r="G37" s="15">
        <v>0.7500416388732809</v>
      </c>
      <c r="H37" s="15">
        <v>0.62977408101479559</v>
      </c>
      <c r="I37" s="15">
        <v>0.7500416388732809</v>
      </c>
      <c r="L37" s="15" t="s">
        <v>39</v>
      </c>
      <c r="M37" s="15">
        <v>1.2449542620702487</v>
      </c>
      <c r="N37" s="15">
        <v>7.343993454151744E-2</v>
      </c>
      <c r="O37" s="15">
        <v>16.952006695573029</v>
      </c>
      <c r="P37" s="15">
        <v>9.5222892222171063E-10</v>
      </c>
      <c r="Q37" s="15">
        <v>1.0849423904812692</v>
      </c>
      <c r="R37" s="15">
        <v>1.4049661336592283</v>
      </c>
      <c r="S37" s="15">
        <v>1.0849423904812692</v>
      </c>
      <c r="T37" s="15">
        <v>1.4049661336592283</v>
      </c>
    </row>
    <row r="38" spans="1:20" ht="15.75" thickBot="1" x14ac:dyDescent="0.3">
      <c r="A38" s="16" t="s">
        <v>40</v>
      </c>
      <c r="B38" s="16">
        <v>-0.22541751496920479</v>
      </c>
      <c r="C38" s="16">
        <v>2.6288992800771276E-2</v>
      </c>
      <c r="D38" s="16">
        <v>-8.5745968541857334</v>
      </c>
      <c r="E38" s="16">
        <v>1.8355536163003286E-6</v>
      </c>
      <c r="F38" s="16">
        <v>-0.28269630976255467</v>
      </c>
      <c r="G38" s="16">
        <v>-0.16813872017585493</v>
      </c>
      <c r="H38" s="16">
        <v>-0.28269630976255467</v>
      </c>
      <c r="I38" s="16">
        <v>-0.16813872017585493</v>
      </c>
      <c r="L38" s="16" t="s">
        <v>40</v>
      </c>
      <c r="M38" s="16">
        <v>-0.72631894777444339</v>
      </c>
      <c r="N38" s="16">
        <v>6.8295324820336928E-2</v>
      </c>
      <c r="O38" s="16">
        <v>-10.634973179864879</v>
      </c>
      <c r="P38" s="16">
        <v>1.8342456333114549E-7</v>
      </c>
      <c r="Q38" s="16">
        <v>-0.87512167769928417</v>
      </c>
      <c r="R38" s="16">
        <v>-0.57751621784960261</v>
      </c>
      <c r="S38" s="16">
        <v>-0.87512167769928417</v>
      </c>
      <c r="T38" s="16">
        <v>-0.57751621784960261</v>
      </c>
    </row>
    <row r="40" spans="1:20" x14ac:dyDescent="0.25">
      <c r="B40">
        <f>10^B36</f>
        <v>9247.5797296441215</v>
      </c>
      <c r="M40">
        <f>10^M36</f>
        <v>2934.1315720153748</v>
      </c>
    </row>
    <row r="41" spans="1:20" x14ac:dyDescent="0.25">
      <c r="B41" s="15">
        <v>0.68990785994403825</v>
      </c>
      <c r="M41" s="15">
        <v>1.2449542620702487</v>
      </c>
    </row>
    <row r="42" spans="1:20" ht="15.75" thickBot="1" x14ac:dyDescent="0.3">
      <c r="B42" s="16">
        <v>-0.22541751496920479</v>
      </c>
      <c r="M42" s="16">
        <v>-0.72631894777444339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E1" zoomScale="80" zoomScaleNormal="8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20.6</v>
      </c>
      <c r="B3" s="1">
        <v>20.6</v>
      </c>
      <c r="C3" s="1">
        <v>20.6</v>
      </c>
      <c r="D3" s="1">
        <v>0.9</v>
      </c>
      <c r="E3" s="1">
        <f>A3+B3</f>
        <v>41.2</v>
      </c>
      <c r="F3" s="1">
        <f>C3+D3</f>
        <v>21.5</v>
      </c>
      <c r="G3" s="1">
        <f>E3+2*F3</f>
        <v>84.2</v>
      </c>
      <c r="H3" s="1">
        <v>47648.42</v>
      </c>
      <c r="I3" s="1">
        <f>LOG(H3)</f>
        <v>4.6780485042050257</v>
      </c>
      <c r="J3" s="1">
        <f>LOG(G3)</f>
        <v>1.9253120914996495</v>
      </c>
      <c r="K3" s="20">
        <f>LOG(B3)</f>
        <v>1.3138672203691535</v>
      </c>
      <c r="L3" s="7">
        <v>20</v>
      </c>
      <c r="M3" s="1">
        <v>6.7</v>
      </c>
      <c r="N3" s="1">
        <v>20.6</v>
      </c>
      <c r="O3" s="1">
        <v>20.7</v>
      </c>
      <c r="P3" s="1">
        <f>L3+M3</f>
        <v>26.7</v>
      </c>
      <c r="Q3" s="1">
        <f>N3+O3</f>
        <v>41.3</v>
      </c>
      <c r="R3" s="1">
        <f>P3+2*Q3</f>
        <v>109.3</v>
      </c>
      <c r="S3" s="1">
        <v>30561.253468456001</v>
      </c>
      <c r="T3" s="1">
        <f>LOG(S3)</f>
        <v>4.4851711628378732</v>
      </c>
      <c r="U3" s="1">
        <f>LOG(R3)</f>
        <v>2.0386201619497029</v>
      </c>
      <c r="V3" s="8">
        <f>LOG(O3)</f>
        <v>1.3159703454569178</v>
      </c>
    </row>
    <row r="4" spans="1:22" ht="14.45" x14ac:dyDescent="0.3">
      <c r="A4" s="7">
        <v>20.5</v>
      </c>
      <c r="B4" s="1">
        <v>41.7</v>
      </c>
      <c r="C4" s="1">
        <v>20.5</v>
      </c>
      <c r="D4" s="1">
        <v>1.5</v>
      </c>
      <c r="E4" s="1">
        <f t="shared" ref="E4:E17" si="0">A4+B4</f>
        <v>62.2</v>
      </c>
      <c r="F4" s="1">
        <f t="shared" ref="F4:F17" si="1">C4+D4</f>
        <v>22</v>
      </c>
      <c r="G4" s="1">
        <f t="shared" ref="G4:G17" si="2">E4+2*F4</f>
        <v>106.2</v>
      </c>
      <c r="H4" s="1">
        <v>56606.33</v>
      </c>
      <c r="I4" s="1">
        <f t="shared" ref="I4:I17" si="3">LOG(H4)</f>
        <v>4.7528649988624165</v>
      </c>
      <c r="J4" s="1">
        <f t="shared" ref="J4:J17" si="4">LOG(G4)</f>
        <v>2.0261245167454502</v>
      </c>
      <c r="K4" s="20">
        <f t="shared" ref="K4:K17" si="5">LOG(B4)</f>
        <v>1.6201360549737576</v>
      </c>
      <c r="L4" s="7">
        <v>20.100000000000001</v>
      </c>
      <c r="M4" s="1">
        <v>9.6999999999999993</v>
      </c>
      <c r="N4" s="1">
        <v>20.8</v>
      </c>
      <c r="O4" s="1">
        <v>41.3</v>
      </c>
      <c r="P4" s="1">
        <f t="shared" ref="P4:P17" si="6">L4+M4</f>
        <v>29.8</v>
      </c>
      <c r="Q4" s="1">
        <f t="shared" ref="Q4:Q17" si="7">N4+O4</f>
        <v>62.099999999999994</v>
      </c>
      <c r="R4" s="1">
        <f t="shared" ref="R4:R17" si="8">P4+2*Q4</f>
        <v>154</v>
      </c>
      <c r="S4" s="1">
        <v>24129.386902029899</v>
      </c>
      <c r="T4" s="1">
        <f t="shared" ref="T4:T17" si="9">LOG(S4)</f>
        <v>4.3825462871616665</v>
      </c>
      <c r="U4" s="1">
        <f t="shared" ref="U4:U17" si="10">LOG(R4)</f>
        <v>2.1875207208364631</v>
      </c>
      <c r="V4" s="8">
        <f t="shared" ref="V4:V17" si="11">LOG(O4)</f>
        <v>1.6159500516564009</v>
      </c>
    </row>
    <row r="5" spans="1:22" ht="14.45" x14ac:dyDescent="0.3">
      <c r="A5" s="7">
        <v>20.3</v>
      </c>
      <c r="B5" s="1">
        <v>61.9</v>
      </c>
      <c r="C5" s="1">
        <v>20.5</v>
      </c>
      <c r="D5" s="1">
        <v>2.1</v>
      </c>
      <c r="E5" s="1">
        <f t="shared" si="0"/>
        <v>82.2</v>
      </c>
      <c r="F5" s="1">
        <f t="shared" si="1"/>
        <v>22.6</v>
      </c>
      <c r="G5" s="1">
        <f t="shared" si="2"/>
        <v>127.4</v>
      </c>
      <c r="H5" s="1">
        <v>65066.57</v>
      </c>
      <c r="I5" s="1">
        <f t="shared" si="3"/>
        <v>4.8133579133984421</v>
      </c>
      <c r="J5" s="1">
        <f t="shared" si="4"/>
        <v>2.1051694279993316</v>
      </c>
      <c r="K5" s="20">
        <f t="shared" si="5"/>
        <v>1.7916906490201179</v>
      </c>
      <c r="L5" s="7">
        <v>20.2</v>
      </c>
      <c r="M5" s="1">
        <v>10.7</v>
      </c>
      <c r="N5" s="1">
        <v>20.7</v>
      </c>
      <c r="O5" s="1">
        <v>61.4</v>
      </c>
      <c r="P5" s="1">
        <f t="shared" si="6"/>
        <v>30.9</v>
      </c>
      <c r="Q5" s="1">
        <f t="shared" si="7"/>
        <v>82.1</v>
      </c>
      <c r="R5" s="1">
        <f t="shared" si="8"/>
        <v>195.1</v>
      </c>
      <c r="S5" s="1">
        <v>24215.711880469498</v>
      </c>
      <c r="T5" s="1">
        <f t="shared" si="9"/>
        <v>4.3840972407257457</v>
      </c>
      <c r="U5" s="1">
        <f t="shared" si="10"/>
        <v>2.2902572693945182</v>
      </c>
      <c r="V5" s="8">
        <f t="shared" si="11"/>
        <v>1.7881683711411678</v>
      </c>
    </row>
    <row r="6" spans="1:22" ht="14.45" x14ac:dyDescent="0.3">
      <c r="A6" s="7">
        <v>34.299999999999997</v>
      </c>
      <c r="B6" s="1">
        <v>35.200000000000003</v>
      </c>
      <c r="C6" s="1">
        <v>34.5</v>
      </c>
      <c r="D6" s="1">
        <v>1.5</v>
      </c>
      <c r="E6" s="1">
        <f t="shared" si="0"/>
        <v>69.5</v>
      </c>
      <c r="F6" s="1">
        <f t="shared" si="1"/>
        <v>36</v>
      </c>
      <c r="G6" s="1">
        <f t="shared" si="2"/>
        <v>141.5</v>
      </c>
      <c r="H6" s="1">
        <v>73640.17</v>
      </c>
      <c r="I6" s="1">
        <f t="shared" si="3"/>
        <v>4.8671147824117806</v>
      </c>
      <c r="J6" s="1">
        <f t="shared" si="4"/>
        <v>2.150756439860309</v>
      </c>
      <c r="K6" s="20">
        <f t="shared" si="5"/>
        <v>1.546542663478131</v>
      </c>
      <c r="L6" s="7">
        <v>34.299999999999997</v>
      </c>
      <c r="M6" s="1">
        <v>7.7</v>
      </c>
      <c r="N6" s="1">
        <v>34.799999999999997</v>
      </c>
      <c r="O6" s="1">
        <v>34.6</v>
      </c>
      <c r="P6" s="1">
        <f t="shared" si="6"/>
        <v>42</v>
      </c>
      <c r="Q6" s="1">
        <f t="shared" si="7"/>
        <v>69.400000000000006</v>
      </c>
      <c r="R6" s="1">
        <f t="shared" si="8"/>
        <v>180.8</v>
      </c>
      <c r="S6" s="1">
        <v>37607.268199871796</v>
      </c>
      <c r="T6" s="1">
        <f t="shared" si="9"/>
        <v>4.5752717873226736</v>
      </c>
      <c r="U6" s="1">
        <f t="shared" si="10"/>
        <v>2.2571984261393445</v>
      </c>
      <c r="V6" s="8">
        <f t="shared" si="11"/>
        <v>1.5390760987927767</v>
      </c>
    </row>
    <row r="7" spans="1:22" ht="14.45" x14ac:dyDescent="0.3">
      <c r="A7" s="7">
        <v>34.4</v>
      </c>
      <c r="B7" s="1">
        <v>68.8</v>
      </c>
      <c r="C7" s="1">
        <v>34.6</v>
      </c>
      <c r="D7" s="1">
        <v>2.2000000000000002</v>
      </c>
      <c r="E7" s="1">
        <f t="shared" si="0"/>
        <v>103.19999999999999</v>
      </c>
      <c r="F7" s="1">
        <f t="shared" si="1"/>
        <v>36.800000000000004</v>
      </c>
      <c r="G7" s="1">
        <f t="shared" si="2"/>
        <v>176.8</v>
      </c>
      <c r="H7" s="1">
        <v>82231.08</v>
      </c>
      <c r="I7" s="1">
        <f t="shared" si="3"/>
        <v>4.9150359941988464</v>
      </c>
      <c r="J7" s="1">
        <f t="shared" si="4"/>
        <v>2.2474822606770544</v>
      </c>
      <c r="K7" s="20">
        <f t="shared" si="5"/>
        <v>1.8375884382355112</v>
      </c>
      <c r="L7" s="7">
        <v>34.299999999999997</v>
      </c>
      <c r="M7" s="1">
        <v>10.199999999999999</v>
      </c>
      <c r="N7" s="1">
        <v>34.799999999999997</v>
      </c>
      <c r="O7" s="1">
        <v>68.400000000000006</v>
      </c>
      <c r="P7" s="1">
        <f t="shared" si="6"/>
        <v>44.5</v>
      </c>
      <c r="Q7" s="1">
        <f t="shared" si="7"/>
        <v>103.2</v>
      </c>
      <c r="R7" s="1">
        <f t="shared" si="8"/>
        <v>250.9</v>
      </c>
      <c r="S7" s="1">
        <v>43667.907482169801</v>
      </c>
      <c r="T7" s="1">
        <f t="shared" si="9"/>
        <v>4.6401623815086959</v>
      </c>
      <c r="U7" s="1">
        <f t="shared" si="10"/>
        <v>2.3995006613146104</v>
      </c>
      <c r="V7" s="8">
        <f t="shared" si="11"/>
        <v>1.8350561017201164</v>
      </c>
    </row>
    <row r="8" spans="1:22" ht="14.45" x14ac:dyDescent="0.3">
      <c r="A8" s="7">
        <v>34.5</v>
      </c>
      <c r="B8" s="1">
        <v>102.7</v>
      </c>
      <c r="C8" s="1">
        <v>34.700000000000003</v>
      </c>
      <c r="D8" s="1">
        <v>3.1</v>
      </c>
      <c r="E8" s="1">
        <f t="shared" si="0"/>
        <v>137.19999999999999</v>
      </c>
      <c r="F8" s="1">
        <f t="shared" si="1"/>
        <v>37.800000000000004</v>
      </c>
      <c r="G8" s="1">
        <f t="shared" si="2"/>
        <v>212.8</v>
      </c>
      <c r="H8" s="1">
        <v>85086.99</v>
      </c>
      <c r="I8" s="1">
        <f t="shared" si="3"/>
        <v>4.9298631605176109</v>
      </c>
      <c r="J8" s="1">
        <f t="shared" si="4"/>
        <v>2.3279716236230108</v>
      </c>
      <c r="K8" s="20">
        <f t="shared" si="5"/>
        <v>2.0115704435972783</v>
      </c>
      <c r="L8" s="7">
        <v>34.299999999999997</v>
      </c>
      <c r="M8" s="1">
        <v>11.7</v>
      </c>
      <c r="N8" s="1">
        <v>34.799999999999997</v>
      </c>
      <c r="O8" s="1">
        <v>102.2</v>
      </c>
      <c r="P8" s="1">
        <f t="shared" si="6"/>
        <v>46</v>
      </c>
      <c r="Q8" s="1">
        <f t="shared" si="7"/>
        <v>137</v>
      </c>
      <c r="R8" s="1">
        <f t="shared" si="8"/>
        <v>320</v>
      </c>
      <c r="S8" s="1">
        <v>55336.816298463098</v>
      </c>
      <c r="T8" s="1">
        <f t="shared" si="9"/>
        <v>4.7430141691926586</v>
      </c>
      <c r="U8" s="1">
        <f t="shared" si="10"/>
        <v>2.5051499783199058</v>
      </c>
      <c r="V8" s="8">
        <f t="shared" si="11"/>
        <v>2.0094508957986941</v>
      </c>
    </row>
    <row r="9" spans="1:22" ht="14.45" x14ac:dyDescent="0.3">
      <c r="A9" s="7">
        <v>68.400000000000006</v>
      </c>
      <c r="B9" s="1">
        <v>68.8</v>
      </c>
      <c r="C9" s="1">
        <v>68.5</v>
      </c>
      <c r="D9" s="1">
        <v>2.2999999999999998</v>
      </c>
      <c r="E9" s="1">
        <f t="shared" si="0"/>
        <v>137.19999999999999</v>
      </c>
      <c r="F9" s="1">
        <f t="shared" si="1"/>
        <v>70.8</v>
      </c>
      <c r="G9" s="1">
        <f t="shared" si="2"/>
        <v>278.79999999999995</v>
      </c>
      <c r="H9" s="1">
        <v>123076.92</v>
      </c>
      <c r="I9" s="1">
        <f t="shared" si="3"/>
        <v>5.090176619491726</v>
      </c>
      <c r="J9" s="1">
        <f t="shared" si="4"/>
        <v>2.4452927694259716</v>
      </c>
      <c r="K9" s="20">
        <f t="shared" si="5"/>
        <v>1.8375884382355112</v>
      </c>
      <c r="L9" s="7">
        <v>68.3</v>
      </c>
      <c r="M9" s="1">
        <v>9.3000000000000007</v>
      </c>
      <c r="N9" s="1">
        <v>68.599999999999994</v>
      </c>
      <c r="O9" s="1">
        <v>68.3</v>
      </c>
      <c r="P9" s="1">
        <f t="shared" si="6"/>
        <v>77.599999999999994</v>
      </c>
      <c r="Q9" s="1">
        <f t="shared" si="7"/>
        <v>136.89999999999998</v>
      </c>
      <c r="R9" s="1">
        <f t="shared" si="8"/>
        <v>351.4</v>
      </c>
      <c r="S9" s="1">
        <v>93979.762866061195</v>
      </c>
      <c r="T9" s="1">
        <f t="shared" si="9"/>
        <v>4.9730343448570649</v>
      </c>
      <c r="U9" s="1">
        <f t="shared" si="10"/>
        <v>2.5458017571592761</v>
      </c>
      <c r="V9" s="8">
        <f t="shared" si="11"/>
        <v>1.8344207036815325</v>
      </c>
    </row>
    <row r="10" spans="1:22" ht="14.45" x14ac:dyDescent="0.3">
      <c r="A10" s="7">
        <v>68.7</v>
      </c>
      <c r="B10" s="1">
        <v>137.69999999999999</v>
      </c>
      <c r="C10" s="1">
        <v>68.599999999999994</v>
      </c>
      <c r="D10" s="1">
        <v>4.3</v>
      </c>
      <c r="E10" s="1">
        <f t="shared" si="0"/>
        <v>206.39999999999998</v>
      </c>
      <c r="F10" s="1">
        <f t="shared" si="1"/>
        <v>72.899999999999991</v>
      </c>
      <c r="G10" s="1">
        <f t="shared" si="2"/>
        <v>352.19999999999993</v>
      </c>
      <c r="H10" s="1">
        <v>129013.12</v>
      </c>
      <c r="I10" s="1">
        <f t="shared" si="3"/>
        <v>5.1106338781586782</v>
      </c>
      <c r="J10" s="1">
        <f t="shared" si="4"/>
        <v>2.5467893516312579</v>
      </c>
      <c r="K10" s="20">
        <f t="shared" si="5"/>
        <v>2.1389339402569236</v>
      </c>
      <c r="L10" s="7">
        <v>68.2</v>
      </c>
      <c r="M10" s="1">
        <v>14.6</v>
      </c>
      <c r="N10" s="1">
        <v>68.599999999999994</v>
      </c>
      <c r="O10" s="1">
        <v>137.30000000000001</v>
      </c>
      <c r="P10" s="1">
        <f t="shared" si="6"/>
        <v>82.8</v>
      </c>
      <c r="Q10" s="1">
        <f t="shared" si="7"/>
        <v>205.9</v>
      </c>
      <c r="R10" s="1">
        <f t="shared" si="8"/>
        <v>494.6</v>
      </c>
      <c r="S10" s="1">
        <v>108925.517413063</v>
      </c>
      <c r="T10" s="1">
        <f t="shared" si="9"/>
        <v>5.0371296315786838</v>
      </c>
      <c r="U10" s="1">
        <f t="shared" si="10"/>
        <v>2.6942541120252783</v>
      </c>
      <c r="V10" s="8">
        <f t="shared" si="11"/>
        <v>2.137670537236755</v>
      </c>
    </row>
    <row r="11" spans="1:22" ht="14.45" x14ac:dyDescent="0.3">
      <c r="A11" s="7">
        <v>68.5</v>
      </c>
      <c r="B11" s="1">
        <v>206.2</v>
      </c>
      <c r="C11" s="1">
        <v>68.599999999999994</v>
      </c>
      <c r="D11" s="1">
        <v>6.7</v>
      </c>
      <c r="E11" s="1">
        <f t="shared" si="0"/>
        <v>274.7</v>
      </c>
      <c r="F11" s="1">
        <f t="shared" si="1"/>
        <v>75.3</v>
      </c>
      <c r="G11" s="1">
        <f t="shared" si="2"/>
        <v>425.29999999999995</v>
      </c>
      <c r="H11" s="1">
        <v>128207.25</v>
      </c>
      <c r="I11" s="1">
        <f t="shared" si="3"/>
        <v>5.107912584823719</v>
      </c>
      <c r="J11" s="1">
        <f t="shared" si="4"/>
        <v>2.6286953827140231</v>
      </c>
      <c r="K11" s="20">
        <f t="shared" si="5"/>
        <v>2.3142886609474975</v>
      </c>
      <c r="L11" s="7">
        <v>68.099999999999994</v>
      </c>
      <c r="M11" s="1">
        <v>16.399999999999999</v>
      </c>
      <c r="N11" s="1">
        <v>68.599999999999994</v>
      </c>
      <c r="O11" s="1">
        <v>205.5</v>
      </c>
      <c r="P11" s="1">
        <f t="shared" si="6"/>
        <v>84.5</v>
      </c>
      <c r="Q11" s="1">
        <f t="shared" si="7"/>
        <v>274.10000000000002</v>
      </c>
      <c r="R11" s="1">
        <f t="shared" si="8"/>
        <v>632.70000000000005</v>
      </c>
      <c r="S11" s="1">
        <v>165132.08495118702</v>
      </c>
      <c r="T11" s="1">
        <f t="shared" si="9"/>
        <v>5.2178314643194561</v>
      </c>
      <c r="U11" s="1">
        <f t="shared" si="10"/>
        <v>2.801197834459149</v>
      </c>
      <c r="V11" s="8">
        <f t="shared" si="11"/>
        <v>2.312811826212088</v>
      </c>
    </row>
    <row r="12" spans="1:22" ht="14.45" x14ac:dyDescent="0.3">
      <c r="A12" s="7">
        <v>102.4</v>
      </c>
      <c r="B12" s="1">
        <v>68.7</v>
      </c>
      <c r="C12" s="1">
        <v>102.5</v>
      </c>
      <c r="D12" s="1">
        <v>2.2000000000000002</v>
      </c>
      <c r="E12" s="1">
        <f t="shared" si="0"/>
        <v>171.10000000000002</v>
      </c>
      <c r="F12" s="1">
        <f t="shared" si="1"/>
        <v>104.7</v>
      </c>
      <c r="G12" s="1">
        <f t="shared" si="2"/>
        <v>380.5</v>
      </c>
      <c r="H12" s="1">
        <v>149890.91</v>
      </c>
      <c r="I12" s="1">
        <f t="shared" si="3"/>
        <v>5.1757752962469352</v>
      </c>
      <c r="J12" s="1">
        <f t="shared" si="4"/>
        <v>2.5803546611065915</v>
      </c>
      <c r="K12" s="20">
        <f t="shared" si="5"/>
        <v>1.8369567370595505</v>
      </c>
      <c r="L12" s="7">
        <v>102.1</v>
      </c>
      <c r="M12" s="1">
        <v>9.8000000000000007</v>
      </c>
      <c r="N12" s="1">
        <v>102.6</v>
      </c>
      <c r="O12" s="1">
        <v>68.3</v>
      </c>
      <c r="P12" s="1">
        <f t="shared" si="6"/>
        <v>111.89999999999999</v>
      </c>
      <c r="Q12" s="1">
        <f t="shared" si="7"/>
        <v>170.89999999999998</v>
      </c>
      <c r="R12" s="1">
        <f t="shared" si="8"/>
        <v>453.69999999999993</v>
      </c>
      <c r="S12" s="1">
        <v>135393.67176779101</v>
      </c>
      <c r="T12" s="1">
        <f t="shared" si="9"/>
        <v>5.1315983661175526</v>
      </c>
      <c r="U12" s="1">
        <f t="shared" si="10"/>
        <v>2.6567687792660166</v>
      </c>
      <c r="V12" s="8">
        <f t="shared" si="11"/>
        <v>1.8344207036815325</v>
      </c>
    </row>
    <row r="13" spans="1:22" ht="14.45" x14ac:dyDescent="0.3">
      <c r="A13" s="7">
        <v>102.4</v>
      </c>
      <c r="B13" s="1">
        <v>102.7</v>
      </c>
      <c r="C13" s="1">
        <v>102.6</v>
      </c>
      <c r="D13" s="1">
        <v>3.5</v>
      </c>
      <c r="E13" s="1">
        <f t="shared" si="0"/>
        <v>205.10000000000002</v>
      </c>
      <c r="F13" s="1">
        <f t="shared" si="1"/>
        <v>106.1</v>
      </c>
      <c r="G13" s="1">
        <f t="shared" si="2"/>
        <v>417.3</v>
      </c>
      <c r="H13" s="1">
        <v>152751.60999999999</v>
      </c>
      <c r="I13" s="1">
        <f t="shared" si="3"/>
        <v>5.1839857963969553</v>
      </c>
      <c r="J13" s="1">
        <f t="shared" si="4"/>
        <v>2.6204483847117088</v>
      </c>
      <c r="K13" s="20">
        <f t="shared" si="5"/>
        <v>2.0115704435972783</v>
      </c>
      <c r="L13" s="7">
        <v>102.3</v>
      </c>
      <c r="M13" s="1">
        <v>11.7</v>
      </c>
      <c r="N13" s="1">
        <v>102.6</v>
      </c>
      <c r="O13" s="1">
        <v>101.6</v>
      </c>
      <c r="P13" s="1">
        <f t="shared" si="6"/>
        <v>114</v>
      </c>
      <c r="Q13" s="1">
        <f t="shared" si="7"/>
        <v>204.2</v>
      </c>
      <c r="R13" s="1">
        <f t="shared" si="8"/>
        <v>522.4</v>
      </c>
      <c r="S13" s="1">
        <v>117939.153557906</v>
      </c>
      <c r="T13" s="1">
        <f t="shared" si="9"/>
        <v>5.0716580065480299</v>
      </c>
      <c r="U13" s="1">
        <f t="shared" si="10"/>
        <v>2.7180031682670176</v>
      </c>
      <c r="V13" s="8">
        <f t="shared" si="11"/>
        <v>2.0068937079479006</v>
      </c>
    </row>
    <row r="14" spans="1:22" ht="14.45" x14ac:dyDescent="0.3">
      <c r="A14" s="7">
        <v>102.5</v>
      </c>
      <c r="B14" s="1">
        <v>206.5</v>
      </c>
      <c r="C14" s="1">
        <v>102.6</v>
      </c>
      <c r="D14" s="1">
        <v>6.7</v>
      </c>
      <c r="E14" s="1">
        <f t="shared" si="0"/>
        <v>309</v>
      </c>
      <c r="F14" s="1">
        <f t="shared" si="1"/>
        <v>109.3</v>
      </c>
      <c r="G14" s="1">
        <f t="shared" si="2"/>
        <v>527.6</v>
      </c>
      <c r="H14" s="1">
        <v>165376.4</v>
      </c>
      <c r="I14" s="1">
        <f t="shared" si="3"/>
        <v>5.218473533747038</v>
      </c>
      <c r="J14" s="1">
        <f t="shared" si="4"/>
        <v>2.7223047868743278</v>
      </c>
      <c r="K14" s="20">
        <f t="shared" si="5"/>
        <v>2.3149200559924199</v>
      </c>
      <c r="L14" s="7">
        <v>102.3</v>
      </c>
      <c r="M14" s="1">
        <v>15.3</v>
      </c>
      <c r="N14" s="1">
        <v>102.6</v>
      </c>
      <c r="O14" s="1">
        <v>206</v>
      </c>
      <c r="P14" s="1">
        <f t="shared" si="6"/>
        <v>117.6</v>
      </c>
      <c r="Q14" s="1">
        <f t="shared" si="7"/>
        <v>308.60000000000002</v>
      </c>
      <c r="R14" s="1">
        <f t="shared" si="8"/>
        <v>734.80000000000007</v>
      </c>
      <c r="S14" s="1">
        <v>204144.42207333201</v>
      </c>
      <c r="T14" s="1">
        <f t="shared" si="9"/>
        <v>5.309937518004463</v>
      </c>
      <c r="U14" s="1">
        <f t="shared" si="10"/>
        <v>2.8661691476337707</v>
      </c>
      <c r="V14" s="8">
        <f t="shared" si="11"/>
        <v>2.3138672203691533</v>
      </c>
    </row>
    <row r="15" spans="1:22" ht="14.45" x14ac:dyDescent="0.3">
      <c r="A15" s="7">
        <v>137.6</v>
      </c>
      <c r="B15" s="1">
        <v>102.9</v>
      </c>
      <c r="C15" s="1">
        <v>137.4</v>
      </c>
      <c r="D15" s="1">
        <v>3.3</v>
      </c>
      <c r="E15" s="1">
        <f t="shared" si="0"/>
        <v>240.5</v>
      </c>
      <c r="F15" s="1">
        <f t="shared" si="1"/>
        <v>140.70000000000002</v>
      </c>
      <c r="G15" s="1">
        <f t="shared" si="2"/>
        <v>521.90000000000009</v>
      </c>
      <c r="H15" s="1">
        <v>190909.09</v>
      </c>
      <c r="I15" s="1">
        <f t="shared" si="3"/>
        <v>5.2808266075076249</v>
      </c>
      <c r="J15" s="1">
        <f t="shared" si="4"/>
        <v>2.7175872968554606</v>
      </c>
      <c r="K15" s="20">
        <f t="shared" si="5"/>
        <v>2.0124153747624329</v>
      </c>
      <c r="L15" s="7">
        <v>137.30000000000001</v>
      </c>
      <c r="M15" s="1">
        <v>11.1</v>
      </c>
      <c r="N15" s="1">
        <v>137.6</v>
      </c>
      <c r="O15" s="1">
        <v>102</v>
      </c>
      <c r="P15" s="1">
        <f t="shared" si="6"/>
        <v>148.4</v>
      </c>
      <c r="Q15" s="1">
        <f t="shared" si="7"/>
        <v>239.6</v>
      </c>
      <c r="R15" s="1">
        <f t="shared" si="8"/>
        <v>627.6</v>
      </c>
      <c r="S15" s="1">
        <v>168019.27360384399</v>
      </c>
      <c r="T15" s="1">
        <f t="shared" si="9"/>
        <v>5.2253591027954416</v>
      </c>
      <c r="U15" s="1">
        <f t="shared" si="10"/>
        <v>2.7976829349148993</v>
      </c>
      <c r="V15" s="8">
        <f t="shared" si="11"/>
        <v>2.0086001717619175</v>
      </c>
    </row>
    <row r="16" spans="1:22" ht="14.45" x14ac:dyDescent="0.3">
      <c r="A16" s="7">
        <v>137.6</v>
      </c>
      <c r="B16" s="1">
        <v>137.30000000000001</v>
      </c>
      <c r="C16" s="1">
        <v>137.4</v>
      </c>
      <c r="D16" s="1">
        <v>4.4000000000000004</v>
      </c>
      <c r="E16" s="1">
        <f t="shared" si="0"/>
        <v>274.89999999999998</v>
      </c>
      <c r="F16" s="1">
        <f t="shared" si="1"/>
        <v>141.80000000000001</v>
      </c>
      <c r="G16" s="1">
        <f t="shared" si="2"/>
        <v>558.5</v>
      </c>
      <c r="H16" s="1">
        <v>198219.44</v>
      </c>
      <c r="I16" s="1">
        <f t="shared" si="3"/>
        <v>5.297146244855182</v>
      </c>
      <c r="J16" s="1">
        <f t="shared" si="4"/>
        <v>2.7470231774516281</v>
      </c>
      <c r="K16" s="20">
        <f t="shared" si="5"/>
        <v>2.137670537236755</v>
      </c>
      <c r="L16" s="7">
        <v>137.19999999999999</v>
      </c>
      <c r="M16" s="1">
        <v>12.9</v>
      </c>
      <c r="N16" s="1">
        <v>137.6</v>
      </c>
      <c r="O16" s="1">
        <v>135.9</v>
      </c>
      <c r="P16" s="1">
        <f t="shared" si="6"/>
        <v>150.1</v>
      </c>
      <c r="Q16" s="1">
        <f t="shared" si="7"/>
        <v>273.5</v>
      </c>
      <c r="R16" s="1">
        <f t="shared" si="8"/>
        <v>697.1</v>
      </c>
      <c r="S16" s="1">
        <v>166138.415492803</v>
      </c>
      <c r="T16" s="1">
        <f t="shared" si="9"/>
        <v>5.2204700641645276</v>
      </c>
      <c r="U16" s="1">
        <f t="shared" si="10"/>
        <v>2.8432950827365073</v>
      </c>
      <c r="V16" s="8">
        <f t="shared" si="11"/>
        <v>2.1332194567324945</v>
      </c>
    </row>
    <row r="17" spans="1:22" thickBot="1" x14ac:dyDescent="0.35">
      <c r="A17" s="9">
        <v>137.6</v>
      </c>
      <c r="B17" s="10">
        <v>274.7</v>
      </c>
      <c r="C17" s="10">
        <v>137.5</v>
      </c>
      <c r="D17" s="10">
        <v>8.4</v>
      </c>
      <c r="E17" s="10">
        <f t="shared" si="0"/>
        <v>412.29999999999995</v>
      </c>
      <c r="F17" s="10">
        <f t="shared" si="1"/>
        <v>145.9</v>
      </c>
      <c r="G17" s="10">
        <f t="shared" si="2"/>
        <v>704.09999999999991</v>
      </c>
      <c r="H17" s="10">
        <v>210659.51</v>
      </c>
      <c r="I17" s="10">
        <f t="shared" si="3"/>
        <v>5.3235810696688768</v>
      </c>
      <c r="J17" s="10">
        <f t="shared" si="4"/>
        <v>2.847634344318255</v>
      </c>
      <c r="K17" s="21">
        <f t="shared" si="5"/>
        <v>2.4388586594205619</v>
      </c>
      <c r="L17" s="9">
        <v>137.1</v>
      </c>
      <c r="M17" s="10">
        <v>14.9</v>
      </c>
      <c r="N17" s="10">
        <v>137.4</v>
      </c>
      <c r="O17" s="10">
        <v>267.3</v>
      </c>
      <c r="P17" s="10">
        <f t="shared" si="6"/>
        <v>152</v>
      </c>
      <c r="Q17" s="10">
        <f t="shared" si="7"/>
        <v>404.70000000000005</v>
      </c>
      <c r="R17" s="10">
        <f t="shared" si="8"/>
        <v>961.40000000000009</v>
      </c>
      <c r="S17" s="10">
        <v>278214.11650695896</v>
      </c>
      <c r="T17" s="10">
        <f t="shared" si="9"/>
        <v>5.4443791621964222</v>
      </c>
      <c r="U17" s="10">
        <f t="shared" si="10"/>
        <v>2.9829041177926281</v>
      </c>
      <c r="V17" s="11">
        <f t="shared" si="11"/>
        <v>2.426998958756537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0.99593613884463739</v>
      </c>
      <c r="L23" s="15" t="s">
        <v>17</v>
      </c>
      <c r="M23" s="15">
        <v>0.97745878260442776</v>
      </c>
    </row>
    <row r="24" spans="1:22" ht="14.45" x14ac:dyDescent="0.3">
      <c r="A24" s="15" t="s">
        <v>18</v>
      </c>
      <c r="B24" s="15">
        <v>0.99188879265676477</v>
      </c>
      <c r="L24" s="15" t="s">
        <v>18</v>
      </c>
      <c r="M24" s="15">
        <v>0.95542567169053005</v>
      </c>
    </row>
    <row r="25" spans="1:22" ht="14.45" x14ac:dyDescent="0.3">
      <c r="A25" s="15" t="s">
        <v>19</v>
      </c>
      <c r="B25" s="15">
        <v>0.99053692476622557</v>
      </c>
      <c r="L25" s="15" t="s">
        <v>19</v>
      </c>
      <c r="M25" s="15">
        <v>0.9479966169722851</v>
      </c>
    </row>
    <row r="26" spans="1:22" ht="14.45" x14ac:dyDescent="0.3">
      <c r="A26" s="15" t="s">
        <v>20</v>
      </c>
      <c r="B26" s="15">
        <v>2.0284644411887796E-2</v>
      </c>
      <c r="L26" s="15" t="s">
        <v>20</v>
      </c>
      <c r="M26" s="15">
        <v>8.1245701770345236E-2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ht="15.75" thickBot="1" x14ac:dyDescent="0.3">
      <c r="A29" t="s">
        <v>22</v>
      </c>
      <c r="L29" t="s">
        <v>22</v>
      </c>
    </row>
    <row r="30" spans="1:22" x14ac:dyDescent="0.25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x14ac:dyDescent="0.25">
      <c r="A31" s="15" t="s">
        <v>23</v>
      </c>
      <c r="B31" s="15">
        <v>2</v>
      </c>
      <c r="C31" s="15">
        <v>0.60380057733758208</v>
      </c>
      <c r="D31" s="15">
        <v>0.30190028866879104</v>
      </c>
      <c r="E31" s="15">
        <v>733.71725121833492</v>
      </c>
      <c r="F31" s="15">
        <v>2.8478231712836431E-13</v>
      </c>
      <c r="L31" s="15" t="s">
        <v>23</v>
      </c>
      <c r="M31" s="15">
        <v>2</v>
      </c>
      <c r="N31" s="15">
        <v>1.6978297276777803</v>
      </c>
      <c r="O31" s="15">
        <v>0.84891486383889014</v>
      </c>
      <c r="P31" s="15">
        <v>128.60662734709757</v>
      </c>
      <c r="Q31" s="15">
        <v>7.843480931839347E-9</v>
      </c>
    </row>
    <row r="32" spans="1:22" x14ac:dyDescent="0.25">
      <c r="A32" s="15" t="s">
        <v>24</v>
      </c>
      <c r="B32" s="15">
        <v>12</v>
      </c>
      <c r="C32" s="15">
        <v>4.937601587000769E-3</v>
      </c>
      <c r="D32" s="15">
        <v>4.1146679891673077E-4</v>
      </c>
      <c r="E32" s="15"/>
      <c r="F32" s="15"/>
      <c r="L32" s="15" t="s">
        <v>24</v>
      </c>
      <c r="M32" s="15">
        <v>12</v>
      </c>
      <c r="N32" s="15">
        <v>7.9210368673870546E-2</v>
      </c>
      <c r="O32" s="15">
        <v>6.6008640561558791E-3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0.60873817892458282</v>
      </c>
      <c r="D33" s="16"/>
      <c r="E33" s="16"/>
      <c r="F33" s="16"/>
      <c r="L33" s="16" t="s">
        <v>25</v>
      </c>
      <c r="M33" s="16">
        <v>14</v>
      </c>
      <c r="N33" s="16">
        <v>1.7770400963516508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3.274210656828338</v>
      </c>
      <c r="C36" s="15">
        <v>4.7071580256970537E-2</v>
      </c>
      <c r="D36" s="15">
        <v>69.558120610227036</v>
      </c>
      <c r="E36" s="15">
        <v>5.1788295135879225E-17</v>
      </c>
      <c r="F36" s="15">
        <v>3.17165049385174</v>
      </c>
      <c r="G36" s="15">
        <v>3.376770819804936</v>
      </c>
      <c r="H36" s="15">
        <v>3.17165049385174</v>
      </c>
      <c r="I36" s="15">
        <v>3.376770819804936</v>
      </c>
      <c r="L36" s="15" t="s">
        <v>26</v>
      </c>
      <c r="M36" s="15">
        <v>1.4614546410801688</v>
      </c>
      <c r="N36" s="15">
        <v>0.23509463183977897</v>
      </c>
      <c r="O36" s="15">
        <v>6.2164526243890386</v>
      </c>
      <c r="P36" s="15">
        <v>4.4743179265016888E-5</v>
      </c>
      <c r="Q36" s="15">
        <v>0.9492274410417646</v>
      </c>
      <c r="R36" s="15">
        <v>1.973681841118573</v>
      </c>
      <c r="S36" s="15">
        <v>0.9492274410417646</v>
      </c>
      <c r="T36" s="15">
        <v>1.973681841118573</v>
      </c>
    </row>
    <row r="37" spans="1:20" x14ac:dyDescent="0.25">
      <c r="A37" s="15" t="s">
        <v>39</v>
      </c>
      <c r="B37" s="15">
        <v>0.8610652142987304</v>
      </c>
      <c r="C37" s="15">
        <v>3.9047934498808265E-2</v>
      </c>
      <c r="D37" s="15">
        <v>22.051491976483671</v>
      </c>
      <c r="E37" s="15">
        <v>4.4478581574058472E-11</v>
      </c>
      <c r="F37" s="15">
        <v>0.77598707364072139</v>
      </c>
      <c r="G37" s="15">
        <v>0.9461433549567394</v>
      </c>
      <c r="H37" s="15">
        <v>0.77598707364072139</v>
      </c>
      <c r="I37" s="15">
        <v>0.9461433549567394</v>
      </c>
      <c r="L37" s="15" t="s">
        <v>39</v>
      </c>
      <c r="M37" s="15">
        <v>1.7408902883168542</v>
      </c>
      <c r="N37" s="15">
        <v>0.20918819331779226</v>
      </c>
      <c r="O37" s="15">
        <v>8.3221249761077445</v>
      </c>
      <c r="P37" s="15">
        <v>2.5041988649399391E-6</v>
      </c>
      <c r="Q37" s="15">
        <v>1.28510836890114</v>
      </c>
      <c r="R37" s="15">
        <v>2.1966722077325684</v>
      </c>
      <c r="S37" s="15">
        <v>1.28510836890114</v>
      </c>
      <c r="T37" s="15">
        <v>2.1966722077325684</v>
      </c>
    </row>
    <row r="38" spans="1:20" ht="15.75" thickBot="1" x14ac:dyDescent="0.3">
      <c r="A38" s="16" t="s">
        <v>40</v>
      </c>
      <c r="B38" s="16">
        <v>-0.16859087677133971</v>
      </c>
      <c r="C38" s="16">
        <v>3.7113030124199385E-2</v>
      </c>
      <c r="D38" s="16">
        <v>-4.5426330376998987</v>
      </c>
      <c r="E38" s="16">
        <v>6.7474752561774915E-4</v>
      </c>
      <c r="F38" s="16">
        <v>-0.24945322295377165</v>
      </c>
      <c r="G38" s="16">
        <v>-8.7728530588907769E-2</v>
      </c>
      <c r="H38" s="16">
        <v>-0.24945322295377165</v>
      </c>
      <c r="I38" s="16">
        <v>-8.7728530588907769E-2</v>
      </c>
      <c r="L38" s="16" t="s">
        <v>40</v>
      </c>
      <c r="M38" s="16">
        <v>-0.52387100919948104</v>
      </c>
      <c r="N38" s="16">
        <v>0.19298434952651167</v>
      </c>
      <c r="O38" s="16">
        <v>-2.714577687179307</v>
      </c>
      <c r="P38" s="16">
        <v>1.8795490800678875E-2</v>
      </c>
      <c r="Q38" s="16">
        <v>-0.9443477858728293</v>
      </c>
      <c r="R38" s="16">
        <v>-0.10339423252613272</v>
      </c>
      <c r="S38" s="16">
        <v>-0.9443477858728293</v>
      </c>
      <c r="T38" s="16">
        <v>-0.10339423252613272</v>
      </c>
    </row>
    <row r="40" spans="1:20" x14ac:dyDescent="0.25">
      <c r="B40">
        <f>10^B36</f>
        <v>1880.2286104515563</v>
      </c>
      <c r="M40">
        <f>10^M36</f>
        <v>28.937075744395088</v>
      </c>
    </row>
    <row r="41" spans="1:20" x14ac:dyDescent="0.25">
      <c r="B41" s="15">
        <v>0.8610652142987304</v>
      </c>
      <c r="M41" s="15">
        <v>1.7408902883168542</v>
      </c>
    </row>
    <row r="42" spans="1:20" ht="15.75" thickBot="1" x14ac:dyDescent="0.3">
      <c r="B42" s="16">
        <v>-0.16859087677133971</v>
      </c>
      <c r="M42" s="16">
        <v>-0.52387100919948104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12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13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20.6</v>
      </c>
      <c r="B3" s="1">
        <v>20.7</v>
      </c>
      <c r="C3" s="1">
        <v>20.6</v>
      </c>
      <c r="D3" s="1">
        <v>0.6</v>
      </c>
      <c r="E3" s="1">
        <f>A3+B3</f>
        <v>41.3</v>
      </c>
      <c r="F3" s="1">
        <f>C3+D3</f>
        <v>21.200000000000003</v>
      </c>
      <c r="G3" s="1">
        <f>E3+2*F3</f>
        <v>83.7</v>
      </c>
      <c r="H3" s="1">
        <v>96728.97</v>
      </c>
      <c r="I3" s="1">
        <f>LOG(H3)</f>
        <v>4.9855565632959546</v>
      </c>
      <c r="J3" s="1">
        <f>LOG(G3)</f>
        <v>1.92272545799326</v>
      </c>
      <c r="K3" s="8">
        <f>LOG(B3)</f>
        <v>1.3159703454569178</v>
      </c>
      <c r="L3" s="13">
        <v>20.100000000000001</v>
      </c>
      <c r="M3" s="1">
        <v>3</v>
      </c>
      <c r="N3" s="1">
        <v>20.8</v>
      </c>
      <c r="O3" s="1">
        <v>20.6</v>
      </c>
      <c r="P3" s="1">
        <f>L3+M3</f>
        <v>23.1</v>
      </c>
      <c r="Q3" s="1">
        <f>N3+O3</f>
        <v>41.400000000000006</v>
      </c>
      <c r="R3" s="1">
        <f>P3+2*Q3</f>
        <v>105.9</v>
      </c>
      <c r="S3" s="1">
        <v>118148.752675661</v>
      </c>
      <c r="T3" s="1">
        <f>LOG(S3)</f>
        <v>5.0724291410429796</v>
      </c>
      <c r="U3" s="1">
        <f>LOG(R3)</f>
        <v>2.024895960107485</v>
      </c>
      <c r="V3" s="8">
        <f>LOG(O3)</f>
        <v>1.3138672203691535</v>
      </c>
    </row>
    <row r="4" spans="1:22" ht="14.45" x14ac:dyDescent="0.3">
      <c r="A4" s="7">
        <v>20.5</v>
      </c>
      <c r="B4" s="1">
        <v>41.8</v>
      </c>
      <c r="C4" s="1">
        <v>20.5</v>
      </c>
      <c r="D4" s="1">
        <v>1.1000000000000001</v>
      </c>
      <c r="E4" s="1">
        <f t="shared" ref="E4:E17" si="0">A4+B4</f>
        <v>62.3</v>
      </c>
      <c r="F4" s="1">
        <f t="shared" ref="F4:F17" si="1">C4+D4</f>
        <v>21.6</v>
      </c>
      <c r="G4" s="1">
        <f t="shared" ref="G4:G17" si="2">E4+2*F4</f>
        <v>105.5</v>
      </c>
      <c r="H4" s="1">
        <v>101868.4</v>
      </c>
      <c r="I4" s="1">
        <f t="shared" ref="I4:I17" si="3">LOG(H4)</f>
        <v>5.0080394849486902</v>
      </c>
      <c r="J4" s="1">
        <f t="shared" ref="J4:J17" si="4">LOG(G4)</f>
        <v>2.0232524596337114</v>
      </c>
      <c r="K4" s="8">
        <f t="shared" ref="K4:K17" si="5">LOG(B4)</f>
        <v>1.6211762817750353</v>
      </c>
      <c r="L4" s="13">
        <v>20.3</v>
      </c>
      <c r="M4" s="1">
        <v>3.9</v>
      </c>
      <c r="N4" s="1">
        <v>20.8</v>
      </c>
      <c r="O4" s="1">
        <v>41.4</v>
      </c>
      <c r="P4" s="1">
        <f t="shared" ref="P4:P17" si="6">L4+M4</f>
        <v>24.2</v>
      </c>
      <c r="Q4" s="1">
        <f t="shared" ref="Q4:Q17" si="7">N4+O4</f>
        <v>62.2</v>
      </c>
      <c r="R4" s="1">
        <f t="shared" ref="R4:R17" si="8">P4+2*Q4</f>
        <v>148.6</v>
      </c>
      <c r="S4" s="1">
        <v>76978.663165311009</v>
      </c>
      <c r="T4" s="1">
        <f t="shared" ref="T4:T17" si="9">LOG(S4)</f>
        <v>4.8863703647350611</v>
      </c>
      <c r="U4" s="1">
        <f t="shared" ref="U4:U17" si="10">LOG(R4)</f>
        <v>2.1720188094245563</v>
      </c>
      <c r="V4" s="8">
        <f t="shared" ref="V4:V17" si="11">LOG(O4)</f>
        <v>1.6170003411208989</v>
      </c>
    </row>
    <row r="5" spans="1:22" ht="14.45" x14ac:dyDescent="0.3">
      <c r="A5" s="7">
        <v>20.5</v>
      </c>
      <c r="B5" s="1">
        <v>61.8</v>
      </c>
      <c r="C5" s="1">
        <v>20.6</v>
      </c>
      <c r="D5" s="1">
        <v>1.5</v>
      </c>
      <c r="E5" s="1">
        <f t="shared" si="0"/>
        <v>82.3</v>
      </c>
      <c r="F5" s="1">
        <f t="shared" si="1"/>
        <v>22.1</v>
      </c>
      <c r="G5" s="1">
        <f t="shared" si="2"/>
        <v>126.5</v>
      </c>
      <c r="H5" s="1">
        <v>105882.35</v>
      </c>
      <c r="I5" s="1">
        <f t="shared" si="3"/>
        <v>5.0248235716612966</v>
      </c>
      <c r="J5" s="1">
        <f t="shared" si="4"/>
        <v>2.1020905255118367</v>
      </c>
      <c r="K5" s="8">
        <f t="shared" si="5"/>
        <v>1.7909884750888159</v>
      </c>
      <c r="L5" s="13">
        <v>20.3</v>
      </c>
      <c r="M5" s="1">
        <v>4.2</v>
      </c>
      <c r="N5" s="1">
        <v>20.8</v>
      </c>
      <c r="O5" s="1">
        <v>60.4</v>
      </c>
      <c r="P5" s="1">
        <f t="shared" si="6"/>
        <v>24.5</v>
      </c>
      <c r="Q5" s="1">
        <f t="shared" si="7"/>
        <v>81.2</v>
      </c>
      <c r="R5" s="1">
        <f t="shared" si="8"/>
        <v>186.9</v>
      </c>
      <c r="S5" s="1">
        <v>74646.3540712713</v>
      </c>
      <c r="T5" s="1">
        <f t="shared" si="9"/>
        <v>4.8730086004683235</v>
      </c>
      <c r="U5" s="1">
        <f t="shared" si="10"/>
        <v>2.2716093013788319</v>
      </c>
      <c r="V5" s="8">
        <f t="shared" si="11"/>
        <v>1.7810369386211318</v>
      </c>
    </row>
    <row r="6" spans="1:22" ht="14.45" x14ac:dyDescent="0.3">
      <c r="A6" s="7">
        <v>34.5</v>
      </c>
      <c r="B6" s="1">
        <v>34.799999999999997</v>
      </c>
      <c r="C6" s="1">
        <v>34.700000000000003</v>
      </c>
      <c r="D6" s="1">
        <v>1.1000000000000001</v>
      </c>
      <c r="E6" s="1">
        <f t="shared" si="0"/>
        <v>69.3</v>
      </c>
      <c r="F6" s="1">
        <f t="shared" si="1"/>
        <v>35.800000000000004</v>
      </c>
      <c r="G6" s="1">
        <f t="shared" si="2"/>
        <v>140.9</v>
      </c>
      <c r="H6" s="1">
        <v>130337.08</v>
      </c>
      <c r="I6" s="1">
        <f t="shared" si="3"/>
        <v>5.1150679870747071</v>
      </c>
      <c r="J6" s="1">
        <f t="shared" si="4"/>
        <v>2.1489109931093564</v>
      </c>
      <c r="K6" s="8">
        <f t="shared" si="5"/>
        <v>1.541579243946581</v>
      </c>
      <c r="L6" s="13">
        <v>34.299999999999997</v>
      </c>
      <c r="M6" s="1">
        <v>2.9</v>
      </c>
      <c r="N6" s="1">
        <v>34.700000000000003</v>
      </c>
      <c r="O6" s="1">
        <v>34.1</v>
      </c>
      <c r="P6" s="1">
        <f t="shared" si="6"/>
        <v>37.199999999999996</v>
      </c>
      <c r="Q6" s="1">
        <f t="shared" si="7"/>
        <v>68.800000000000011</v>
      </c>
      <c r="R6" s="1">
        <f t="shared" si="8"/>
        <v>174.8</v>
      </c>
      <c r="S6" s="1">
        <v>121738.223330129</v>
      </c>
      <c r="T6" s="1">
        <f t="shared" si="9"/>
        <v>5.0854269592902313</v>
      </c>
      <c r="U6" s="1">
        <f t="shared" si="10"/>
        <v>2.2425414282983844</v>
      </c>
      <c r="V6" s="8">
        <f t="shared" si="11"/>
        <v>1.5327543789924978</v>
      </c>
    </row>
    <row r="7" spans="1:22" ht="14.45" x14ac:dyDescent="0.3">
      <c r="A7" s="7">
        <v>34.799999999999997</v>
      </c>
      <c r="B7" s="1">
        <v>68.400000000000006</v>
      </c>
      <c r="C7" s="1">
        <v>34.700000000000003</v>
      </c>
      <c r="D7" s="1">
        <v>1.9</v>
      </c>
      <c r="E7" s="1">
        <f t="shared" si="0"/>
        <v>103.2</v>
      </c>
      <c r="F7" s="1">
        <f t="shared" si="1"/>
        <v>36.6</v>
      </c>
      <c r="G7" s="1">
        <f t="shared" si="2"/>
        <v>176.4</v>
      </c>
      <c r="H7" s="1">
        <v>138742.39000000001</v>
      </c>
      <c r="I7" s="1">
        <f t="shared" si="3"/>
        <v>5.1422091714585374</v>
      </c>
      <c r="J7" s="1">
        <f t="shared" si="4"/>
        <v>2.2464985807958011</v>
      </c>
      <c r="K7" s="8">
        <f t="shared" si="5"/>
        <v>1.8350561017201164</v>
      </c>
      <c r="L7" s="13">
        <v>34.299999999999997</v>
      </c>
      <c r="M7" s="1">
        <v>4.0999999999999996</v>
      </c>
      <c r="N7" s="1">
        <v>34.9</v>
      </c>
      <c r="O7" s="1">
        <v>67.5</v>
      </c>
      <c r="P7" s="1">
        <f t="shared" si="6"/>
        <v>38.4</v>
      </c>
      <c r="Q7" s="1">
        <f t="shared" si="7"/>
        <v>102.4</v>
      </c>
      <c r="R7" s="1">
        <f t="shared" si="8"/>
        <v>243.20000000000002</v>
      </c>
      <c r="S7" s="1">
        <v>106570.61451877501</v>
      </c>
      <c r="T7" s="1">
        <f t="shared" si="9"/>
        <v>5.0276374700596458</v>
      </c>
      <c r="U7" s="1">
        <f t="shared" si="10"/>
        <v>2.3859635706006972</v>
      </c>
      <c r="V7" s="8">
        <f t="shared" si="11"/>
        <v>1.8293037728310249</v>
      </c>
    </row>
    <row r="8" spans="1:22" ht="14.45" x14ac:dyDescent="0.3">
      <c r="A8" s="7">
        <v>34.5</v>
      </c>
      <c r="B8" s="1">
        <v>102.4</v>
      </c>
      <c r="C8" s="1">
        <v>34.6</v>
      </c>
      <c r="D8" s="1">
        <v>3</v>
      </c>
      <c r="E8" s="1">
        <f t="shared" si="0"/>
        <v>136.9</v>
      </c>
      <c r="F8" s="1">
        <f t="shared" si="1"/>
        <v>37.6</v>
      </c>
      <c r="G8" s="1">
        <f t="shared" si="2"/>
        <v>212.10000000000002</v>
      </c>
      <c r="H8" s="1">
        <v>146774.96</v>
      </c>
      <c r="I8" s="1">
        <f t="shared" si="3"/>
        <v>5.1666519706931577</v>
      </c>
      <c r="J8" s="1">
        <f t="shared" si="4"/>
        <v>2.3265406685165617</v>
      </c>
      <c r="K8" s="8">
        <f t="shared" si="5"/>
        <v>2.0102999566398121</v>
      </c>
      <c r="L8" s="13">
        <v>34.299999999999997</v>
      </c>
      <c r="M8" s="1">
        <v>5.5</v>
      </c>
      <c r="N8" s="1">
        <v>34.700000000000003</v>
      </c>
      <c r="O8" s="1">
        <v>100.3</v>
      </c>
      <c r="P8" s="1">
        <f t="shared" si="6"/>
        <v>39.799999999999997</v>
      </c>
      <c r="Q8" s="1">
        <f t="shared" si="7"/>
        <v>135</v>
      </c>
      <c r="R8" s="1">
        <f t="shared" si="8"/>
        <v>309.8</v>
      </c>
      <c r="S8" s="1">
        <v>117700.44601770201</v>
      </c>
      <c r="T8" s="1">
        <f t="shared" si="9"/>
        <v>5.070778108575464</v>
      </c>
      <c r="U8" s="1">
        <f t="shared" si="10"/>
        <v>2.4910814134231871</v>
      </c>
      <c r="V8" s="8">
        <f t="shared" si="11"/>
        <v>2.0013009330204179</v>
      </c>
    </row>
    <row r="9" spans="1:22" ht="14.45" x14ac:dyDescent="0.3">
      <c r="A9" s="7">
        <v>68.400000000000006</v>
      </c>
      <c r="B9" s="1">
        <v>68.8</v>
      </c>
      <c r="C9" s="1">
        <v>68.7</v>
      </c>
      <c r="D9" s="1">
        <v>2.1</v>
      </c>
      <c r="E9" s="1">
        <f t="shared" si="0"/>
        <v>137.19999999999999</v>
      </c>
      <c r="F9" s="1">
        <f t="shared" si="1"/>
        <v>70.8</v>
      </c>
      <c r="G9" s="1">
        <f t="shared" si="2"/>
        <v>278.79999999999995</v>
      </c>
      <c r="H9" s="1">
        <v>205577.69</v>
      </c>
      <c r="I9" s="1">
        <f t="shared" si="3"/>
        <v>5.3129759817453195</v>
      </c>
      <c r="J9" s="1">
        <f t="shared" si="4"/>
        <v>2.4452927694259716</v>
      </c>
      <c r="K9" s="8">
        <f t="shared" si="5"/>
        <v>1.8375884382355112</v>
      </c>
      <c r="L9" s="13">
        <v>68.400000000000006</v>
      </c>
      <c r="M9" s="1">
        <v>4.0999999999999996</v>
      </c>
      <c r="N9" s="1">
        <v>68.7</v>
      </c>
      <c r="O9" s="1">
        <v>66.7</v>
      </c>
      <c r="P9" s="1">
        <f t="shared" si="6"/>
        <v>72.5</v>
      </c>
      <c r="Q9" s="1">
        <f t="shared" si="7"/>
        <v>135.4</v>
      </c>
      <c r="R9" s="1">
        <f t="shared" si="8"/>
        <v>343.3</v>
      </c>
      <c r="S9" s="1">
        <v>222623.31503400599</v>
      </c>
      <c r="T9" s="1">
        <f t="shared" si="9"/>
        <v>5.3475706454451233</v>
      </c>
      <c r="U9" s="1">
        <f t="shared" si="10"/>
        <v>2.53567380342575</v>
      </c>
      <c r="V9" s="8">
        <f t="shared" si="11"/>
        <v>1.8241258339165489</v>
      </c>
    </row>
    <row r="10" spans="1:22" ht="14.45" x14ac:dyDescent="0.3">
      <c r="A10" s="7">
        <v>68.5</v>
      </c>
      <c r="B10" s="1">
        <v>137.30000000000001</v>
      </c>
      <c r="C10" s="1">
        <v>68.7</v>
      </c>
      <c r="D10" s="1">
        <v>4.2</v>
      </c>
      <c r="E10" s="1">
        <f t="shared" si="0"/>
        <v>205.8</v>
      </c>
      <c r="F10" s="1">
        <f t="shared" si="1"/>
        <v>72.900000000000006</v>
      </c>
      <c r="G10" s="1">
        <f t="shared" si="2"/>
        <v>351.6</v>
      </c>
      <c r="H10" s="1">
        <v>215767.42</v>
      </c>
      <c r="I10" s="1">
        <f t="shared" si="3"/>
        <v>5.3339858686026336</v>
      </c>
      <c r="J10" s="1">
        <f t="shared" si="4"/>
        <v>2.5460488664017342</v>
      </c>
      <c r="K10" s="8">
        <f t="shared" si="5"/>
        <v>2.137670537236755</v>
      </c>
      <c r="L10" s="13">
        <v>68.3</v>
      </c>
      <c r="M10" s="1">
        <v>6.3</v>
      </c>
      <c r="N10" s="1">
        <v>68.599999999999994</v>
      </c>
      <c r="O10" s="1">
        <v>134.4</v>
      </c>
      <c r="P10" s="1">
        <f t="shared" si="6"/>
        <v>74.599999999999994</v>
      </c>
      <c r="Q10" s="1">
        <f t="shared" si="7"/>
        <v>203</v>
      </c>
      <c r="R10" s="1">
        <f t="shared" si="8"/>
        <v>480.6</v>
      </c>
      <c r="S10" s="1">
        <v>198034.35774921102</v>
      </c>
      <c r="T10" s="1">
        <f t="shared" si="9"/>
        <v>5.2967405442334199</v>
      </c>
      <c r="U10" s="1">
        <f t="shared" si="10"/>
        <v>2.6817837664678814</v>
      </c>
      <c r="V10" s="8">
        <f t="shared" si="11"/>
        <v>2.1283992687178066</v>
      </c>
    </row>
    <row r="11" spans="1:22" ht="14.45" x14ac:dyDescent="0.3">
      <c r="A11" s="7">
        <v>68.5</v>
      </c>
      <c r="B11" s="1">
        <v>206.1</v>
      </c>
      <c r="C11" s="1">
        <v>68.7</v>
      </c>
      <c r="D11" s="1">
        <v>6.6</v>
      </c>
      <c r="E11" s="1">
        <f t="shared" si="0"/>
        <v>274.60000000000002</v>
      </c>
      <c r="F11" s="1">
        <f t="shared" si="1"/>
        <v>75.3</v>
      </c>
      <c r="G11" s="1">
        <f t="shared" si="2"/>
        <v>425.20000000000005</v>
      </c>
      <c r="H11" s="1">
        <v>217328.65</v>
      </c>
      <c r="I11" s="1">
        <f t="shared" si="3"/>
        <v>5.3371169822649938</v>
      </c>
      <c r="J11" s="1">
        <f t="shared" si="4"/>
        <v>2.6285932558512592</v>
      </c>
      <c r="K11" s="8">
        <f t="shared" si="5"/>
        <v>2.3140779917792127</v>
      </c>
      <c r="L11" s="13">
        <v>68.400000000000006</v>
      </c>
      <c r="M11" s="1">
        <v>6.9</v>
      </c>
      <c r="N11" s="1">
        <v>68.7</v>
      </c>
      <c r="O11" s="1">
        <v>204.1</v>
      </c>
      <c r="P11" s="1">
        <f t="shared" si="6"/>
        <v>75.300000000000011</v>
      </c>
      <c r="Q11" s="1">
        <f t="shared" si="7"/>
        <v>272.8</v>
      </c>
      <c r="R11" s="1">
        <f t="shared" si="8"/>
        <v>620.90000000000009</v>
      </c>
      <c r="S11" s="1">
        <v>177447.24035141603</v>
      </c>
      <c r="T11" s="1">
        <f t="shared" si="9"/>
        <v>5.2490692496150206</v>
      </c>
      <c r="U11" s="1">
        <f t="shared" si="10"/>
        <v>2.7930216598459832</v>
      </c>
      <c r="V11" s="8">
        <f t="shared" si="11"/>
        <v>2.3098430047160705</v>
      </c>
    </row>
    <row r="12" spans="1:22" ht="14.45" x14ac:dyDescent="0.3">
      <c r="A12" s="7">
        <v>102.5</v>
      </c>
      <c r="B12" s="1">
        <v>69.2</v>
      </c>
      <c r="C12" s="1">
        <v>102.7</v>
      </c>
      <c r="D12" s="1">
        <v>2.4</v>
      </c>
      <c r="E12" s="1">
        <f t="shared" si="0"/>
        <v>171.7</v>
      </c>
      <c r="F12" s="1">
        <f t="shared" si="1"/>
        <v>105.10000000000001</v>
      </c>
      <c r="G12" s="1">
        <f t="shared" si="2"/>
        <v>381.9</v>
      </c>
      <c r="H12" s="1">
        <v>241676.37</v>
      </c>
      <c r="I12" s="1">
        <f t="shared" si="3"/>
        <v>5.3832341891734963</v>
      </c>
      <c r="J12" s="1">
        <f t="shared" si="4"/>
        <v>2.5819496583733179</v>
      </c>
      <c r="K12" s="8">
        <f t="shared" si="5"/>
        <v>1.8401060944567578</v>
      </c>
      <c r="L12" s="13">
        <v>102.1</v>
      </c>
      <c r="M12" s="1">
        <v>2.8</v>
      </c>
      <c r="N12" s="1">
        <v>107.8</v>
      </c>
      <c r="O12" s="1">
        <v>60.9</v>
      </c>
      <c r="P12" s="1">
        <f t="shared" si="6"/>
        <v>104.89999999999999</v>
      </c>
      <c r="Q12" s="1">
        <f t="shared" si="7"/>
        <v>168.7</v>
      </c>
      <c r="R12" s="1">
        <f t="shared" si="8"/>
        <v>442.29999999999995</v>
      </c>
      <c r="S12" s="1">
        <v>422045.27594292897</v>
      </c>
      <c r="T12" s="1">
        <f t="shared" si="9"/>
        <v>5.6253590434674461</v>
      </c>
      <c r="U12" s="1">
        <f t="shared" si="10"/>
        <v>2.6457169393696036</v>
      </c>
      <c r="V12" s="8">
        <f t="shared" si="11"/>
        <v>1.7846172926328754</v>
      </c>
    </row>
    <row r="13" spans="1:22" ht="14.45" x14ac:dyDescent="0.3">
      <c r="A13" s="7">
        <v>102.6</v>
      </c>
      <c r="B13" s="1">
        <v>102.4</v>
      </c>
      <c r="C13" s="1">
        <v>102.8</v>
      </c>
      <c r="D13" s="1">
        <v>3.2</v>
      </c>
      <c r="E13" s="1">
        <f t="shared" si="0"/>
        <v>205</v>
      </c>
      <c r="F13" s="1">
        <f t="shared" si="1"/>
        <v>106</v>
      </c>
      <c r="G13" s="1">
        <f t="shared" si="2"/>
        <v>417</v>
      </c>
      <c r="H13" s="1">
        <v>247741.94</v>
      </c>
      <c r="I13" s="1">
        <f t="shared" si="3"/>
        <v>5.3939995341140659</v>
      </c>
      <c r="J13" s="1">
        <f t="shared" si="4"/>
        <v>2.6201360549737576</v>
      </c>
      <c r="K13" s="8">
        <f t="shared" si="5"/>
        <v>2.0102999566398121</v>
      </c>
      <c r="L13" s="13">
        <v>102.3</v>
      </c>
      <c r="M13" s="1">
        <v>5</v>
      </c>
      <c r="N13" s="1">
        <v>102.7</v>
      </c>
      <c r="O13" s="1">
        <v>99.3</v>
      </c>
      <c r="P13" s="1">
        <f t="shared" si="6"/>
        <v>107.3</v>
      </c>
      <c r="Q13" s="1">
        <f t="shared" si="7"/>
        <v>202</v>
      </c>
      <c r="R13" s="1">
        <f t="shared" si="8"/>
        <v>511.3</v>
      </c>
      <c r="S13" s="1">
        <v>259896.28803266902</v>
      </c>
      <c r="T13" s="1">
        <f t="shared" si="9"/>
        <v>5.4148000767367144</v>
      </c>
      <c r="U13" s="1">
        <f t="shared" si="10"/>
        <v>2.7086757927265368</v>
      </c>
      <c r="V13" s="8">
        <f t="shared" si="11"/>
        <v>1.9969492484953812</v>
      </c>
    </row>
    <row r="14" spans="1:22" ht="14.45" x14ac:dyDescent="0.3">
      <c r="A14" s="7">
        <v>102.6</v>
      </c>
      <c r="B14" s="1">
        <v>206.2</v>
      </c>
      <c r="C14" s="1">
        <v>102.9</v>
      </c>
      <c r="D14" s="1">
        <v>6.6</v>
      </c>
      <c r="E14" s="1">
        <f t="shared" si="0"/>
        <v>308.79999999999995</v>
      </c>
      <c r="F14" s="1">
        <f t="shared" si="1"/>
        <v>109.5</v>
      </c>
      <c r="G14" s="1">
        <f t="shared" si="2"/>
        <v>527.79999999999995</v>
      </c>
      <c r="H14" s="1">
        <v>266293.59000000003</v>
      </c>
      <c r="I14" s="1">
        <f t="shared" si="3"/>
        <v>5.4253607125856416</v>
      </c>
      <c r="J14" s="1">
        <f t="shared" si="4"/>
        <v>2.7224693858840308</v>
      </c>
      <c r="K14" s="8">
        <f t="shared" si="5"/>
        <v>2.3142886609474975</v>
      </c>
      <c r="L14" s="13">
        <v>102.4</v>
      </c>
      <c r="M14" s="1">
        <v>6.3</v>
      </c>
      <c r="N14" s="1">
        <v>102.7</v>
      </c>
      <c r="O14" s="1">
        <v>205.1</v>
      </c>
      <c r="P14" s="1">
        <f t="shared" si="6"/>
        <v>108.7</v>
      </c>
      <c r="Q14" s="1">
        <f t="shared" si="7"/>
        <v>307.8</v>
      </c>
      <c r="R14" s="1">
        <f t="shared" si="8"/>
        <v>724.30000000000007</v>
      </c>
      <c r="S14" s="1">
        <v>237835.31056730801</v>
      </c>
      <c r="T14" s="1">
        <f t="shared" si="9"/>
        <v>5.376276333235146</v>
      </c>
      <c r="U14" s="1">
        <f t="shared" si="10"/>
        <v>2.859918485200716</v>
      </c>
      <c r="V14" s="8">
        <f t="shared" si="11"/>
        <v>2.3119656603683665</v>
      </c>
    </row>
    <row r="15" spans="1:22" ht="14.45" x14ac:dyDescent="0.3">
      <c r="A15" s="7">
        <v>137.6</v>
      </c>
      <c r="B15" s="1">
        <v>102.6</v>
      </c>
      <c r="C15" s="1">
        <v>137.69999999999999</v>
      </c>
      <c r="D15" s="1">
        <v>3.1</v>
      </c>
      <c r="E15" s="1">
        <f t="shared" si="0"/>
        <v>240.2</v>
      </c>
      <c r="F15" s="1">
        <f t="shared" si="1"/>
        <v>140.79999999999998</v>
      </c>
      <c r="G15" s="1">
        <f t="shared" si="2"/>
        <v>521.79999999999995</v>
      </c>
      <c r="H15" s="1">
        <v>295110.26</v>
      </c>
      <c r="I15" s="1">
        <f t="shared" si="3"/>
        <v>5.4699843087338653</v>
      </c>
      <c r="J15" s="1">
        <f t="shared" si="4"/>
        <v>2.7175040747642019</v>
      </c>
      <c r="K15" s="8">
        <f t="shared" si="5"/>
        <v>2.0111473607757975</v>
      </c>
      <c r="L15" s="13">
        <v>137.4</v>
      </c>
      <c r="M15" s="1">
        <v>3.1</v>
      </c>
      <c r="N15" s="1">
        <v>148.4</v>
      </c>
      <c r="O15" s="1">
        <v>85.2</v>
      </c>
      <c r="P15" s="1">
        <f t="shared" si="6"/>
        <v>140.5</v>
      </c>
      <c r="Q15" s="1">
        <f t="shared" si="7"/>
        <v>233.60000000000002</v>
      </c>
      <c r="R15" s="1">
        <f t="shared" si="8"/>
        <v>607.70000000000005</v>
      </c>
      <c r="S15" s="1">
        <v>393109.31088128401</v>
      </c>
      <c r="T15" s="1">
        <f t="shared" si="9"/>
        <v>5.5945133303031094</v>
      </c>
      <c r="U15" s="1">
        <f t="shared" si="10"/>
        <v>2.7836892363473162</v>
      </c>
      <c r="V15" s="8">
        <f t="shared" si="11"/>
        <v>1.9304395947667001</v>
      </c>
    </row>
    <row r="16" spans="1:22" ht="14.45" x14ac:dyDescent="0.3">
      <c r="A16" s="7">
        <v>137.6</v>
      </c>
      <c r="B16" s="1">
        <v>137.19999999999999</v>
      </c>
      <c r="C16" s="1">
        <v>137.69999999999999</v>
      </c>
      <c r="D16" s="1">
        <v>4.0999999999999996</v>
      </c>
      <c r="E16" s="1">
        <f t="shared" si="0"/>
        <v>274.79999999999995</v>
      </c>
      <c r="F16" s="1">
        <f t="shared" si="1"/>
        <v>141.79999999999998</v>
      </c>
      <c r="G16" s="1">
        <f t="shared" si="2"/>
        <v>558.39999999999986</v>
      </c>
      <c r="H16" s="1">
        <v>301538.46000000002</v>
      </c>
      <c r="I16" s="1">
        <f t="shared" si="3"/>
        <v>5.4793427124978322</v>
      </c>
      <c r="J16" s="1">
        <f t="shared" si="4"/>
        <v>2.7469454096151047</v>
      </c>
      <c r="K16" s="8">
        <f t="shared" si="5"/>
        <v>2.1373541113707328</v>
      </c>
      <c r="L16" s="13">
        <v>137.30000000000001</v>
      </c>
      <c r="M16" s="1">
        <v>4.9000000000000004</v>
      </c>
      <c r="N16" s="1">
        <v>137.69999999999999</v>
      </c>
      <c r="O16" s="1">
        <v>134.19999999999999</v>
      </c>
      <c r="P16" s="1">
        <f t="shared" si="6"/>
        <v>142.20000000000002</v>
      </c>
      <c r="Q16" s="1">
        <f t="shared" si="7"/>
        <v>271.89999999999998</v>
      </c>
      <c r="R16" s="1">
        <f t="shared" si="8"/>
        <v>686</v>
      </c>
      <c r="S16" s="1">
        <v>314790.03366998502</v>
      </c>
      <c r="T16" s="1">
        <f t="shared" si="9"/>
        <v>5.4980209740343984</v>
      </c>
      <c r="U16" s="1">
        <f t="shared" si="10"/>
        <v>2.8363241157067516</v>
      </c>
      <c r="V16" s="8">
        <f t="shared" si="11"/>
        <v>2.1277525158329733</v>
      </c>
    </row>
    <row r="17" spans="1:22" thickBot="1" x14ac:dyDescent="0.35">
      <c r="A17" s="9">
        <v>137.5</v>
      </c>
      <c r="B17" s="10">
        <v>275.39999999999998</v>
      </c>
      <c r="C17" s="10">
        <v>137.69999999999999</v>
      </c>
      <c r="D17" s="10">
        <v>8.1</v>
      </c>
      <c r="E17" s="10">
        <f t="shared" si="0"/>
        <v>412.9</v>
      </c>
      <c r="F17" s="10">
        <f t="shared" si="1"/>
        <v>145.79999999999998</v>
      </c>
      <c r="G17" s="10">
        <f t="shared" si="2"/>
        <v>704.5</v>
      </c>
      <c r="H17" s="10">
        <v>316188.28999999998</v>
      </c>
      <c r="I17" s="10">
        <f t="shared" si="3"/>
        <v>5.499945781843647</v>
      </c>
      <c r="J17" s="10">
        <f t="shared" si="4"/>
        <v>2.8478809974453752</v>
      </c>
      <c r="K17" s="11">
        <f t="shared" si="5"/>
        <v>2.4399639359209049</v>
      </c>
      <c r="L17" s="14">
        <v>137.5</v>
      </c>
      <c r="M17" s="10">
        <v>-7.2</v>
      </c>
      <c r="N17" s="10">
        <v>137.69999999999999</v>
      </c>
      <c r="O17" s="10">
        <v>284.10000000000002</v>
      </c>
      <c r="P17" s="10">
        <f t="shared" si="6"/>
        <v>130.30000000000001</v>
      </c>
      <c r="Q17" s="10">
        <f t="shared" si="7"/>
        <v>421.8</v>
      </c>
      <c r="R17" s="10">
        <f t="shared" si="8"/>
        <v>973.90000000000009</v>
      </c>
      <c r="S17" s="10">
        <v>283179.83980659605</v>
      </c>
      <c r="T17" s="10">
        <f t="shared" si="9"/>
        <v>5.4520623317423</v>
      </c>
      <c r="U17" s="10">
        <f t="shared" si="10"/>
        <v>2.9885143658336664</v>
      </c>
      <c r="V17" s="11">
        <f t="shared" si="11"/>
        <v>2.4534712337229361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0.99859095963206146</v>
      </c>
      <c r="L23" s="15" t="s">
        <v>17</v>
      </c>
      <c r="M23" s="15">
        <v>0.98582088477653473</v>
      </c>
    </row>
    <row r="24" spans="1:22" ht="14.45" x14ac:dyDescent="0.3">
      <c r="A24" s="15" t="s">
        <v>18</v>
      </c>
      <c r="B24" s="15">
        <v>0.99718390465888129</v>
      </c>
      <c r="L24" s="15" t="s">
        <v>18</v>
      </c>
      <c r="M24" s="15">
        <v>0.9718428168615898</v>
      </c>
    </row>
    <row r="25" spans="1:22" ht="14.45" x14ac:dyDescent="0.3">
      <c r="A25" s="15" t="s">
        <v>19</v>
      </c>
      <c r="B25" s="15">
        <v>0.99671455543536158</v>
      </c>
      <c r="L25" s="15" t="s">
        <v>19</v>
      </c>
      <c r="M25" s="15">
        <v>0.96714995300518813</v>
      </c>
    </row>
    <row r="26" spans="1:22" ht="14.45" x14ac:dyDescent="0.3">
      <c r="A26" s="15" t="s">
        <v>20</v>
      </c>
      <c r="B26" s="15">
        <v>1.0390801104835683E-2</v>
      </c>
      <c r="L26" s="15" t="s">
        <v>20</v>
      </c>
      <c r="M26" s="15">
        <v>4.4139087515299602E-2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0.4587828930694422</v>
      </c>
      <c r="D31" s="15">
        <v>0.2293914465347211</v>
      </c>
      <c r="E31" s="15">
        <v>2124.6096822760633</v>
      </c>
      <c r="F31" s="15">
        <v>4.987513963623201E-16</v>
      </c>
      <c r="L31" s="15" t="s">
        <v>23</v>
      </c>
      <c r="M31" s="15">
        <v>2</v>
      </c>
      <c r="N31" s="15">
        <v>0.80692797312749287</v>
      </c>
      <c r="O31" s="15">
        <v>0.40346398656374644</v>
      </c>
      <c r="P31" s="15">
        <v>207.08949728764506</v>
      </c>
      <c r="Q31" s="15">
        <v>4.9835088445421967E-10</v>
      </c>
    </row>
    <row r="32" spans="1:22" ht="14.45" x14ac:dyDescent="0.3">
      <c r="A32" s="15" t="s">
        <v>24</v>
      </c>
      <c r="B32" s="15">
        <v>12</v>
      </c>
      <c r="C32" s="15">
        <v>1.2956249712030535E-3</v>
      </c>
      <c r="D32" s="15">
        <v>1.0796874760025446E-4</v>
      </c>
      <c r="E32" s="15"/>
      <c r="F32" s="15"/>
      <c r="L32" s="15" t="s">
        <v>24</v>
      </c>
      <c r="M32" s="15">
        <v>12</v>
      </c>
      <c r="N32" s="15">
        <v>2.3379108560199324E-2</v>
      </c>
      <c r="O32" s="15">
        <v>1.948259046683277E-3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0.46007851804064526</v>
      </c>
      <c r="D33" s="16"/>
      <c r="E33" s="16"/>
      <c r="F33" s="16"/>
      <c r="L33" s="16" t="s">
        <v>25</v>
      </c>
      <c r="M33" s="16">
        <v>14</v>
      </c>
      <c r="N33" s="16">
        <v>0.83030708168769218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3.7268139272255052</v>
      </c>
      <c r="C36" s="15">
        <v>2.3975585807740327E-2</v>
      </c>
      <c r="D36" s="15">
        <v>155.44203829306781</v>
      </c>
      <c r="E36" s="15">
        <v>3.3757968834538088E-21</v>
      </c>
      <c r="F36" s="15">
        <v>3.674575613268813</v>
      </c>
      <c r="G36" s="15">
        <v>3.7790522411821974</v>
      </c>
      <c r="H36" s="15">
        <v>3.674575613268813</v>
      </c>
      <c r="I36" s="15">
        <v>3.7790522411821974</v>
      </c>
      <c r="L36" s="15" t="s">
        <v>26</v>
      </c>
      <c r="M36" s="15">
        <v>2.8688927210701003</v>
      </c>
      <c r="N36" s="15">
        <v>0.11930013979154513</v>
      </c>
      <c r="O36" s="15">
        <v>24.047689517237433</v>
      </c>
      <c r="P36" s="15">
        <v>1.6062718852265891E-11</v>
      </c>
      <c r="Q36" s="15">
        <v>2.6089600459111879</v>
      </c>
      <c r="R36" s="15">
        <v>3.1288253962290127</v>
      </c>
      <c r="S36" s="15">
        <v>2.6089600459111879</v>
      </c>
      <c r="T36" s="15">
        <v>3.1288253962290127</v>
      </c>
    </row>
    <row r="37" spans="1:20" x14ac:dyDescent="0.25">
      <c r="A37" s="15" t="s">
        <v>39</v>
      </c>
      <c r="B37" s="15">
        <v>0.77749012272496665</v>
      </c>
      <c r="C37" s="15">
        <v>1.9919198771031734E-2</v>
      </c>
      <c r="D37" s="15">
        <v>39.032198617128202</v>
      </c>
      <c r="E37" s="15">
        <v>5.1563089808147238E-14</v>
      </c>
      <c r="F37" s="15">
        <v>0.73408991688595104</v>
      </c>
      <c r="G37" s="15">
        <v>0.82089032856398225</v>
      </c>
      <c r="H37" s="15">
        <v>0.73408991688595104</v>
      </c>
      <c r="I37" s="15">
        <v>0.82089032856398225</v>
      </c>
      <c r="L37" s="15" t="s">
        <v>39</v>
      </c>
      <c r="M37" s="15">
        <v>1.7709378937433837</v>
      </c>
      <c r="N37" s="15">
        <v>9.987405426634749E-2</v>
      </c>
      <c r="O37" s="15">
        <v>17.731711271283601</v>
      </c>
      <c r="P37" s="15">
        <v>5.6590879593205323E-10</v>
      </c>
      <c r="Q37" s="15">
        <v>1.5533310229569848</v>
      </c>
      <c r="R37" s="15">
        <v>1.9885447645297827</v>
      </c>
      <c r="S37" s="15">
        <v>1.5533310229569848</v>
      </c>
      <c r="T37" s="15">
        <v>1.9885447645297827</v>
      </c>
    </row>
    <row r="38" spans="1:20" ht="15.75" thickBot="1" x14ac:dyDescent="0.3">
      <c r="A38" s="16" t="s">
        <v>40</v>
      </c>
      <c r="B38" s="16">
        <v>-0.18180253758670226</v>
      </c>
      <c r="C38" s="16">
        <v>1.9004792708841783E-2</v>
      </c>
      <c r="D38" s="16">
        <v>-9.5661415713374502</v>
      </c>
      <c r="E38" s="16">
        <v>5.77093065317777E-7</v>
      </c>
      <c r="F38" s="16">
        <v>-0.22321042376589295</v>
      </c>
      <c r="G38" s="16">
        <v>-0.14039465140751156</v>
      </c>
      <c r="H38" s="16">
        <v>-0.22321042376589295</v>
      </c>
      <c r="I38" s="16">
        <v>-0.14039465140751156</v>
      </c>
      <c r="L38" s="16" t="s">
        <v>40</v>
      </c>
      <c r="M38" s="16">
        <v>-1.1127209965660974</v>
      </c>
      <c r="N38" s="16">
        <v>9.2299751822457976E-2</v>
      </c>
      <c r="O38" s="16">
        <v>-12.055514501344032</v>
      </c>
      <c r="P38" s="16">
        <v>4.5934385443702526E-8</v>
      </c>
      <c r="Q38" s="16">
        <v>-1.3138248800119698</v>
      </c>
      <c r="R38" s="16">
        <v>-0.91161711312022475</v>
      </c>
      <c r="S38" s="16">
        <v>-1.3138248800119698</v>
      </c>
      <c r="T38" s="16">
        <v>-0.91161711312022475</v>
      </c>
    </row>
    <row r="40" spans="1:20" x14ac:dyDescent="0.25">
      <c r="B40">
        <f>10^B36</f>
        <v>5331.0643795133883</v>
      </c>
      <c r="M40">
        <f>10^M36</f>
        <v>739.42260116568627</v>
      </c>
    </row>
    <row r="41" spans="1:20" x14ac:dyDescent="0.25">
      <c r="B41" s="15">
        <v>0.77749012272496665</v>
      </c>
      <c r="M41" s="15">
        <v>1.7709378937433837</v>
      </c>
    </row>
    <row r="42" spans="1:20" ht="15.75" thickBot="1" x14ac:dyDescent="0.3">
      <c r="B42" s="16">
        <v>-0.18180253758670226</v>
      </c>
      <c r="M42" s="16">
        <v>-1.1127209965660974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20.6</v>
      </c>
      <c r="C3" s="1">
        <v>20.5</v>
      </c>
      <c r="D3" s="1">
        <v>0.6</v>
      </c>
      <c r="E3" s="1">
        <f>A3+B3</f>
        <v>41.1</v>
      </c>
      <c r="F3" s="1">
        <f>C3+D3</f>
        <v>21.1</v>
      </c>
      <c r="G3" s="1">
        <f>E3+2*F3</f>
        <v>83.300000000000011</v>
      </c>
      <c r="H3" s="1">
        <v>137028.82</v>
      </c>
      <c r="I3" s="1">
        <f>LOG(H3)</f>
        <v>5.136811917891082</v>
      </c>
      <c r="J3" s="1">
        <f>LOG(G3)</f>
        <v>1.9206450014067877</v>
      </c>
      <c r="K3" s="20">
        <f>LOG(B3)</f>
        <v>1.3138672203691535</v>
      </c>
      <c r="L3" s="7">
        <v>20.5</v>
      </c>
      <c r="M3" s="1">
        <v>2</v>
      </c>
      <c r="N3" s="1">
        <v>20.8</v>
      </c>
      <c r="O3" s="1">
        <v>20.5</v>
      </c>
      <c r="P3" s="1">
        <f>L3+M3</f>
        <v>22.5</v>
      </c>
      <c r="Q3" s="1">
        <f>N3+O3</f>
        <v>41.3</v>
      </c>
      <c r="R3" s="1">
        <f>P3+2*Q3</f>
        <v>105.1</v>
      </c>
      <c r="S3" s="1">
        <v>97377.519449228203</v>
      </c>
      <c r="T3" s="1">
        <f>LOG(S3)</f>
        <v>4.9884587073300919</v>
      </c>
      <c r="U3" s="1">
        <f>LOG(R3)</f>
        <v>2.0216027160282422</v>
      </c>
      <c r="V3" s="8">
        <f>LOG(O3)</f>
        <v>1.3117538610557542</v>
      </c>
    </row>
    <row r="4" spans="1:22" ht="14.45" x14ac:dyDescent="0.3">
      <c r="A4" s="7">
        <v>20.5</v>
      </c>
      <c r="B4" s="1">
        <v>41.7</v>
      </c>
      <c r="C4" s="1">
        <v>20.6</v>
      </c>
      <c r="D4" s="1">
        <v>0.9</v>
      </c>
      <c r="E4" s="1">
        <f t="shared" ref="E4:E17" si="0">A4+B4</f>
        <v>62.2</v>
      </c>
      <c r="F4" s="1">
        <f t="shared" ref="F4:F17" si="1">C4+D4</f>
        <v>21.5</v>
      </c>
      <c r="G4" s="1">
        <f t="shared" ref="G4:G17" si="2">E4+2*F4</f>
        <v>105.2</v>
      </c>
      <c r="H4" s="1">
        <v>139309.57999999999</v>
      </c>
      <c r="I4" s="1">
        <f t="shared" ref="I4:I17" si="3">LOG(H4)</f>
        <v>5.1439809828853988</v>
      </c>
      <c r="J4" s="1">
        <f t="shared" ref="J4:J17" si="4">LOG(G4)</f>
        <v>2.0220157398177201</v>
      </c>
      <c r="K4" s="20">
        <f t="shared" ref="K4:K17" si="5">LOG(B4)</f>
        <v>1.6201360549737576</v>
      </c>
      <c r="L4" s="7">
        <v>20.3</v>
      </c>
      <c r="M4" s="1">
        <v>2.9</v>
      </c>
      <c r="N4" s="1">
        <v>20.7</v>
      </c>
      <c r="O4" s="1">
        <v>41.4</v>
      </c>
      <c r="P4" s="1">
        <f t="shared" ref="P4:P17" si="6">L4+M4</f>
        <v>23.2</v>
      </c>
      <c r="Q4" s="1">
        <f t="shared" ref="Q4:Q17" si="7">N4+O4</f>
        <v>62.099999999999994</v>
      </c>
      <c r="R4" s="1">
        <f t="shared" ref="R4:R17" si="8">P4+2*Q4</f>
        <v>147.39999999999998</v>
      </c>
      <c r="S4" s="1">
        <v>73240.241414206292</v>
      </c>
      <c r="T4" s="1">
        <f t="shared" ref="T4:T17" si="9">LOG(S4)</f>
        <v>4.864749767151844</v>
      </c>
      <c r="U4" s="1">
        <f t="shared" ref="U4:U17" si="10">LOG(R4)</f>
        <v>2.1684974835230326</v>
      </c>
      <c r="V4" s="8">
        <f t="shared" ref="V4:V17" si="11">LOG(O4)</f>
        <v>1.6170003411208989</v>
      </c>
    </row>
    <row r="5" spans="1:22" ht="14.45" x14ac:dyDescent="0.3">
      <c r="A5" s="7">
        <v>20.5</v>
      </c>
      <c r="B5" s="1">
        <v>62.1</v>
      </c>
      <c r="C5" s="1">
        <v>20.6</v>
      </c>
      <c r="D5" s="1">
        <v>1.3</v>
      </c>
      <c r="E5" s="1">
        <f t="shared" si="0"/>
        <v>82.6</v>
      </c>
      <c r="F5" s="1">
        <f t="shared" si="1"/>
        <v>21.900000000000002</v>
      </c>
      <c r="G5" s="1">
        <f t="shared" si="2"/>
        <v>126.4</v>
      </c>
      <c r="H5" s="1">
        <v>144530.64000000001</v>
      </c>
      <c r="I5" s="1">
        <f t="shared" si="3"/>
        <v>5.1599599257938102</v>
      </c>
      <c r="J5" s="1">
        <f t="shared" si="4"/>
        <v>2.1017470739463664</v>
      </c>
      <c r="K5" s="20">
        <f t="shared" si="5"/>
        <v>1.7930916001765802</v>
      </c>
      <c r="L5" s="7">
        <v>20.2</v>
      </c>
      <c r="M5" s="1">
        <v>3.2</v>
      </c>
      <c r="N5" s="1">
        <v>20.7</v>
      </c>
      <c r="O5" s="1">
        <v>60.5</v>
      </c>
      <c r="P5" s="1">
        <f t="shared" si="6"/>
        <v>23.4</v>
      </c>
      <c r="Q5" s="1">
        <f t="shared" si="7"/>
        <v>81.2</v>
      </c>
      <c r="R5" s="1">
        <f t="shared" si="8"/>
        <v>185.8</v>
      </c>
      <c r="S5" s="1">
        <v>74944.083343815291</v>
      </c>
      <c r="T5" s="1">
        <f t="shared" si="9"/>
        <v>4.8747373520267212</v>
      </c>
      <c r="U5" s="1">
        <f t="shared" si="10"/>
        <v>2.2690457096576231</v>
      </c>
      <c r="V5" s="8">
        <f t="shared" si="11"/>
        <v>1.7817553746524688</v>
      </c>
    </row>
    <row r="6" spans="1:22" ht="14.45" x14ac:dyDescent="0.3">
      <c r="A6" s="7">
        <v>34.5</v>
      </c>
      <c r="B6" s="1">
        <v>34.5</v>
      </c>
      <c r="C6" s="1">
        <v>34.6</v>
      </c>
      <c r="D6" s="1">
        <v>0.8</v>
      </c>
      <c r="E6" s="1">
        <f t="shared" si="0"/>
        <v>69</v>
      </c>
      <c r="F6" s="1">
        <f t="shared" si="1"/>
        <v>35.4</v>
      </c>
      <c r="G6" s="1">
        <f t="shared" si="2"/>
        <v>139.80000000000001</v>
      </c>
      <c r="H6" s="1">
        <v>170230.26</v>
      </c>
      <c r="I6" s="1">
        <f t="shared" si="3"/>
        <v>5.2310367624637246</v>
      </c>
      <c r="J6" s="1">
        <f t="shared" si="4"/>
        <v>2.1455071714096627</v>
      </c>
      <c r="K6" s="20">
        <f t="shared" si="5"/>
        <v>1.5378190950732742</v>
      </c>
      <c r="L6" s="7">
        <v>34.299999999999997</v>
      </c>
      <c r="M6" s="1">
        <v>1.9</v>
      </c>
      <c r="N6" s="1">
        <v>34.799999999999997</v>
      </c>
      <c r="O6" s="1">
        <v>34.1</v>
      </c>
      <c r="P6" s="1">
        <f t="shared" si="6"/>
        <v>36.199999999999996</v>
      </c>
      <c r="Q6" s="1">
        <f t="shared" si="7"/>
        <v>68.900000000000006</v>
      </c>
      <c r="R6" s="1">
        <f t="shared" si="8"/>
        <v>174</v>
      </c>
      <c r="S6" s="1">
        <v>114492.90216778501</v>
      </c>
      <c r="T6" s="1">
        <f t="shared" si="9"/>
        <v>5.0587785640129228</v>
      </c>
      <c r="U6" s="1">
        <f t="shared" si="10"/>
        <v>2.2405492482825999</v>
      </c>
      <c r="V6" s="8">
        <f t="shared" si="11"/>
        <v>1.5327543789924978</v>
      </c>
    </row>
    <row r="7" spans="1:22" ht="14.45" x14ac:dyDescent="0.3">
      <c r="A7" s="7">
        <v>34.5</v>
      </c>
      <c r="B7" s="1">
        <v>69.099999999999994</v>
      </c>
      <c r="C7" s="1">
        <v>34.799999999999997</v>
      </c>
      <c r="D7" s="1">
        <v>1.4</v>
      </c>
      <c r="E7" s="1">
        <f t="shared" si="0"/>
        <v>103.6</v>
      </c>
      <c r="F7" s="1">
        <f t="shared" si="1"/>
        <v>36.199999999999996</v>
      </c>
      <c r="G7" s="1">
        <f t="shared" si="2"/>
        <v>176</v>
      </c>
      <c r="H7" s="1">
        <v>184103.02</v>
      </c>
      <c r="I7" s="1">
        <f t="shared" si="3"/>
        <v>5.265060912667936</v>
      </c>
      <c r="J7" s="1">
        <f t="shared" si="4"/>
        <v>2.2455126678141499</v>
      </c>
      <c r="K7" s="20">
        <f t="shared" si="5"/>
        <v>1.8394780473741983</v>
      </c>
      <c r="L7" s="7">
        <v>34.299999999999997</v>
      </c>
      <c r="M7" s="1">
        <v>3.1</v>
      </c>
      <c r="N7" s="1">
        <v>34.799999999999997</v>
      </c>
      <c r="O7" s="1">
        <v>67.599999999999994</v>
      </c>
      <c r="P7" s="1">
        <f t="shared" si="6"/>
        <v>37.4</v>
      </c>
      <c r="Q7" s="1">
        <f t="shared" si="7"/>
        <v>102.39999999999999</v>
      </c>
      <c r="R7" s="1">
        <f t="shared" si="8"/>
        <v>242.2</v>
      </c>
      <c r="S7" s="1">
        <v>100481.82605013299</v>
      </c>
      <c r="T7" s="1">
        <f t="shared" si="9"/>
        <v>5.0020875188721261</v>
      </c>
      <c r="U7" s="1">
        <f t="shared" si="10"/>
        <v>2.3841741388070332</v>
      </c>
      <c r="V7" s="8">
        <f t="shared" si="11"/>
        <v>1.8299466959416359</v>
      </c>
    </row>
    <row r="8" spans="1:22" ht="14.45" x14ac:dyDescent="0.3">
      <c r="A8" s="7">
        <v>34.5</v>
      </c>
      <c r="B8" s="1">
        <v>102.7</v>
      </c>
      <c r="C8" s="1">
        <v>34.700000000000003</v>
      </c>
      <c r="D8" s="1">
        <v>2.5</v>
      </c>
      <c r="E8" s="1">
        <f t="shared" si="0"/>
        <v>137.19999999999999</v>
      </c>
      <c r="F8" s="1">
        <f t="shared" si="1"/>
        <v>37.200000000000003</v>
      </c>
      <c r="G8" s="1">
        <f t="shared" si="2"/>
        <v>211.6</v>
      </c>
      <c r="H8" s="1">
        <v>189134.44</v>
      </c>
      <c r="I8" s="1">
        <f t="shared" si="3"/>
        <v>5.2767706178988982</v>
      </c>
      <c r="J8" s="1">
        <f t="shared" si="4"/>
        <v>2.3255156633631482</v>
      </c>
      <c r="K8" s="20">
        <f t="shared" si="5"/>
        <v>2.0115704435972783</v>
      </c>
      <c r="L8" s="7">
        <v>34.299999999999997</v>
      </c>
      <c r="M8" s="1">
        <v>5</v>
      </c>
      <c r="N8" s="1">
        <v>34.799999999999997</v>
      </c>
      <c r="O8" s="1">
        <v>99.9</v>
      </c>
      <c r="P8" s="1">
        <f t="shared" si="6"/>
        <v>39.299999999999997</v>
      </c>
      <c r="Q8" s="1">
        <f t="shared" si="7"/>
        <v>134.69999999999999</v>
      </c>
      <c r="R8" s="1">
        <f t="shared" si="8"/>
        <v>308.7</v>
      </c>
      <c r="S8" s="1">
        <v>107453.634832489</v>
      </c>
      <c r="T8" s="1">
        <f t="shared" si="9"/>
        <v>5.0312211109488478</v>
      </c>
      <c r="U8" s="1">
        <f t="shared" si="10"/>
        <v>2.4895366294820955</v>
      </c>
      <c r="V8" s="8">
        <f t="shared" si="11"/>
        <v>1.9995654882259823</v>
      </c>
    </row>
    <row r="9" spans="1:22" ht="14.45" x14ac:dyDescent="0.3">
      <c r="A9" s="7">
        <v>68.5</v>
      </c>
      <c r="B9" s="1">
        <v>68.7</v>
      </c>
      <c r="C9" s="1">
        <v>68.599999999999994</v>
      </c>
      <c r="D9" s="1">
        <v>1.7</v>
      </c>
      <c r="E9" s="1">
        <f t="shared" si="0"/>
        <v>137.19999999999999</v>
      </c>
      <c r="F9" s="1">
        <f t="shared" si="1"/>
        <v>70.3</v>
      </c>
      <c r="G9" s="1">
        <f t="shared" si="2"/>
        <v>277.79999999999995</v>
      </c>
      <c r="H9" s="1">
        <v>255074.26</v>
      </c>
      <c r="I9" s="1">
        <f t="shared" si="3"/>
        <v>5.4066666353876087</v>
      </c>
      <c r="J9" s="1">
        <f t="shared" si="4"/>
        <v>2.4437322414015967</v>
      </c>
      <c r="K9" s="20">
        <f t="shared" si="5"/>
        <v>1.8369567370595505</v>
      </c>
      <c r="L9" s="7">
        <v>68.2</v>
      </c>
      <c r="M9" s="1">
        <v>3.8</v>
      </c>
      <c r="N9" s="1">
        <v>68.599999999999994</v>
      </c>
      <c r="O9" s="1">
        <v>66.7</v>
      </c>
      <c r="P9" s="1">
        <f t="shared" si="6"/>
        <v>72</v>
      </c>
      <c r="Q9" s="1">
        <f t="shared" si="7"/>
        <v>135.30000000000001</v>
      </c>
      <c r="R9" s="1">
        <f t="shared" si="8"/>
        <v>342.6</v>
      </c>
      <c r="S9" s="1">
        <v>156035.909486277</v>
      </c>
      <c r="T9" s="1">
        <f t="shared" si="9"/>
        <v>5.193224556669084</v>
      </c>
      <c r="U9" s="1">
        <f t="shared" si="10"/>
        <v>2.5347873586294916</v>
      </c>
      <c r="V9" s="8">
        <f t="shared" si="11"/>
        <v>1.8241258339165489</v>
      </c>
    </row>
    <row r="10" spans="1:22" ht="14.45" x14ac:dyDescent="0.3">
      <c r="A10" s="7">
        <v>68.7</v>
      </c>
      <c r="B10" s="1">
        <v>137.69999999999999</v>
      </c>
      <c r="C10" s="1">
        <v>68.7</v>
      </c>
      <c r="D10" s="1">
        <v>3.5</v>
      </c>
      <c r="E10" s="1">
        <f t="shared" si="0"/>
        <v>206.39999999999998</v>
      </c>
      <c r="F10" s="1">
        <f t="shared" si="1"/>
        <v>72.2</v>
      </c>
      <c r="G10" s="1">
        <f t="shared" si="2"/>
        <v>350.79999999999995</v>
      </c>
      <c r="H10" s="1">
        <v>266001.28999999998</v>
      </c>
      <c r="I10" s="1">
        <f t="shared" si="3"/>
        <v>5.4248837427909287</v>
      </c>
      <c r="J10" s="1">
        <f t="shared" si="4"/>
        <v>2.5450595846940027</v>
      </c>
      <c r="K10" s="20">
        <f t="shared" si="5"/>
        <v>2.1389339402569236</v>
      </c>
      <c r="L10" s="7">
        <v>68.2</v>
      </c>
      <c r="M10" s="1">
        <v>6</v>
      </c>
      <c r="N10" s="1">
        <v>68.599999999999994</v>
      </c>
      <c r="O10" s="1">
        <v>134.19999999999999</v>
      </c>
      <c r="P10" s="1">
        <f t="shared" si="6"/>
        <v>74.2</v>
      </c>
      <c r="Q10" s="1">
        <f t="shared" si="7"/>
        <v>202.79999999999998</v>
      </c>
      <c r="R10" s="1">
        <f t="shared" si="8"/>
        <v>479.79999999999995</v>
      </c>
      <c r="S10" s="1">
        <v>177314.60804211401</v>
      </c>
      <c r="T10" s="1">
        <f t="shared" si="9"/>
        <v>5.2487445163721622</v>
      </c>
      <c r="U10" s="1">
        <f t="shared" si="10"/>
        <v>2.6810602436318116</v>
      </c>
      <c r="V10" s="8">
        <f t="shared" si="11"/>
        <v>2.1277525158329733</v>
      </c>
    </row>
    <row r="11" spans="1:22" ht="14.45" x14ac:dyDescent="0.3">
      <c r="A11" s="7">
        <v>68.7</v>
      </c>
      <c r="B11" s="1">
        <v>206.2</v>
      </c>
      <c r="C11" s="1">
        <v>68.599999999999994</v>
      </c>
      <c r="D11" s="1">
        <v>5.6</v>
      </c>
      <c r="E11" s="1">
        <f t="shared" si="0"/>
        <v>274.89999999999998</v>
      </c>
      <c r="F11" s="1">
        <f t="shared" si="1"/>
        <v>74.199999999999989</v>
      </c>
      <c r="G11" s="1">
        <f t="shared" si="2"/>
        <v>423.29999999999995</v>
      </c>
      <c r="H11" s="1">
        <v>264925.05</v>
      </c>
      <c r="I11" s="1">
        <f t="shared" si="3"/>
        <v>5.423123024973032</v>
      </c>
      <c r="J11" s="1">
        <f t="shared" si="4"/>
        <v>2.62664826847401</v>
      </c>
      <c r="K11" s="20">
        <f t="shared" si="5"/>
        <v>2.3142886609474975</v>
      </c>
      <c r="L11" s="7">
        <v>68.099999999999994</v>
      </c>
      <c r="M11" s="1">
        <v>7</v>
      </c>
      <c r="N11" s="1">
        <v>68.7</v>
      </c>
      <c r="O11" s="1">
        <v>204.4</v>
      </c>
      <c r="P11" s="1">
        <f t="shared" si="6"/>
        <v>75.099999999999994</v>
      </c>
      <c r="Q11" s="1">
        <f t="shared" si="7"/>
        <v>273.10000000000002</v>
      </c>
      <c r="R11" s="1">
        <f t="shared" si="8"/>
        <v>621.30000000000007</v>
      </c>
      <c r="S11" s="1">
        <v>169441.35377934101</v>
      </c>
      <c r="T11" s="1">
        <f t="shared" si="9"/>
        <v>5.2290194126438916</v>
      </c>
      <c r="U11" s="1">
        <f t="shared" si="10"/>
        <v>2.7933013536131153</v>
      </c>
      <c r="V11" s="8">
        <f t="shared" si="11"/>
        <v>2.3104808914626753</v>
      </c>
    </row>
    <row r="12" spans="1:22" ht="14.45" x14ac:dyDescent="0.3">
      <c r="A12" s="7">
        <v>102.7</v>
      </c>
      <c r="B12" s="1">
        <v>68.2</v>
      </c>
      <c r="C12" s="1">
        <v>102.7</v>
      </c>
      <c r="D12" s="1">
        <v>1.9</v>
      </c>
      <c r="E12" s="1">
        <f t="shared" si="0"/>
        <v>170.9</v>
      </c>
      <c r="F12" s="1">
        <f t="shared" si="1"/>
        <v>104.60000000000001</v>
      </c>
      <c r="G12" s="1">
        <f t="shared" si="2"/>
        <v>380.1</v>
      </c>
      <c r="H12" s="1">
        <v>288983.05</v>
      </c>
      <c r="I12" s="1">
        <f t="shared" si="3"/>
        <v>5.4608723704127815</v>
      </c>
      <c r="J12" s="1">
        <f t="shared" si="4"/>
        <v>2.5798978696031036</v>
      </c>
      <c r="K12" s="20">
        <f t="shared" si="5"/>
        <v>1.833784374656479</v>
      </c>
      <c r="L12" s="7">
        <v>102.3</v>
      </c>
      <c r="M12" s="1">
        <v>2.8</v>
      </c>
      <c r="N12" s="1">
        <v>105.7</v>
      </c>
      <c r="O12" s="1">
        <v>63</v>
      </c>
      <c r="P12" s="1">
        <f t="shared" si="6"/>
        <v>105.1</v>
      </c>
      <c r="Q12" s="1">
        <f t="shared" si="7"/>
        <v>168.7</v>
      </c>
      <c r="R12" s="1">
        <f t="shared" si="8"/>
        <v>442.5</v>
      </c>
      <c r="S12" s="1">
        <v>271990.07002392499</v>
      </c>
      <c r="T12" s="1">
        <f t="shared" si="9"/>
        <v>5.4345530488410514</v>
      </c>
      <c r="U12" s="1">
        <f t="shared" si="10"/>
        <v>2.6459132750338443</v>
      </c>
      <c r="V12" s="8">
        <f t="shared" si="11"/>
        <v>1.7993405494535817</v>
      </c>
    </row>
    <row r="13" spans="1:22" ht="14.45" x14ac:dyDescent="0.3">
      <c r="A13" s="7">
        <v>102.8</v>
      </c>
      <c r="B13" s="1">
        <v>102.3</v>
      </c>
      <c r="C13" s="1">
        <v>102.8</v>
      </c>
      <c r="D13" s="1">
        <v>2.9</v>
      </c>
      <c r="E13" s="1">
        <f t="shared" si="0"/>
        <v>205.1</v>
      </c>
      <c r="F13" s="1">
        <f t="shared" si="1"/>
        <v>105.7</v>
      </c>
      <c r="G13" s="1">
        <f t="shared" si="2"/>
        <v>416.5</v>
      </c>
      <c r="H13" s="1">
        <v>292843.51</v>
      </c>
      <c r="I13" s="1">
        <f t="shared" si="3"/>
        <v>5.4666356036331614</v>
      </c>
      <c r="J13" s="1">
        <f t="shared" si="4"/>
        <v>2.6196150057428063</v>
      </c>
      <c r="K13" s="20">
        <f t="shared" si="5"/>
        <v>2.0098756337121602</v>
      </c>
      <c r="L13" s="7">
        <v>102.3</v>
      </c>
      <c r="M13" s="1">
        <v>4.9000000000000004</v>
      </c>
      <c r="N13" s="1">
        <v>102.6</v>
      </c>
      <c r="O13" s="1">
        <v>99.8</v>
      </c>
      <c r="P13" s="1">
        <f t="shared" si="6"/>
        <v>107.2</v>
      </c>
      <c r="Q13" s="1">
        <f t="shared" si="7"/>
        <v>202.39999999999998</v>
      </c>
      <c r="R13" s="1">
        <f t="shared" si="8"/>
        <v>511.99999999999994</v>
      </c>
      <c r="S13" s="1">
        <v>247299.88987493102</v>
      </c>
      <c r="T13" s="1">
        <f t="shared" si="9"/>
        <v>5.3932239229657437</v>
      </c>
      <c r="U13" s="1">
        <f t="shared" si="10"/>
        <v>2.7092699609758308</v>
      </c>
      <c r="V13" s="8">
        <f t="shared" si="11"/>
        <v>1.999130541287371</v>
      </c>
    </row>
    <row r="14" spans="1:22" ht="14.45" x14ac:dyDescent="0.3">
      <c r="A14" s="7">
        <v>102.7</v>
      </c>
      <c r="B14" s="1">
        <v>206.3</v>
      </c>
      <c r="C14" s="1">
        <v>102.7</v>
      </c>
      <c r="D14" s="1">
        <v>5.6</v>
      </c>
      <c r="E14" s="1">
        <f t="shared" si="0"/>
        <v>309</v>
      </c>
      <c r="F14" s="1">
        <f t="shared" si="1"/>
        <v>108.3</v>
      </c>
      <c r="G14" s="1">
        <f t="shared" si="2"/>
        <v>525.6</v>
      </c>
      <c r="H14" s="1">
        <v>320010.34000000003</v>
      </c>
      <c r="I14" s="1">
        <f t="shared" si="3"/>
        <v>5.5051640112336342</v>
      </c>
      <c r="J14" s="1">
        <f t="shared" si="4"/>
        <v>2.7206553565517244</v>
      </c>
      <c r="K14" s="20">
        <f t="shared" si="5"/>
        <v>2.3144992279731516</v>
      </c>
      <c r="L14" s="7">
        <v>102.4</v>
      </c>
      <c r="M14" s="1">
        <v>5.9</v>
      </c>
      <c r="N14" s="1">
        <v>102.7</v>
      </c>
      <c r="O14" s="1">
        <v>204.5</v>
      </c>
      <c r="P14" s="1">
        <f t="shared" si="6"/>
        <v>108.30000000000001</v>
      </c>
      <c r="Q14" s="1">
        <f t="shared" si="7"/>
        <v>307.2</v>
      </c>
      <c r="R14" s="1">
        <f t="shared" si="8"/>
        <v>722.7</v>
      </c>
      <c r="S14" s="1">
        <v>235707.19315054701</v>
      </c>
      <c r="T14" s="1">
        <f t="shared" si="9"/>
        <v>5.3723728362278553</v>
      </c>
      <c r="U14" s="1">
        <f t="shared" si="10"/>
        <v>2.858958054718006</v>
      </c>
      <c r="V14" s="8">
        <f t="shared" si="11"/>
        <v>2.3106933123433606</v>
      </c>
    </row>
    <row r="15" spans="1:22" ht="14.45" x14ac:dyDescent="0.3">
      <c r="A15" s="7">
        <v>137.5</v>
      </c>
      <c r="B15" s="1">
        <v>102.8</v>
      </c>
      <c r="C15" s="1">
        <v>137.6</v>
      </c>
      <c r="D15" s="1">
        <v>2.9</v>
      </c>
      <c r="E15" s="1">
        <f t="shared" si="0"/>
        <v>240.3</v>
      </c>
      <c r="F15" s="1">
        <f t="shared" si="1"/>
        <v>140.5</v>
      </c>
      <c r="G15" s="1">
        <f t="shared" si="2"/>
        <v>521.29999999999995</v>
      </c>
      <c r="H15" s="1">
        <v>348081.26</v>
      </c>
      <c r="I15" s="1">
        <f t="shared" si="3"/>
        <v>5.5416806423659546</v>
      </c>
      <c r="J15" s="1">
        <f t="shared" si="4"/>
        <v>2.7170877249270191</v>
      </c>
      <c r="K15" s="20">
        <f t="shared" si="5"/>
        <v>2.0119931146592571</v>
      </c>
      <c r="L15" s="7">
        <v>137.5</v>
      </c>
      <c r="M15" s="1">
        <v>0.9</v>
      </c>
      <c r="N15" s="1">
        <v>152.80000000000001</v>
      </c>
      <c r="O15" s="1">
        <v>86.7</v>
      </c>
      <c r="P15" s="1">
        <f t="shared" si="6"/>
        <v>138.4</v>
      </c>
      <c r="Q15" s="1">
        <f t="shared" si="7"/>
        <v>239.5</v>
      </c>
      <c r="R15" s="1">
        <f t="shared" si="8"/>
        <v>617.4</v>
      </c>
      <c r="S15" s="1">
        <v>316506.570324036</v>
      </c>
      <c r="T15" s="1">
        <f t="shared" si="9"/>
        <v>5.5003827299168986</v>
      </c>
      <c r="U15" s="1">
        <f t="shared" si="10"/>
        <v>2.7905666251460763</v>
      </c>
      <c r="V15" s="8">
        <f t="shared" si="11"/>
        <v>1.9380190974762104</v>
      </c>
    </row>
    <row r="16" spans="1:22" ht="14.45" x14ac:dyDescent="0.3">
      <c r="A16" s="7">
        <v>137.6</v>
      </c>
      <c r="B16" s="1">
        <v>137.30000000000001</v>
      </c>
      <c r="C16" s="1">
        <v>137.6</v>
      </c>
      <c r="D16" s="1">
        <v>3.6</v>
      </c>
      <c r="E16" s="1">
        <f t="shared" si="0"/>
        <v>274.89999999999998</v>
      </c>
      <c r="F16" s="1">
        <f t="shared" si="1"/>
        <v>141.19999999999999</v>
      </c>
      <c r="G16" s="1">
        <f t="shared" si="2"/>
        <v>557.29999999999995</v>
      </c>
      <c r="H16" s="1">
        <v>360367.45</v>
      </c>
      <c r="I16" s="1">
        <f t="shared" si="3"/>
        <v>5.5567455566583215</v>
      </c>
      <c r="J16" s="1">
        <f t="shared" si="4"/>
        <v>2.7460890430562004</v>
      </c>
      <c r="K16" s="20">
        <f t="shared" si="5"/>
        <v>2.137670537236755</v>
      </c>
      <c r="L16" s="7">
        <v>137.5</v>
      </c>
      <c r="M16" s="1">
        <v>0.7</v>
      </c>
      <c r="N16" s="1">
        <v>137.6</v>
      </c>
      <c r="O16" s="1">
        <v>136.30000000000001</v>
      </c>
      <c r="P16" s="1">
        <f t="shared" si="6"/>
        <v>138.19999999999999</v>
      </c>
      <c r="Q16" s="1">
        <f t="shared" si="7"/>
        <v>273.89999999999998</v>
      </c>
      <c r="R16" s="1">
        <f t="shared" si="8"/>
        <v>686</v>
      </c>
      <c r="S16" s="1">
        <v>304552.60040361498</v>
      </c>
      <c r="T16" s="1">
        <f t="shared" si="9"/>
        <v>5.4836623120499484</v>
      </c>
      <c r="U16" s="1">
        <f t="shared" si="10"/>
        <v>2.8363241157067516</v>
      </c>
      <c r="V16" s="8">
        <f t="shared" si="11"/>
        <v>2.1344958558346736</v>
      </c>
    </row>
    <row r="17" spans="1:22" thickBot="1" x14ac:dyDescent="0.35">
      <c r="A17" s="9">
        <v>137.6</v>
      </c>
      <c r="B17" s="10">
        <v>275.2</v>
      </c>
      <c r="C17" s="10">
        <v>137.5</v>
      </c>
      <c r="D17" s="10">
        <v>7.3</v>
      </c>
      <c r="E17" s="10">
        <f t="shared" si="0"/>
        <v>412.79999999999995</v>
      </c>
      <c r="F17" s="10">
        <f t="shared" si="1"/>
        <v>144.80000000000001</v>
      </c>
      <c r="G17" s="10">
        <f t="shared" si="2"/>
        <v>702.4</v>
      </c>
      <c r="H17" s="10">
        <v>373574.66</v>
      </c>
      <c r="I17" s="10">
        <f t="shared" si="3"/>
        <v>5.5723774098615761</v>
      </c>
      <c r="J17" s="10">
        <f t="shared" si="4"/>
        <v>2.8465845028980463</v>
      </c>
      <c r="K17" s="21">
        <f t="shared" si="5"/>
        <v>2.4396484295634737</v>
      </c>
      <c r="L17" s="9">
        <v>137.30000000000001</v>
      </c>
      <c r="M17" s="10">
        <v>-3.6</v>
      </c>
      <c r="N17" s="10">
        <v>137.69999999999999</v>
      </c>
      <c r="O17" s="10">
        <v>268.60000000000002</v>
      </c>
      <c r="P17" s="10">
        <f t="shared" si="6"/>
        <v>133.70000000000002</v>
      </c>
      <c r="Q17" s="10">
        <f t="shared" si="7"/>
        <v>406.3</v>
      </c>
      <c r="R17" s="10">
        <f t="shared" si="8"/>
        <v>946.30000000000007</v>
      </c>
      <c r="S17" s="10">
        <v>309270.05468795804</v>
      </c>
      <c r="T17" s="10">
        <f t="shared" si="9"/>
        <v>5.4903378711400297</v>
      </c>
      <c r="U17" s="10">
        <f t="shared" si="10"/>
        <v>2.9760288400911259</v>
      </c>
      <c r="V17" s="11">
        <f t="shared" si="11"/>
        <v>2.4291060083326967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0.99708624722181283</v>
      </c>
      <c r="L23" s="15" t="s">
        <v>17</v>
      </c>
      <c r="M23" s="15">
        <v>0.98542357867324937</v>
      </c>
    </row>
    <row r="24" spans="1:22" ht="14.45" x14ac:dyDescent="0.3">
      <c r="A24" s="15" t="s">
        <v>18</v>
      </c>
      <c r="B24" s="15">
        <v>0.99418098439887814</v>
      </c>
      <c r="L24" s="15" t="s">
        <v>18</v>
      </c>
      <c r="M24" s="15">
        <v>0.97105962940519375</v>
      </c>
    </row>
    <row r="25" spans="1:22" ht="14.45" x14ac:dyDescent="0.3">
      <c r="A25" s="15" t="s">
        <v>19</v>
      </c>
      <c r="B25" s="15">
        <v>0.99321114846535785</v>
      </c>
      <c r="L25" s="15" t="s">
        <v>19</v>
      </c>
      <c r="M25" s="15">
        <v>0.96623623430605932</v>
      </c>
    </row>
    <row r="26" spans="1:22" ht="14.45" x14ac:dyDescent="0.3">
      <c r="A26" s="15" t="s">
        <v>20</v>
      </c>
      <c r="B26" s="15">
        <v>1.2781777365361751E-2</v>
      </c>
      <c r="L26" s="15" t="s">
        <v>20</v>
      </c>
      <c r="M26" s="15">
        <v>4.1930819579571829E-2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0.33494976237329421</v>
      </c>
      <c r="D31" s="15">
        <v>0.16747488118664711</v>
      </c>
      <c r="E31" s="15">
        <v>1025.102236406306</v>
      </c>
      <c r="F31" s="15">
        <v>3.8823718501218741E-14</v>
      </c>
      <c r="L31" s="15" t="s">
        <v>23</v>
      </c>
      <c r="M31" s="15">
        <v>2</v>
      </c>
      <c r="N31" s="15">
        <v>0.70792909155362105</v>
      </c>
      <c r="O31" s="15">
        <v>0.35396454577681052</v>
      </c>
      <c r="P31" s="15">
        <v>201.32284613787201</v>
      </c>
      <c r="Q31" s="15">
        <v>5.8752253487555582E-10</v>
      </c>
    </row>
    <row r="32" spans="1:22" ht="14.45" x14ac:dyDescent="0.3">
      <c r="A32" s="15" t="s">
        <v>24</v>
      </c>
      <c r="B32" s="15">
        <v>12</v>
      </c>
      <c r="C32" s="15">
        <v>1.9604859914120879E-3</v>
      </c>
      <c r="D32" s="15">
        <v>1.6337383261767399E-4</v>
      </c>
      <c r="E32" s="15"/>
      <c r="F32" s="15"/>
      <c r="L32" s="15" t="s">
        <v>24</v>
      </c>
      <c r="M32" s="15">
        <v>12</v>
      </c>
      <c r="N32" s="15">
        <v>2.109832356737525E-2</v>
      </c>
      <c r="O32" s="15">
        <v>1.7581936306146041E-3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0.33691024836470629</v>
      </c>
      <c r="D33" s="16"/>
      <c r="E33" s="16"/>
      <c r="F33" s="16"/>
      <c r="L33" s="16" t="s">
        <v>25</v>
      </c>
      <c r="M33" s="16">
        <v>14</v>
      </c>
      <c r="N33" s="16">
        <v>0.72902741512099634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4.0534271854625024</v>
      </c>
      <c r="C36" s="15">
        <v>2.9438694872859647E-2</v>
      </c>
      <c r="D36" s="15">
        <v>137.69045139292061</v>
      </c>
      <c r="E36" s="15">
        <v>1.4455148880942235E-20</v>
      </c>
      <c r="F36" s="15">
        <v>3.9892857793848568</v>
      </c>
      <c r="G36" s="15">
        <v>4.1175685915401479</v>
      </c>
      <c r="H36" s="15">
        <v>3.9892857793848568</v>
      </c>
      <c r="I36" s="15">
        <v>4.1175685915401479</v>
      </c>
      <c r="L36" s="15" t="s">
        <v>26</v>
      </c>
      <c r="M36" s="15">
        <v>2.9580316410194669</v>
      </c>
      <c r="N36" s="15">
        <v>0.11282907165038153</v>
      </c>
      <c r="O36" s="15">
        <v>26.216927940215523</v>
      </c>
      <c r="P36" s="15">
        <v>5.8014271688838938E-12</v>
      </c>
      <c r="Q36" s="15">
        <v>2.7121982121481727</v>
      </c>
      <c r="R36" s="15">
        <v>3.2038650698907611</v>
      </c>
      <c r="S36" s="15">
        <v>2.7121982121481727</v>
      </c>
      <c r="T36" s="15">
        <v>3.2038650698907611</v>
      </c>
    </row>
    <row r="37" spans="1:20" x14ac:dyDescent="0.25">
      <c r="A37" s="15" t="s">
        <v>39</v>
      </c>
      <c r="B37" s="15">
        <v>0.66221195403461985</v>
      </c>
      <c r="C37" s="15">
        <v>2.4323146231845973E-2</v>
      </c>
      <c r="D37" s="15">
        <v>27.22558782989984</v>
      </c>
      <c r="E37" s="15">
        <v>3.7137362564902701E-12</v>
      </c>
      <c r="F37" s="15">
        <v>0.6092163709668017</v>
      </c>
      <c r="G37" s="15">
        <v>0.71520753710243801</v>
      </c>
      <c r="H37" s="15">
        <v>0.6092163709668017</v>
      </c>
      <c r="I37" s="15">
        <v>0.71520753710243801</v>
      </c>
      <c r="L37" s="15" t="s">
        <v>39</v>
      </c>
      <c r="M37" s="15">
        <v>1.4738661744350345</v>
      </c>
      <c r="N37" s="15">
        <v>9.5885927025674444E-2</v>
      </c>
      <c r="O37" s="15">
        <v>15.371037441609046</v>
      </c>
      <c r="P37" s="15">
        <v>2.9380625419306468E-9</v>
      </c>
      <c r="Q37" s="15">
        <v>1.2649486864469595</v>
      </c>
      <c r="R37" s="15">
        <v>1.6827836624231096</v>
      </c>
      <c r="S37" s="15">
        <v>1.2649486864469595</v>
      </c>
      <c r="T37" s="15">
        <v>1.6827836624231096</v>
      </c>
    </row>
    <row r="38" spans="1:20" ht="15.75" thickBot="1" x14ac:dyDescent="0.3">
      <c r="A38" s="16" t="s">
        <v>40</v>
      </c>
      <c r="B38" s="16">
        <v>-0.1533523701675063</v>
      </c>
      <c r="C38" s="16">
        <v>2.3159282037109239E-2</v>
      </c>
      <c r="D38" s="16">
        <v>-6.6216374895293546</v>
      </c>
      <c r="E38" s="16">
        <v>2.4593105902953307E-5</v>
      </c>
      <c r="F38" s="16">
        <v>-0.20381211099584171</v>
      </c>
      <c r="G38" s="16">
        <v>-0.1028926293391709</v>
      </c>
      <c r="H38" s="16">
        <v>-0.20381211099584171</v>
      </c>
      <c r="I38" s="16">
        <v>-0.1028926293391709</v>
      </c>
      <c r="L38" s="16" t="s">
        <v>40</v>
      </c>
      <c r="M38" s="16">
        <v>-0.7877039171904785</v>
      </c>
      <c r="N38" s="16">
        <v>8.9514079379185721E-2</v>
      </c>
      <c r="O38" s="16">
        <v>-8.7997767798485516</v>
      </c>
      <c r="P38" s="16">
        <v>1.399295198218385E-6</v>
      </c>
      <c r="Q38" s="16">
        <v>-0.98273834177769903</v>
      </c>
      <c r="R38" s="16">
        <v>-0.59266949260325796</v>
      </c>
      <c r="S38" s="16">
        <v>-0.98273834177769903</v>
      </c>
      <c r="T38" s="16">
        <v>-0.59266949260325796</v>
      </c>
    </row>
    <row r="40" spans="1:20" x14ac:dyDescent="0.25">
      <c r="B40">
        <f>10^B36</f>
        <v>11309.077635549995</v>
      </c>
      <c r="M40">
        <f>10^M36</f>
        <v>907.88667288702402</v>
      </c>
    </row>
    <row r="41" spans="1:20" x14ac:dyDescent="0.25">
      <c r="B41" s="15">
        <v>0.66221195403461985</v>
      </c>
      <c r="M41" s="15">
        <v>1.4738661744350345</v>
      </c>
    </row>
    <row r="42" spans="1:20" ht="15.75" thickBot="1" x14ac:dyDescent="0.3">
      <c r="B42" s="16">
        <v>-0.1533523701675063</v>
      </c>
      <c r="M42" s="16">
        <v>-0.7877039171904785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20.9</v>
      </c>
      <c r="C3" s="1">
        <v>20.6</v>
      </c>
      <c r="D3" s="1">
        <v>0.6</v>
      </c>
      <c r="E3" s="1">
        <f>A3+B3</f>
        <v>41.4</v>
      </c>
      <c r="F3" s="1">
        <f>C3+D3</f>
        <v>21.200000000000003</v>
      </c>
      <c r="G3" s="1">
        <f>E3+2*F3</f>
        <v>83.800000000000011</v>
      </c>
      <c r="H3" s="1">
        <v>106996.59</v>
      </c>
      <c r="I3" s="1">
        <f>LOG(H3)</f>
        <v>5.0293699368648168</v>
      </c>
      <c r="J3" s="1">
        <f>LOG(G3)</f>
        <v>1.9232440186302766</v>
      </c>
      <c r="K3" s="20">
        <f>LOG(B3)</f>
        <v>1.320146286111054</v>
      </c>
      <c r="L3" s="7">
        <v>20.3</v>
      </c>
      <c r="M3" s="1">
        <v>2.5</v>
      </c>
      <c r="N3" s="1">
        <v>20.8</v>
      </c>
      <c r="O3" s="1">
        <v>20.3</v>
      </c>
      <c r="P3" s="1">
        <f>L3+M3</f>
        <v>22.8</v>
      </c>
      <c r="Q3" s="1">
        <f>N3+O3</f>
        <v>41.1</v>
      </c>
      <c r="R3" s="1">
        <f>P3+2*Q3</f>
        <v>105</v>
      </c>
      <c r="S3" s="1">
        <v>77623.542958884602</v>
      </c>
      <c r="T3" s="1">
        <f>LOG(S3)</f>
        <v>4.8899934612895617</v>
      </c>
      <c r="U3" s="1">
        <f>LOG(R3)</f>
        <v>2.0211892990699383</v>
      </c>
      <c r="V3" s="8">
        <f>LOG(O3)</f>
        <v>1.307496037913213</v>
      </c>
    </row>
    <row r="4" spans="1:22" ht="14.45" x14ac:dyDescent="0.3">
      <c r="A4" s="7">
        <v>20.5</v>
      </c>
      <c r="B4" s="1">
        <v>41.9</v>
      </c>
      <c r="C4" s="1">
        <v>20.6</v>
      </c>
      <c r="D4" s="1">
        <v>1</v>
      </c>
      <c r="E4" s="1">
        <f t="shared" ref="E4:E17" si="0">A4+B4</f>
        <v>62.4</v>
      </c>
      <c r="F4" s="1">
        <f t="shared" ref="F4:F17" si="1">C4+D4</f>
        <v>21.6</v>
      </c>
      <c r="G4" s="1">
        <f t="shared" ref="G4:G17" si="2">E4+2*F4</f>
        <v>105.6</v>
      </c>
      <c r="H4" s="1">
        <v>113858.7</v>
      </c>
      <c r="I4" s="1">
        <f t="shared" ref="I4:I17" si="3">LOG(H4)</f>
        <v>5.0563662208768152</v>
      </c>
      <c r="J4" s="1">
        <f t="shared" ref="J4:J17" si="4">LOG(G4)</f>
        <v>2.0236639181977933</v>
      </c>
      <c r="K4" s="20">
        <f t="shared" ref="K4:K17" si="5">LOG(B4)</f>
        <v>1.6222140229662954</v>
      </c>
      <c r="L4" s="7">
        <v>20.2</v>
      </c>
      <c r="M4" s="1">
        <v>3.5</v>
      </c>
      <c r="N4" s="1">
        <v>20.6</v>
      </c>
      <c r="O4" s="1">
        <v>41.5</v>
      </c>
      <c r="P4" s="1">
        <f t="shared" ref="P4:P17" si="6">L4+M4</f>
        <v>23.7</v>
      </c>
      <c r="Q4" s="1">
        <f t="shared" ref="Q4:Q17" si="7">N4+O4</f>
        <v>62.1</v>
      </c>
      <c r="R4" s="1">
        <f t="shared" ref="R4:R17" si="8">P4+2*Q4</f>
        <v>147.9</v>
      </c>
      <c r="S4" s="1">
        <v>62398.770480705498</v>
      </c>
      <c r="T4" s="1">
        <f t="shared" ref="T4:T17" si="9">LOG(S4)</f>
        <v>4.795176032331371</v>
      </c>
      <c r="U4" s="1">
        <f t="shared" ref="U4:U17" si="10">LOG(R4)</f>
        <v>2.1699681739968923</v>
      </c>
      <c r="V4" s="8">
        <f t="shared" ref="V4:V17" si="11">LOG(O4)</f>
        <v>1.6180480967120927</v>
      </c>
    </row>
    <row r="5" spans="1:22" ht="14.45" x14ac:dyDescent="0.3">
      <c r="A5" s="7">
        <v>20.5</v>
      </c>
      <c r="B5" s="1">
        <v>62</v>
      </c>
      <c r="C5" s="1">
        <v>20.6</v>
      </c>
      <c r="D5" s="1">
        <v>1.6</v>
      </c>
      <c r="E5" s="1">
        <f t="shared" si="0"/>
        <v>82.5</v>
      </c>
      <c r="F5" s="1">
        <f t="shared" si="1"/>
        <v>22.200000000000003</v>
      </c>
      <c r="G5" s="1">
        <f t="shared" si="2"/>
        <v>126.9</v>
      </c>
      <c r="H5" s="1">
        <v>118773.95</v>
      </c>
      <c r="I5" s="1">
        <f t="shared" si="3"/>
        <v>5.0747211998050163</v>
      </c>
      <c r="J5" s="1">
        <f t="shared" si="4"/>
        <v>2.1034616220947049</v>
      </c>
      <c r="K5" s="20">
        <f t="shared" si="5"/>
        <v>1.7923916894982539</v>
      </c>
      <c r="L5" s="7">
        <v>20.5</v>
      </c>
      <c r="M5" s="1">
        <v>3.6</v>
      </c>
      <c r="N5" s="1">
        <v>20.7</v>
      </c>
      <c r="O5" s="1">
        <v>60.9</v>
      </c>
      <c r="P5" s="1">
        <f t="shared" si="6"/>
        <v>24.1</v>
      </c>
      <c r="Q5" s="1">
        <f t="shared" si="7"/>
        <v>81.599999999999994</v>
      </c>
      <c r="R5" s="1">
        <f t="shared" si="8"/>
        <v>187.29999999999998</v>
      </c>
      <c r="S5" s="1">
        <v>63999.775037550397</v>
      </c>
      <c r="T5" s="1">
        <f t="shared" si="9"/>
        <v>4.8061784474194775</v>
      </c>
      <c r="U5" s="1">
        <f t="shared" si="10"/>
        <v>2.2725377773752373</v>
      </c>
      <c r="V5" s="8">
        <f t="shared" si="11"/>
        <v>1.7846172926328754</v>
      </c>
    </row>
    <row r="6" spans="1:22" ht="14.45" x14ac:dyDescent="0.3">
      <c r="A6" s="7">
        <v>34.700000000000003</v>
      </c>
      <c r="B6" s="1">
        <v>34.6</v>
      </c>
      <c r="C6" s="1">
        <v>34.700000000000003</v>
      </c>
      <c r="D6" s="1">
        <v>1</v>
      </c>
      <c r="E6" s="1">
        <f t="shared" si="0"/>
        <v>69.300000000000011</v>
      </c>
      <c r="F6" s="1">
        <f t="shared" si="1"/>
        <v>35.700000000000003</v>
      </c>
      <c r="G6" s="1">
        <f t="shared" si="2"/>
        <v>140.70000000000002</v>
      </c>
      <c r="H6" s="1">
        <v>139328.85999999999</v>
      </c>
      <c r="I6" s="1">
        <f t="shared" si="3"/>
        <v>5.1440410836929145</v>
      </c>
      <c r="J6" s="1">
        <f t="shared" si="4"/>
        <v>2.148294097434746</v>
      </c>
      <c r="K6" s="20">
        <f t="shared" si="5"/>
        <v>1.5390760987927767</v>
      </c>
      <c r="L6" s="7">
        <v>34.4</v>
      </c>
      <c r="M6" s="1">
        <v>2.1</v>
      </c>
      <c r="N6" s="1">
        <v>34.799999999999997</v>
      </c>
      <c r="O6" s="1">
        <v>34.1</v>
      </c>
      <c r="P6" s="1">
        <f t="shared" si="6"/>
        <v>36.5</v>
      </c>
      <c r="Q6" s="1">
        <f t="shared" si="7"/>
        <v>68.900000000000006</v>
      </c>
      <c r="R6" s="1">
        <f t="shared" si="8"/>
        <v>174.3</v>
      </c>
      <c r="S6" s="1">
        <v>95360.585994673893</v>
      </c>
      <c r="T6" s="1">
        <f t="shared" si="9"/>
        <v>4.9793689111615906</v>
      </c>
      <c r="U6" s="1">
        <f t="shared" si="10"/>
        <v>2.2412973871099933</v>
      </c>
      <c r="V6" s="8">
        <f t="shared" si="11"/>
        <v>1.5327543789924978</v>
      </c>
    </row>
    <row r="7" spans="1:22" ht="14.45" x14ac:dyDescent="0.3">
      <c r="A7" s="7">
        <v>34.4</v>
      </c>
      <c r="B7" s="1">
        <v>68.400000000000006</v>
      </c>
      <c r="C7" s="1">
        <v>34.6</v>
      </c>
      <c r="D7" s="1">
        <v>1.8</v>
      </c>
      <c r="E7" s="1">
        <f t="shared" si="0"/>
        <v>102.80000000000001</v>
      </c>
      <c r="F7" s="1">
        <f t="shared" si="1"/>
        <v>36.4</v>
      </c>
      <c r="G7" s="1">
        <f t="shared" si="2"/>
        <v>175.60000000000002</v>
      </c>
      <c r="H7" s="1">
        <v>151662.97</v>
      </c>
      <c r="I7" s="1">
        <f t="shared" si="3"/>
        <v>5.1808795564770085</v>
      </c>
      <c r="J7" s="1">
        <f t="shared" si="4"/>
        <v>2.2445245115700838</v>
      </c>
      <c r="K7" s="20">
        <f t="shared" si="5"/>
        <v>1.8350561017201164</v>
      </c>
      <c r="L7" s="7">
        <v>34.4</v>
      </c>
      <c r="M7" s="1">
        <v>4.3</v>
      </c>
      <c r="N7" s="1">
        <v>34.799999999999997</v>
      </c>
      <c r="O7" s="1">
        <v>67.599999999999994</v>
      </c>
      <c r="P7" s="1">
        <f t="shared" si="6"/>
        <v>38.699999999999996</v>
      </c>
      <c r="Q7" s="1">
        <f t="shared" si="7"/>
        <v>102.39999999999999</v>
      </c>
      <c r="R7" s="1">
        <f t="shared" si="8"/>
        <v>243.49999999999997</v>
      </c>
      <c r="S7" s="1">
        <v>89061.261031907197</v>
      </c>
      <c r="T7" s="1">
        <f t="shared" si="9"/>
        <v>4.9496888400801984</v>
      </c>
      <c r="U7" s="1">
        <f t="shared" si="10"/>
        <v>2.3864989655506532</v>
      </c>
      <c r="V7" s="8">
        <f t="shared" si="11"/>
        <v>1.8299466959416359</v>
      </c>
    </row>
    <row r="8" spans="1:22" ht="14.45" x14ac:dyDescent="0.3">
      <c r="A8" s="7">
        <v>34.6</v>
      </c>
      <c r="B8" s="1">
        <v>102.7</v>
      </c>
      <c r="C8" s="1">
        <v>34.799999999999997</v>
      </c>
      <c r="D8" s="1">
        <v>2.6</v>
      </c>
      <c r="E8" s="1">
        <f t="shared" si="0"/>
        <v>137.30000000000001</v>
      </c>
      <c r="F8" s="1">
        <f t="shared" si="1"/>
        <v>37.4</v>
      </c>
      <c r="G8" s="1">
        <f t="shared" si="2"/>
        <v>212.10000000000002</v>
      </c>
      <c r="H8" s="1">
        <v>155921.04999999999</v>
      </c>
      <c r="I8" s="1">
        <f t="shared" si="3"/>
        <v>5.1929047507354662</v>
      </c>
      <c r="J8" s="1">
        <f t="shared" si="4"/>
        <v>2.3265406685165617</v>
      </c>
      <c r="K8" s="20">
        <f t="shared" si="5"/>
        <v>2.0115704435972783</v>
      </c>
      <c r="L8" s="7">
        <v>34.299999999999997</v>
      </c>
      <c r="M8" s="1">
        <v>5.6</v>
      </c>
      <c r="N8" s="1">
        <v>34.799999999999997</v>
      </c>
      <c r="O8" s="1">
        <v>100.4</v>
      </c>
      <c r="P8" s="1">
        <f t="shared" si="6"/>
        <v>39.9</v>
      </c>
      <c r="Q8" s="1">
        <f t="shared" si="7"/>
        <v>135.19999999999999</v>
      </c>
      <c r="R8" s="1">
        <f t="shared" si="8"/>
        <v>310.29999999999995</v>
      </c>
      <c r="S8" s="1">
        <v>97590.214609026007</v>
      </c>
      <c r="T8" s="1">
        <f t="shared" si="9"/>
        <v>4.9894062730523743</v>
      </c>
      <c r="U8" s="1">
        <f t="shared" si="10"/>
        <v>2.4917817755841658</v>
      </c>
      <c r="V8" s="8">
        <f t="shared" si="11"/>
        <v>2.0017337128090005</v>
      </c>
    </row>
    <row r="9" spans="1:22" ht="14.45" x14ac:dyDescent="0.3">
      <c r="A9" s="7">
        <v>68.5</v>
      </c>
      <c r="B9" s="1">
        <v>68.5</v>
      </c>
      <c r="C9" s="1">
        <v>68.599999999999994</v>
      </c>
      <c r="D9" s="1">
        <v>2</v>
      </c>
      <c r="E9" s="1">
        <f t="shared" si="0"/>
        <v>137</v>
      </c>
      <c r="F9" s="1">
        <f t="shared" si="1"/>
        <v>70.599999999999994</v>
      </c>
      <c r="G9" s="1">
        <f t="shared" si="2"/>
        <v>278.2</v>
      </c>
      <c r="H9" s="1">
        <v>213174.27</v>
      </c>
      <c r="I9" s="1">
        <f t="shared" si="3"/>
        <v>5.3287347844475761</v>
      </c>
      <c r="J9" s="1">
        <f t="shared" si="4"/>
        <v>2.4443571256560275</v>
      </c>
      <c r="K9" s="20">
        <f t="shared" si="5"/>
        <v>1.8356905714924256</v>
      </c>
      <c r="L9" s="7">
        <v>68.3</v>
      </c>
      <c r="M9" s="1">
        <v>5.0999999999999996</v>
      </c>
      <c r="N9" s="1">
        <v>68.7</v>
      </c>
      <c r="O9" s="1">
        <v>66.5</v>
      </c>
      <c r="P9" s="1">
        <f t="shared" si="6"/>
        <v>73.399999999999991</v>
      </c>
      <c r="Q9" s="1">
        <f t="shared" si="7"/>
        <v>135.19999999999999</v>
      </c>
      <c r="R9" s="1">
        <f t="shared" si="8"/>
        <v>343.79999999999995</v>
      </c>
      <c r="S9" s="1">
        <v>163769.461445213</v>
      </c>
      <c r="T9" s="1">
        <f t="shared" si="9"/>
        <v>5.2142329208534504</v>
      </c>
      <c r="U9" s="1">
        <f t="shared" si="10"/>
        <v>2.5363058723510337</v>
      </c>
      <c r="V9" s="8">
        <f t="shared" si="11"/>
        <v>1.8228216453031045</v>
      </c>
    </row>
    <row r="10" spans="1:22" ht="14.45" x14ac:dyDescent="0.3">
      <c r="A10" s="7">
        <v>68.5</v>
      </c>
      <c r="B10" s="1">
        <v>137.19999999999999</v>
      </c>
      <c r="C10" s="1">
        <v>68.7</v>
      </c>
      <c r="D10" s="1">
        <v>3.9</v>
      </c>
      <c r="E10" s="1">
        <f t="shared" si="0"/>
        <v>205.7</v>
      </c>
      <c r="F10" s="1">
        <f t="shared" si="1"/>
        <v>72.600000000000009</v>
      </c>
      <c r="G10" s="1">
        <f t="shared" si="2"/>
        <v>350.9</v>
      </c>
      <c r="H10" s="1">
        <v>220342.61</v>
      </c>
      <c r="I10" s="1">
        <f t="shared" si="3"/>
        <v>5.3430984894271001</v>
      </c>
      <c r="J10" s="1">
        <f t="shared" si="4"/>
        <v>2.5451833682154064</v>
      </c>
      <c r="K10" s="20">
        <f t="shared" si="5"/>
        <v>2.1373541113707328</v>
      </c>
      <c r="L10" s="7">
        <v>68.2</v>
      </c>
      <c r="M10" s="1">
        <v>7.4</v>
      </c>
      <c r="N10" s="1">
        <v>68.599999999999994</v>
      </c>
      <c r="O10" s="1">
        <v>134.19999999999999</v>
      </c>
      <c r="P10" s="1">
        <f t="shared" si="6"/>
        <v>75.600000000000009</v>
      </c>
      <c r="Q10" s="1">
        <f t="shared" si="7"/>
        <v>202.79999999999998</v>
      </c>
      <c r="R10" s="1">
        <f t="shared" si="8"/>
        <v>481.2</v>
      </c>
      <c r="S10" s="1">
        <v>166652.01268109801</v>
      </c>
      <c r="T10" s="1">
        <f t="shared" si="9"/>
        <v>5.2218105630671543</v>
      </c>
      <c r="U10" s="1">
        <f t="shared" si="10"/>
        <v>2.6823256186678073</v>
      </c>
      <c r="V10" s="8">
        <f t="shared" si="11"/>
        <v>2.1277525158329733</v>
      </c>
    </row>
    <row r="11" spans="1:22" ht="14.45" x14ac:dyDescent="0.3">
      <c r="A11" s="7">
        <v>68.5</v>
      </c>
      <c r="B11" s="1">
        <v>206.8</v>
      </c>
      <c r="C11" s="1">
        <v>68.599999999999994</v>
      </c>
      <c r="D11" s="1">
        <v>6.3</v>
      </c>
      <c r="E11" s="1">
        <f t="shared" si="0"/>
        <v>275.3</v>
      </c>
      <c r="F11" s="1">
        <f t="shared" si="1"/>
        <v>74.899999999999991</v>
      </c>
      <c r="G11" s="1">
        <f t="shared" si="2"/>
        <v>425.1</v>
      </c>
      <c r="H11" s="1">
        <v>220704.38</v>
      </c>
      <c r="I11" s="1">
        <f t="shared" si="3"/>
        <v>5.3438109520604105</v>
      </c>
      <c r="J11" s="1">
        <f t="shared" si="4"/>
        <v>2.6284911049671229</v>
      </c>
      <c r="K11" s="20">
        <f t="shared" si="5"/>
        <v>2.3155505344219049</v>
      </c>
      <c r="L11" s="7">
        <v>68.099999999999994</v>
      </c>
      <c r="M11" s="1">
        <v>8.8000000000000007</v>
      </c>
      <c r="N11" s="1">
        <v>68.599999999999994</v>
      </c>
      <c r="O11" s="1">
        <v>205</v>
      </c>
      <c r="P11" s="1">
        <f t="shared" si="6"/>
        <v>76.899999999999991</v>
      </c>
      <c r="Q11" s="1">
        <f t="shared" si="7"/>
        <v>273.60000000000002</v>
      </c>
      <c r="R11" s="1">
        <f t="shared" si="8"/>
        <v>624.1</v>
      </c>
      <c r="S11" s="1">
        <v>162074.73895704199</v>
      </c>
      <c r="T11" s="1">
        <f t="shared" si="9"/>
        <v>5.2097153307863868</v>
      </c>
      <c r="U11" s="1">
        <f t="shared" si="10"/>
        <v>2.7952541825808828</v>
      </c>
      <c r="V11" s="8">
        <f t="shared" si="11"/>
        <v>2.3117538610557542</v>
      </c>
    </row>
    <row r="12" spans="1:22" ht="14.45" x14ac:dyDescent="0.3">
      <c r="A12" s="7">
        <v>102.5</v>
      </c>
      <c r="B12" s="1">
        <v>68.900000000000006</v>
      </c>
      <c r="C12" s="1">
        <v>102.7</v>
      </c>
      <c r="D12" s="1">
        <v>2.2000000000000002</v>
      </c>
      <c r="E12" s="1">
        <f t="shared" si="0"/>
        <v>171.4</v>
      </c>
      <c r="F12" s="1">
        <f t="shared" si="1"/>
        <v>104.9</v>
      </c>
      <c r="G12" s="1">
        <f t="shared" si="2"/>
        <v>381.20000000000005</v>
      </c>
      <c r="H12" s="1">
        <v>238959.54</v>
      </c>
      <c r="I12" s="1">
        <f t="shared" si="3"/>
        <v>5.3783243735747543</v>
      </c>
      <c r="J12" s="1">
        <f t="shared" si="4"/>
        <v>2.5811528919662887</v>
      </c>
      <c r="K12" s="20">
        <f t="shared" si="5"/>
        <v>1.8382192219076259</v>
      </c>
      <c r="L12" s="7">
        <v>102.3</v>
      </c>
      <c r="M12" s="1">
        <v>5.5</v>
      </c>
      <c r="N12" s="1">
        <v>107.5</v>
      </c>
      <c r="O12" s="1">
        <v>62.3</v>
      </c>
      <c r="P12" s="1">
        <f t="shared" si="6"/>
        <v>107.8</v>
      </c>
      <c r="Q12" s="1">
        <f t="shared" si="7"/>
        <v>169.8</v>
      </c>
      <c r="R12" s="1">
        <f t="shared" si="8"/>
        <v>447.40000000000003</v>
      </c>
      <c r="S12" s="1">
        <v>283057.14197461301</v>
      </c>
      <c r="T12" s="1">
        <f t="shared" si="9"/>
        <v>5.4518741172882095</v>
      </c>
      <c r="U12" s="1">
        <f t="shared" si="10"/>
        <v>2.6506959797606111</v>
      </c>
      <c r="V12" s="8">
        <f t="shared" si="11"/>
        <v>1.7944880466591695</v>
      </c>
    </row>
    <row r="13" spans="1:22" ht="14.45" x14ac:dyDescent="0.3">
      <c r="A13" s="7">
        <v>102.4</v>
      </c>
      <c r="B13" s="1">
        <v>102.8</v>
      </c>
      <c r="C13" s="1">
        <v>102.9</v>
      </c>
      <c r="D13" s="1">
        <v>3.1</v>
      </c>
      <c r="E13" s="1">
        <f t="shared" si="0"/>
        <v>205.2</v>
      </c>
      <c r="F13" s="1">
        <f t="shared" si="1"/>
        <v>106</v>
      </c>
      <c r="G13" s="1">
        <f t="shared" si="2"/>
        <v>417.2</v>
      </c>
      <c r="H13" s="1">
        <v>244180.52</v>
      </c>
      <c r="I13" s="1">
        <f t="shared" si="3"/>
        <v>5.3877110142609617</v>
      </c>
      <c r="J13" s="1">
        <f t="shared" si="4"/>
        <v>2.6203442997544935</v>
      </c>
      <c r="K13" s="20">
        <f t="shared" si="5"/>
        <v>2.0119931146592571</v>
      </c>
      <c r="L13" s="7">
        <v>102.4</v>
      </c>
      <c r="M13" s="1">
        <v>4.0999999999999996</v>
      </c>
      <c r="N13" s="1">
        <v>102.7</v>
      </c>
      <c r="O13" s="1">
        <v>99.9</v>
      </c>
      <c r="P13" s="1">
        <f t="shared" si="6"/>
        <v>106.5</v>
      </c>
      <c r="Q13" s="1">
        <f t="shared" si="7"/>
        <v>202.60000000000002</v>
      </c>
      <c r="R13" s="1">
        <f t="shared" si="8"/>
        <v>511.70000000000005</v>
      </c>
      <c r="S13" s="1">
        <v>233519.62127756802</v>
      </c>
      <c r="T13" s="1">
        <f t="shared" si="9"/>
        <v>5.3683233776411612</v>
      </c>
      <c r="U13" s="1">
        <f t="shared" si="10"/>
        <v>2.7090154169721172</v>
      </c>
      <c r="V13" s="8">
        <f t="shared" si="11"/>
        <v>1.9995654882259823</v>
      </c>
    </row>
    <row r="14" spans="1:22" ht="14.45" x14ac:dyDescent="0.3">
      <c r="A14" s="7">
        <v>102.6</v>
      </c>
      <c r="B14" s="1">
        <v>206.6</v>
      </c>
      <c r="C14" s="1">
        <v>102.7</v>
      </c>
      <c r="D14" s="1">
        <v>6.3</v>
      </c>
      <c r="E14" s="1">
        <f t="shared" si="0"/>
        <v>309.2</v>
      </c>
      <c r="F14" s="1">
        <f t="shared" si="1"/>
        <v>109</v>
      </c>
      <c r="G14" s="1">
        <f t="shared" si="2"/>
        <v>527.20000000000005</v>
      </c>
      <c r="H14" s="1">
        <v>270065.36</v>
      </c>
      <c r="I14" s="1">
        <f t="shared" si="3"/>
        <v>5.4314688828708251</v>
      </c>
      <c r="J14" s="1">
        <f t="shared" si="4"/>
        <v>2.7219754015859534</v>
      </c>
      <c r="K14" s="20">
        <f t="shared" si="5"/>
        <v>2.315130317183602</v>
      </c>
      <c r="L14" s="7">
        <v>102.3</v>
      </c>
      <c r="M14" s="1">
        <v>8.4</v>
      </c>
      <c r="N14" s="1">
        <v>102.7</v>
      </c>
      <c r="O14" s="1">
        <v>204.6</v>
      </c>
      <c r="P14" s="1">
        <f t="shared" si="6"/>
        <v>110.7</v>
      </c>
      <c r="Q14" s="1">
        <f t="shared" si="7"/>
        <v>307.3</v>
      </c>
      <c r="R14" s="1">
        <f t="shared" si="8"/>
        <v>725.30000000000007</v>
      </c>
      <c r="S14" s="1">
        <v>230736.77036576602</v>
      </c>
      <c r="T14" s="1">
        <f t="shared" si="9"/>
        <v>5.3631168094948842</v>
      </c>
      <c r="U14" s="1">
        <f t="shared" si="10"/>
        <v>2.8605176774617465</v>
      </c>
      <c r="V14" s="8">
        <f t="shared" si="11"/>
        <v>2.3109056293761414</v>
      </c>
    </row>
    <row r="15" spans="1:22" ht="14.45" x14ac:dyDescent="0.3">
      <c r="A15" s="7">
        <v>137.6</v>
      </c>
      <c r="B15" s="1">
        <v>102.7</v>
      </c>
      <c r="C15" s="1">
        <v>137.6</v>
      </c>
      <c r="D15" s="1">
        <v>3.1</v>
      </c>
      <c r="E15" s="1">
        <f t="shared" si="0"/>
        <v>240.3</v>
      </c>
      <c r="F15" s="1">
        <f t="shared" si="1"/>
        <v>140.69999999999999</v>
      </c>
      <c r="G15" s="1">
        <f t="shared" si="2"/>
        <v>521.70000000000005</v>
      </c>
      <c r="H15" s="1">
        <v>293428.57</v>
      </c>
      <c r="I15" s="1">
        <f t="shared" si="3"/>
        <v>5.4675023971326189</v>
      </c>
      <c r="J15" s="1">
        <f t="shared" si="4"/>
        <v>2.7174208367223751</v>
      </c>
      <c r="K15" s="20">
        <f t="shared" si="5"/>
        <v>2.0115704435972783</v>
      </c>
      <c r="L15" s="7">
        <v>137.19999999999999</v>
      </c>
      <c r="M15" s="1">
        <v>6.6</v>
      </c>
      <c r="N15" s="1">
        <v>139.4</v>
      </c>
      <c r="O15" s="1">
        <v>99</v>
      </c>
      <c r="P15" s="1">
        <f t="shared" si="6"/>
        <v>143.79999999999998</v>
      </c>
      <c r="Q15" s="1">
        <f t="shared" si="7"/>
        <v>238.4</v>
      </c>
      <c r="R15" s="1">
        <f t="shared" si="8"/>
        <v>620.6</v>
      </c>
      <c r="S15" s="1">
        <v>311110.93654568598</v>
      </c>
      <c r="T15" s="1">
        <f t="shared" si="9"/>
        <v>5.4929152782188231</v>
      </c>
      <c r="U15" s="1">
        <f t="shared" si="10"/>
        <v>2.7928117712481471</v>
      </c>
      <c r="V15" s="8">
        <f t="shared" si="11"/>
        <v>1.9956351945975499</v>
      </c>
    </row>
    <row r="16" spans="1:22" ht="14.45" x14ac:dyDescent="0.3">
      <c r="A16" s="7">
        <v>137.6</v>
      </c>
      <c r="B16" s="1">
        <v>137.4</v>
      </c>
      <c r="C16" s="1">
        <v>137.69999999999999</v>
      </c>
      <c r="D16" s="1">
        <v>4</v>
      </c>
      <c r="E16" s="1">
        <f t="shared" si="0"/>
        <v>275</v>
      </c>
      <c r="F16" s="1">
        <f t="shared" si="1"/>
        <v>141.69999999999999</v>
      </c>
      <c r="G16" s="1">
        <f t="shared" si="2"/>
        <v>558.4</v>
      </c>
      <c r="H16" s="1">
        <v>303534.61</v>
      </c>
      <c r="I16" s="1">
        <f t="shared" si="3"/>
        <v>5.4822082178990801</v>
      </c>
      <c r="J16" s="1">
        <f t="shared" si="4"/>
        <v>2.7469454096151047</v>
      </c>
      <c r="K16" s="20">
        <f t="shared" si="5"/>
        <v>2.1379867327235318</v>
      </c>
      <c r="L16" s="7">
        <v>137.19999999999999</v>
      </c>
      <c r="M16" s="1">
        <v>7.3</v>
      </c>
      <c r="N16" s="1">
        <v>137.69999999999999</v>
      </c>
      <c r="O16" s="1">
        <v>137.1</v>
      </c>
      <c r="P16" s="1">
        <f t="shared" si="6"/>
        <v>144.5</v>
      </c>
      <c r="Q16" s="1">
        <f t="shared" si="7"/>
        <v>274.79999999999995</v>
      </c>
      <c r="R16" s="1">
        <f t="shared" si="8"/>
        <v>694.09999999999991</v>
      </c>
      <c r="S16" s="1">
        <v>296589.87923298002</v>
      </c>
      <c r="T16" s="1">
        <f t="shared" si="9"/>
        <v>5.4721563271769815</v>
      </c>
      <c r="U16" s="1">
        <f t="shared" si="10"/>
        <v>2.8414220444023592</v>
      </c>
      <c r="V16" s="8">
        <f t="shared" si="11"/>
        <v>2.1370374547895126</v>
      </c>
    </row>
    <row r="17" spans="1:22" thickBot="1" x14ac:dyDescent="0.35">
      <c r="A17" s="9">
        <v>137.69999999999999</v>
      </c>
      <c r="B17" s="10">
        <v>274.89999999999998</v>
      </c>
      <c r="C17" s="10">
        <v>137.6</v>
      </c>
      <c r="D17" s="10">
        <v>8</v>
      </c>
      <c r="E17" s="10">
        <f t="shared" si="0"/>
        <v>412.59999999999997</v>
      </c>
      <c r="F17" s="10">
        <f t="shared" si="1"/>
        <v>145.6</v>
      </c>
      <c r="G17" s="10">
        <f t="shared" si="2"/>
        <v>703.8</v>
      </c>
      <c r="H17" s="10">
        <v>323792.7</v>
      </c>
      <c r="I17" s="10">
        <f t="shared" si="3"/>
        <v>5.5102670532331182</v>
      </c>
      <c r="J17" s="10">
        <f t="shared" si="4"/>
        <v>2.8474492624991727</v>
      </c>
      <c r="K17" s="21">
        <f t="shared" si="5"/>
        <v>2.4391747398434682</v>
      </c>
      <c r="L17" s="9">
        <v>137.19999999999999</v>
      </c>
      <c r="M17" s="10">
        <v>-1.9</v>
      </c>
      <c r="N17" s="10">
        <v>137.6</v>
      </c>
      <c r="O17" s="10">
        <v>269.8</v>
      </c>
      <c r="P17" s="10">
        <f t="shared" si="6"/>
        <v>135.29999999999998</v>
      </c>
      <c r="Q17" s="10">
        <f t="shared" si="7"/>
        <v>407.4</v>
      </c>
      <c r="R17" s="10">
        <f t="shared" si="8"/>
        <v>950.09999999999991</v>
      </c>
      <c r="S17" s="10">
        <v>290472.97233239497</v>
      </c>
      <c r="T17" s="10">
        <f t="shared" si="9"/>
        <v>5.4631057287643028</v>
      </c>
      <c r="U17" s="10">
        <f t="shared" si="10"/>
        <v>2.9777693180915743</v>
      </c>
      <c r="V17" s="11">
        <f t="shared" si="11"/>
        <v>2.4310419453358856</v>
      </c>
    </row>
    <row r="20" spans="1:22" ht="14.45" x14ac:dyDescent="0.3">
      <c r="A20" t="s">
        <v>15</v>
      </c>
      <c r="K20" t="s">
        <v>15</v>
      </c>
      <c r="T20" s="23"/>
    </row>
    <row r="21" spans="1:22" thickBot="1" x14ac:dyDescent="0.35">
      <c r="T21" s="23"/>
    </row>
    <row r="22" spans="1:22" ht="14.45" x14ac:dyDescent="0.3">
      <c r="A22" s="18" t="s">
        <v>16</v>
      </c>
      <c r="B22" s="18"/>
      <c r="K22" s="18" t="s">
        <v>16</v>
      </c>
      <c r="L22" s="18"/>
      <c r="T22" s="23"/>
    </row>
    <row r="23" spans="1:22" ht="14.45" x14ac:dyDescent="0.3">
      <c r="A23" s="15" t="s">
        <v>17</v>
      </c>
      <c r="B23" s="15">
        <v>0.99691994906167269</v>
      </c>
      <c r="K23" s="15" t="s">
        <v>17</v>
      </c>
      <c r="L23" s="15">
        <v>0.9956083150741909</v>
      </c>
      <c r="T23" s="23"/>
    </row>
    <row r="24" spans="1:22" ht="14.45" x14ac:dyDescent="0.3">
      <c r="A24" s="15" t="s">
        <v>18</v>
      </c>
      <c r="B24" s="15">
        <v>0.99384938483712815</v>
      </c>
      <c r="K24" s="15" t="s">
        <v>18</v>
      </c>
      <c r="L24" s="15">
        <v>0.99123591704486935</v>
      </c>
      <c r="T24" s="23"/>
    </row>
    <row r="25" spans="1:22" ht="14.45" x14ac:dyDescent="0.3">
      <c r="A25" s="15" t="s">
        <v>19</v>
      </c>
      <c r="B25" s="15">
        <v>0.99282428230998276</v>
      </c>
      <c r="K25" s="15" t="s">
        <v>19</v>
      </c>
      <c r="L25" s="15">
        <v>0.98977523655234767</v>
      </c>
      <c r="T25" s="23"/>
    </row>
    <row r="26" spans="1:22" ht="14.45" x14ac:dyDescent="0.3">
      <c r="A26" s="15" t="s">
        <v>20</v>
      </c>
      <c r="B26" s="15">
        <v>1.382763330759729E-2</v>
      </c>
      <c r="K26" s="15" t="s">
        <v>20</v>
      </c>
      <c r="L26" s="15">
        <v>2.5802984603434529E-2</v>
      </c>
      <c r="T26" s="23"/>
    </row>
    <row r="27" spans="1:22" thickBot="1" x14ac:dyDescent="0.35">
      <c r="A27" s="16" t="s">
        <v>21</v>
      </c>
      <c r="B27" s="16">
        <v>15</v>
      </c>
      <c r="K27" s="16" t="s">
        <v>21</v>
      </c>
      <c r="L27" s="16">
        <v>15</v>
      </c>
      <c r="T27" s="23"/>
    </row>
    <row r="28" spans="1:22" ht="14.45" x14ac:dyDescent="0.3">
      <c r="T28" s="23"/>
    </row>
    <row r="29" spans="1:22" thickBot="1" x14ac:dyDescent="0.35">
      <c r="A29" t="s">
        <v>22</v>
      </c>
      <c r="K29" t="s">
        <v>22</v>
      </c>
      <c r="T29" s="23"/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K30" s="17"/>
      <c r="L30" s="17" t="s">
        <v>27</v>
      </c>
      <c r="M30" s="17" t="s">
        <v>28</v>
      </c>
      <c r="N30" s="17" t="s">
        <v>29</v>
      </c>
      <c r="O30" s="17" t="s">
        <v>30</v>
      </c>
      <c r="P30" s="17" t="s">
        <v>31</v>
      </c>
      <c r="T30" s="23"/>
    </row>
    <row r="31" spans="1:22" ht="14.45" x14ac:dyDescent="0.3">
      <c r="A31" s="15" t="s">
        <v>23</v>
      </c>
      <c r="B31" s="15">
        <v>2</v>
      </c>
      <c r="C31" s="15">
        <v>0.37074813311314808</v>
      </c>
      <c r="D31" s="15">
        <v>0.18537406655657404</v>
      </c>
      <c r="E31" s="15">
        <v>969.51217904495229</v>
      </c>
      <c r="F31" s="15">
        <v>5.4139136832704495E-14</v>
      </c>
      <c r="K31" s="15" t="s">
        <v>23</v>
      </c>
      <c r="L31" s="15">
        <v>2</v>
      </c>
      <c r="M31" s="15">
        <v>0.90363216849987116</v>
      </c>
      <c r="N31" s="15">
        <v>0.45181608424993558</v>
      </c>
      <c r="O31" s="15">
        <v>678.61241532264546</v>
      </c>
      <c r="P31" s="15">
        <v>4.5314675876445699E-13</v>
      </c>
      <c r="T31" s="23"/>
    </row>
    <row r="32" spans="1:22" ht="14.45" x14ac:dyDescent="0.3">
      <c r="A32" s="15" t="s">
        <v>24</v>
      </c>
      <c r="B32" s="15">
        <v>12</v>
      </c>
      <c r="C32" s="15">
        <v>2.2944413146724876E-3</v>
      </c>
      <c r="D32" s="15">
        <v>1.9120344288937397E-4</v>
      </c>
      <c r="E32" s="15"/>
      <c r="F32" s="15"/>
      <c r="K32" s="15" t="s">
        <v>24</v>
      </c>
      <c r="L32" s="15">
        <v>12</v>
      </c>
      <c r="M32" s="15">
        <v>7.9895281733409519E-3</v>
      </c>
      <c r="N32" s="15">
        <v>6.6579401444507929E-4</v>
      </c>
      <c r="O32" s="15"/>
      <c r="P32" s="15"/>
      <c r="T32" s="23"/>
    </row>
    <row r="33" spans="1:20" ht="15.75" thickBot="1" x14ac:dyDescent="0.3">
      <c r="A33" s="16" t="s">
        <v>25</v>
      </c>
      <c r="B33" s="16">
        <v>14</v>
      </c>
      <c r="C33" s="16">
        <v>0.37304257442782057</v>
      </c>
      <c r="D33" s="16"/>
      <c r="E33" s="16"/>
      <c r="F33" s="16"/>
      <c r="K33" s="16" t="s">
        <v>25</v>
      </c>
      <c r="L33" s="16">
        <v>14</v>
      </c>
      <c r="M33" s="16">
        <v>0.91162169667321213</v>
      </c>
      <c r="N33" s="16"/>
      <c r="O33" s="16"/>
      <c r="P33" s="16"/>
      <c r="T33" s="23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K35" s="17"/>
      <c r="L35" s="17" t="s">
        <v>32</v>
      </c>
      <c r="M35" s="17" t="s">
        <v>20</v>
      </c>
      <c r="N35" s="17" t="s">
        <v>33</v>
      </c>
      <c r="O35" s="17" t="s">
        <v>34</v>
      </c>
      <c r="P35" s="17" t="s">
        <v>35</v>
      </c>
      <c r="Q35" s="17" t="s">
        <v>36</v>
      </c>
      <c r="R35" s="17" t="s">
        <v>37</v>
      </c>
      <c r="S35" s="17" t="s">
        <v>38</v>
      </c>
    </row>
    <row r="36" spans="1:20" x14ac:dyDescent="0.25">
      <c r="A36" s="15" t="s">
        <v>26</v>
      </c>
      <c r="B36" s="15">
        <v>3.9040126340799448</v>
      </c>
      <c r="C36" s="15">
        <v>3.1903216613045578E-2</v>
      </c>
      <c r="D36" s="15">
        <v>122.37050205412676</v>
      </c>
      <c r="E36" s="15">
        <v>5.9475809720165309E-20</v>
      </c>
      <c r="F36" s="15">
        <v>3.8345014964157884</v>
      </c>
      <c r="G36" s="15">
        <v>3.9735237717441012</v>
      </c>
      <c r="H36" s="15">
        <v>3.8345014964157884</v>
      </c>
      <c r="I36" s="15">
        <v>3.9735237717441012</v>
      </c>
      <c r="K36" s="15" t="s">
        <v>26</v>
      </c>
      <c r="L36" s="15">
        <v>2.5884576963733568</v>
      </c>
      <c r="M36" s="15">
        <v>7.0750625131818082E-2</v>
      </c>
      <c r="N36" s="15">
        <v>36.585651244080267</v>
      </c>
      <c r="O36" s="15">
        <v>1.114482545843572E-13</v>
      </c>
      <c r="P36" s="15">
        <v>2.434305326629175</v>
      </c>
      <c r="Q36" s="15">
        <v>2.7426100661175385</v>
      </c>
      <c r="R36" s="15">
        <v>2.434305326629175</v>
      </c>
      <c r="S36" s="15">
        <v>2.7426100661175385</v>
      </c>
    </row>
    <row r="37" spans="1:20" x14ac:dyDescent="0.25">
      <c r="A37" s="15" t="s">
        <v>39</v>
      </c>
      <c r="B37" s="15">
        <v>0.67947581658464729</v>
      </c>
      <c r="C37" s="15">
        <v>2.6447366413255614E-2</v>
      </c>
      <c r="D37" s="15">
        <v>25.691624866061865</v>
      </c>
      <c r="E37" s="15">
        <v>7.3672042393408953E-12</v>
      </c>
      <c r="F37" s="15">
        <v>0.62185195533253579</v>
      </c>
      <c r="G37" s="15">
        <v>0.73709967783675878</v>
      </c>
      <c r="H37" s="15">
        <v>0.62185195533253579</v>
      </c>
      <c r="I37" s="15">
        <v>0.73709967783675878</v>
      </c>
      <c r="K37" s="15" t="s">
        <v>39</v>
      </c>
      <c r="L37" s="15">
        <v>1.7007953537778231</v>
      </c>
      <c r="M37" s="15">
        <v>6.1599917243298108E-2</v>
      </c>
      <c r="N37" s="15">
        <v>27.610351277912873</v>
      </c>
      <c r="O37" s="15">
        <v>3.1458812943732875E-12</v>
      </c>
      <c r="P37" s="15">
        <v>1.5665806637816857</v>
      </c>
      <c r="Q37" s="15">
        <v>1.8350100437739605</v>
      </c>
      <c r="R37" s="15">
        <v>1.5665806637816857</v>
      </c>
      <c r="S37" s="15">
        <v>1.8350100437739605</v>
      </c>
    </row>
    <row r="38" spans="1:20" ht="15.75" thickBot="1" x14ac:dyDescent="0.3">
      <c r="A38" s="16" t="s">
        <v>40</v>
      </c>
      <c r="B38" s="16">
        <v>-0.14035726585018454</v>
      </c>
      <c r="C38" s="16">
        <v>2.5234215325404954E-2</v>
      </c>
      <c r="D38" s="16">
        <v>-5.5621807153590233</v>
      </c>
      <c r="E38" s="16">
        <v>1.2335140853230098E-4</v>
      </c>
      <c r="F38" s="16">
        <v>-0.19533789794776224</v>
      </c>
      <c r="G38" s="16">
        <v>-8.5376633752606831E-2</v>
      </c>
      <c r="H38" s="16">
        <v>-0.19533789794776224</v>
      </c>
      <c r="I38" s="16">
        <v>-8.5376633752606831E-2</v>
      </c>
      <c r="K38" s="16" t="s">
        <v>40</v>
      </c>
      <c r="L38" s="16">
        <v>-0.91431775115848835</v>
      </c>
      <c r="M38" s="16">
        <v>5.7302248028344036E-2</v>
      </c>
      <c r="N38" s="16">
        <v>-15.956053778313015</v>
      </c>
      <c r="O38" s="16">
        <v>1.9135083627474677E-9</v>
      </c>
      <c r="P38" s="16">
        <v>-1.039168624331418</v>
      </c>
      <c r="Q38" s="16">
        <v>-0.7894668779855587</v>
      </c>
      <c r="R38" s="16">
        <v>-1.039168624331418</v>
      </c>
      <c r="S38" s="16">
        <v>-0.7894668779855587</v>
      </c>
    </row>
    <row r="40" spans="1:20" x14ac:dyDescent="0.25">
      <c r="B40">
        <f>10^B36</f>
        <v>8017.013853788404</v>
      </c>
      <c r="L40">
        <f>10^L36</f>
        <v>387.66598501918253</v>
      </c>
    </row>
    <row r="41" spans="1:20" x14ac:dyDescent="0.25">
      <c r="B41" s="15">
        <v>0.67947581658464729</v>
      </c>
      <c r="L41" s="15">
        <v>1.7007953537778231</v>
      </c>
    </row>
    <row r="42" spans="1:20" ht="15.75" thickBot="1" x14ac:dyDescent="0.3">
      <c r="B42" s="16">
        <v>-0.14035726585018454</v>
      </c>
      <c r="L42" s="16">
        <v>-0.91431775115848835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20.6</v>
      </c>
      <c r="C3" s="1">
        <v>20.6</v>
      </c>
      <c r="D3" s="1">
        <v>0.5</v>
      </c>
      <c r="E3" s="1">
        <f>A3+B3</f>
        <v>41.1</v>
      </c>
      <c r="F3" s="1">
        <f>C3+D3</f>
        <v>21.1</v>
      </c>
      <c r="G3" s="1">
        <f>E3+2*F3</f>
        <v>83.300000000000011</v>
      </c>
      <c r="H3" s="1">
        <v>114656.77</v>
      </c>
      <c r="I3" s="1">
        <f>LOG(H3)</f>
        <v>5.0593997030854805</v>
      </c>
      <c r="J3" s="1">
        <f>LOG(G3)</f>
        <v>1.9206450014067877</v>
      </c>
      <c r="K3" s="20">
        <f>LOG(B3)</f>
        <v>1.3138672203691535</v>
      </c>
      <c r="L3" s="7">
        <v>20.3</v>
      </c>
      <c r="M3" s="1">
        <v>3.3</v>
      </c>
      <c r="N3" s="1">
        <v>20.8</v>
      </c>
      <c r="O3" s="1">
        <v>20.7</v>
      </c>
      <c r="P3" s="1">
        <f>L3+M3</f>
        <v>23.6</v>
      </c>
      <c r="Q3" s="1">
        <f>N3+O3</f>
        <v>41.5</v>
      </c>
      <c r="R3" s="1">
        <f>P3+2*Q3</f>
        <v>106.6</v>
      </c>
      <c r="S3" s="1">
        <v>50858.4789675211</v>
      </c>
      <c r="T3" s="1">
        <f>LOG(S3)</f>
        <v>4.7063633675209671</v>
      </c>
      <c r="U3" s="1">
        <f>LOG(R3)</f>
        <v>2.0277572046905536</v>
      </c>
      <c r="V3" s="8">
        <f>LOG(O3)</f>
        <v>1.3159703454569178</v>
      </c>
    </row>
    <row r="4" spans="1:22" ht="14.45" x14ac:dyDescent="0.3">
      <c r="A4" s="7">
        <v>20.5</v>
      </c>
      <c r="B4" s="1">
        <v>41.6</v>
      </c>
      <c r="C4" s="1">
        <v>20.6</v>
      </c>
      <c r="D4" s="1">
        <v>0.6</v>
      </c>
      <c r="E4" s="1">
        <f t="shared" ref="E4:E17" si="0">A4+B4</f>
        <v>62.1</v>
      </c>
      <c r="F4" s="1">
        <f t="shared" ref="F4:F17" si="1">C4+D4</f>
        <v>21.200000000000003</v>
      </c>
      <c r="G4" s="1">
        <f t="shared" ref="G4:G17" si="2">E4+2*F4</f>
        <v>104.5</v>
      </c>
      <c r="H4" s="1">
        <v>120813.17</v>
      </c>
      <c r="I4" s="1">
        <f t="shared" ref="I4:I17" si="3">LOG(H4)</f>
        <v>5.0821142798692325</v>
      </c>
      <c r="J4" s="1">
        <f t="shared" ref="J4:J17" si="4">LOG(G4)</f>
        <v>2.019116290447073</v>
      </c>
      <c r="K4" s="20">
        <f t="shared" ref="K4:K17" si="5">LOG(B4)</f>
        <v>1.6190933306267428</v>
      </c>
      <c r="L4" s="7">
        <v>20.3</v>
      </c>
      <c r="M4" s="1">
        <v>3.8</v>
      </c>
      <c r="N4" s="1">
        <v>20.7</v>
      </c>
      <c r="O4" s="1">
        <v>41.7</v>
      </c>
      <c r="P4" s="1">
        <f t="shared" ref="P4:P17" si="6">L4+M4</f>
        <v>24.1</v>
      </c>
      <c r="Q4" s="1">
        <f t="shared" ref="Q4:Q17" si="7">N4+O4</f>
        <v>62.400000000000006</v>
      </c>
      <c r="R4" s="1">
        <f t="shared" ref="R4:R17" si="8">P4+2*Q4</f>
        <v>148.9</v>
      </c>
      <c r="S4" s="1">
        <v>57313.6841487169</v>
      </c>
      <c r="T4" s="1">
        <f t="shared" ref="T4:T17" si="9">LOG(S4)</f>
        <v>4.7582583259945253</v>
      </c>
      <c r="U4" s="1">
        <f t="shared" ref="U4:U17" si="10">LOG(R4)</f>
        <v>2.1728946977521764</v>
      </c>
      <c r="V4" s="8">
        <f t="shared" ref="V4:V17" si="11">LOG(O4)</f>
        <v>1.6201360549737576</v>
      </c>
    </row>
    <row r="5" spans="1:22" ht="14.45" x14ac:dyDescent="0.3">
      <c r="A5" s="7">
        <v>20.5</v>
      </c>
      <c r="B5" s="1">
        <v>61.6</v>
      </c>
      <c r="C5" s="1">
        <v>20.6</v>
      </c>
      <c r="D5" s="1">
        <v>0.9</v>
      </c>
      <c r="E5" s="1">
        <f t="shared" si="0"/>
        <v>82.1</v>
      </c>
      <c r="F5" s="1">
        <f t="shared" si="1"/>
        <v>21.5</v>
      </c>
      <c r="G5" s="1">
        <f t="shared" si="2"/>
        <v>125.1</v>
      </c>
      <c r="H5" s="1">
        <v>125118.48</v>
      </c>
      <c r="I5" s="1">
        <f t="shared" si="3"/>
        <v>5.097321459727743</v>
      </c>
      <c r="J5" s="1">
        <f t="shared" si="4"/>
        <v>2.0972573096934197</v>
      </c>
      <c r="K5" s="20">
        <f t="shared" si="5"/>
        <v>1.7895807121644254</v>
      </c>
      <c r="L5" s="7">
        <v>20.2</v>
      </c>
      <c r="M5" s="1">
        <v>4.5</v>
      </c>
      <c r="N5" s="1">
        <v>20.6</v>
      </c>
      <c r="O5" s="1">
        <v>61.6</v>
      </c>
      <c r="P5" s="1">
        <f t="shared" si="6"/>
        <v>24.7</v>
      </c>
      <c r="Q5" s="1">
        <f t="shared" si="7"/>
        <v>82.2</v>
      </c>
      <c r="R5" s="1">
        <f t="shared" si="8"/>
        <v>189.1</v>
      </c>
      <c r="S5" s="1">
        <v>60642.355843537698</v>
      </c>
      <c r="T5" s="1">
        <f t="shared" si="9"/>
        <v>4.7827760644903403</v>
      </c>
      <c r="U5" s="1">
        <f t="shared" si="10"/>
        <v>2.2766915288450398</v>
      </c>
      <c r="V5" s="8">
        <f t="shared" si="11"/>
        <v>1.7895807121644254</v>
      </c>
    </row>
    <row r="6" spans="1:22" ht="14.45" x14ac:dyDescent="0.3">
      <c r="A6" s="7">
        <v>34.6</v>
      </c>
      <c r="B6" s="1">
        <v>34.700000000000003</v>
      </c>
      <c r="C6" s="1">
        <v>34.6</v>
      </c>
      <c r="D6" s="1">
        <v>0.8</v>
      </c>
      <c r="E6" s="1">
        <f t="shared" si="0"/>
        <v>69.300000000000011</v>
      </c>
      <c r="F6" s="1">
        <f t="shared" si="1"/>
        <v>35.4</v>
      </c>
      <c r="G6" s="1">
        <f t="shared" si="2"/>
        <v>140.10000000000002</v>
      </c>
      <c r="H6" s="1">
        <v>145391.06</v>
      </c>
      <c r="I6" s="1">
        <f t="shared" si="3"/>
        <v>5.1625377028639079</v>
      </c>
      <c r="J6" s="1">
        <f t="shared" si="4"/>
        <v>2.1464381352857749</v>
      </c>
      <c r="K6" s="20">
        <f t="shared" si="5"/>
        <v>1.5403294747908738</v>
      </c>
      <c r="L6" s="7">
        <v>34.299999999999997</v>
      </c>
      <c r="M6" s="1">
        <v>2.8</v>
      </c>
      <c r="N6" s="1">
        <v>34.700000000000003</v>
      </c>
      <c r="O6" s="1">
        <v>34.6</v>
      </c>
      <c r="P6" s="1">
        <f t="shared" si="6"/>
        <v>37.099999999999994</v>
      </c>
      <c r="Q6" s="1">
        <f t="shared" si="7"/>
        <v>69.300000000000011</v>
      </c>
      <c r="R6" s="1">
        <f t="shared" si="8"/>
        <v>175.70000000000002</v>
      </c>
      <c r="S6" s="1">
        <v>90061.781786181105</v>
      </c>
      <c r="T6" s="1">
        <f t="shared" si="9"/>
        <v>4.9545405348126978</v>
      </c>
      <c r="U6" s="1">
        <f t="shared" si="10"/>
        <v>2.2447717614952949</v>
      </c>
      <c r="V6" s="8">
        <f t="shared" si="11"/>
        <v>1.5390760987927767</v>
      </c>
    </row>
    <row r="7" spans="1:22" ht="14.45" x14ac:dyDescent="0.3">
      <c r="A7" s="7">
        <v>34.299999999999997</v>
      </c>
      <c r="B7" s="1">
        <v>68.900000000000006</v>
      </c>
      <c r="C7" s="1">
        <v>34.5</v>
      </c>
      <c r="D7" s="1">
        <v>1.1000000000000001</v>
      </c>
      <c r="E7" s="1">
        <f t="shared" si="0"/>
        <v>103.2</v>
      </c>
      <c r="F7" s="1">
        <f t="shared" si="1"/>
        <v>35.6</v>
      </c>
      <c r="G7" s="1">
        <f t="shared" si="2"/>
        <v>174.4</v>
      </c>
      <c r="H7" s="1">
        <v>156947.60999999999</v>
      </c>
      <c r="I7" s="1">
        <f t="shared" si="3"/>
        <v>5.1957547066450784</v>
      </c>
      <c r="J7" s="1">
        <f t="shared" si="4"/>
        <v>2.2415464805965484</v>
      </c>
      <c r="K7" s="20">
        <f t="shared" si="5"/>
        <v>1.8382192219076259</v>
      </c>
      <c r="L7" s="7">
        <v>34.4</v>
      </c>
      <c r="M7" s="1">
        <v>4</v>
      </c>
      <c r="N7" s="1">
        <v>34.799999999999997</v>
      </c>
      <c r="O7" s="1">
        <v>68.3</v>
      </c>
      <c r="P7" s="1">
        <f t="shared" si="6"/>
        <v>38.4</v>
      </c>
      <c r="Q7" s="1">
        <f t="shared" si="7"/>
        <v>103.1</v>
      </c>
      <c r="R7" s="1">
        <f t="shared" si="8"/>
        <v>244.6</v>
      </c>
      <c r="S7" s="1">
        <v>94914.921577056404</v>
      </c>
      <c r="T7" s="1">
        <f t="shared" si="9"/>
        <v>4.9773344932403756</v>
      </c>
      <c r="U7" s="1">
        <f t="shared" si="10"/>
        <v>2.3884564527002667</v>
      </c>
      <c r="V7" s="8">
        <f t="shared" si="11"/>
        <v>1.8344207036815325</v>
      </c>
    </row>
    <row r="8" spans="1:22" ht="14.45" x14ac:dyDescent="0.3">
      <c r="A8" s="7">
        <v>34.299999999999997</v>
      </c>
      <c r="B8" s="1">
        <v>102.8</v>
      </c>
      <c r="C8" s="1">
        <v>34.5</v>
      </c>
      <c r="D8" s="1">
        <v>1.5</v>
      </c>
      <c r="E8" s="1">
        <f t="shared" si="0"/>
        <v>137.1</v>
      </c>
      <c r="F8" s="1">
        <f t="shared" si="1"/>
        <v>36</v>
      </c>
      <c r="G8" s="1">
        <f t="shared" si="2"/>
        <v>209.1</v>
      </c>
      <c r="H8" s="1">
        <v>161635.22</v>
      </c>
      <c r="I8" s="1">
        <f t="shared" si="3"/>
        <v>5.208535998672871</v>
      </c>
      <c r="J8" s="1">
        <f t="shared" si="4"/>
        <v>2.3203540328176717</v>
      </c>
      <c r="K8" s="20">
        <f t="shared" si="5"/>
        <v>2.0119931146592571</v>
      </c>
      <c r="L8" s="7">
        <v>34.299999999999997</v>
      </c>
      <c r="M8" s="1">
        <v>5.6</v>
      </c>
      <c r="N8" s="1">
        <v>34.799999999999997</v>
      </c>
      <c r="O8" s="1">
        <v>102.1</v>
      </c>
      <c r="P8" s="1">
        <f t="shared" si="6"/>
        <v>39.9</v>
      </c>
      <c r="Q8" s="1">
        <f t="shared" si="7"/>
        <v>136.89999999999998</v>
      </c>
      <c r="R8" s="1">
        <f t="shared" si="8"/>
        <v>313.69999999999993</v>
      </c>
      <c r="S8" s="1">
        <v>94846.787439991705</v>
      </c>
      <c r="T8" s="1">
        <f t="shared" si="9"/>
        <v>4.9770226254649286</v>
      </c>
      <c r="U8" s="1">
        <f t="shared" si="10"/>
        <v>2.4965145186977451</v>
      </c>
      <c r="V8" s="8">
        <f t="shared" si="11"/>
        <v>2.0090257420869104</v>
      </c>
    </row>
    <row r="9" spans="1:22" ht="14.45" x14ac:dyDescent="0.3">
      <c r="A9" s="7">
        <v>68.5</v>
      </c>
      <c r="B9" s="1">
        <v>68.7</v>
      </c>
      <c r="C9" s="1">
        <v>68.5</v>
      </c>
      <c r="D9" s="1">
        <v>1.1000000000000001</v>
      </c>
      <c r="E9" s="1">
        <f t="shared" si="0"/>
        <v>137.19999999999999</v>
      </c>
      <c r="F9" s="1">
        <f t="shared" si="1"/>
        <v>69.599999999999994</v>
      </c>
      <c r="G9" s="1">
        <f t="shared" si="2"/>
        <v>276.39999999999998</v>
      </c>
      <c r="H9" s="1">
        <v>216947.37</v>
      </c>
      <c r="I9" s="1">
        <f t="shared" si="3"/>
        <v>5.3363543896511691</v>
      </c>
      <c r="J9" s="1">
        <f t="shared" si="4"/>
        <v>2.4415380387021606</v>
      </c>
      <c r="K9" s="20">
        <f t="shared" si="5"/>
        <v>1.8369567370595505</v>
      </c>
      <c r="L9" s="7">
        <v>68.099999999999994</v>
      </c>
      <c r="M9" s="1">
        <v>2.4</v>
      </c>
      <c r="N9" s="1">
        <v>68.599999999999994</v>
      </c>
      <c r="O9" s="1">
        <v>68.3</v>
      </c>
      <c r="P9" s="1">
        <f t="shared" si="6"/>
        <v>70.5</v>
      </c>
      <c r="Q9" s="1">
        <f t="shared" si="7"/>
        <v>136.89999999999998</v>
      </c>
      <c r="R9" s="1">
        <f t="shared" si="8"/>
        <v>344.29999999999995</v>
      </c>
      <c r="S9" s="1">
        <v>172865.57861814601</v>
      </c>
      <c r="T9" s="1">
        <f t="shared" si="9"/>
        <v>5.23770852419098</v>
      </c>
      <c r="U9" s="1">
        <f t="shared" si="10"/>
        <v>2.5369370227046733</v>
      </c>
      <c r="V9" s="8">
        <f t="shared" si="11"/>
        <v>1.8344207036815325</v>
      </c>
    </row>
    <row r="10" spans="1:22" ht="14.45" x14ac:dyDescent="0.3">
      <c r="A10" s="7">
        <v>68.5</v>
      </c>
      <c r="B10" s="1">
        <v>137.5</v>
      </c>
      <c r="C10" s="1">
        <v>68.5</v>
      </c>
      <c r="D10" s="1">
        <v>1.9</v>
      </c>
      <c r="E10" s="1">
        <f t="shared" si="0"/>
        <v>206</v>
      </c>
      <c r="F10" s="1">
        <f t="shared" si="1"/>
        <v>70.400000000000006</v>
      </c>
      <c r="G10" s="1">
        <f t="shared" si="2"/>
        <v>346.8</v>
      </c>
      <c r="H10" s="1">
        <v>224918.21</v>
      </c>
      <c r="I10" s="1">
        <f t="shared" si="3"/>
        <v>5.3520246185408329</v>
      </c>
      <c r="J10" s="1">
        <f t="shared" si="4"/>
        <v>2.5400790888041729</v>
      </c>
      <c r="K10" s="20">
        <f t="shared" si="5"/>
        <v>2.1383026981662816</v>
      </c>
      <c r="L10" s="7">
        <v>68.400000000000006</v>
      </c>
      <c r="M10" s="1">
        <v>5.7</v>
      </c>
      <c r="N10" s="1">
        <v>68.7</v>
      </c>
      <c r="O10" s="1">
        <v>137.1</v>
      </c>
      <c r="P10" s="1">
        <f t="shared" si="6"/>
        <v>74.100000000000009</v>
      </c>
      <c r="Q10" s="1">
        <f t="shared" si="7"/>
        <v>205.8</v>
      </c>
      <c r="R10" s="1">
        <f t="shared" si="8"/>
        <v>485.70000000000005</v>
      </c>
      <c r="S10" s="1">
        <v>155917.16039411302</v>
      </c>
      <c r="T10" s="1">
        <f t="shared" si="9"/>
        <v>5.1928939166919319</v>
      </c>
      <c r="U10" s="1">
        <f t="shared" si="10"/>
        <v>2.6863681034730362</v>
      </c>
      <c r="V10" s="8">
        <f t="shared" si="11"/>
        <v>2.1370374547895126</v>
      </c>
    </row>
    <row r="11" spans="1:22" ht="14.45" x14ac:dyDescent="0.3">
      <c r="A11" s="7">
        <v>68.5</v>
      </c>
      <c r="B11" s="1">
        <v>206.6</v>
      </c>
      <c r="C11" s="1">
        <v>68.5</v>
      </c>
      <c r="D11" s="1">
        <v>3.1</v>
      </c>
      <c r="E11" s="1">
        <f t="shared" si="0"/>
        <v>275.10000000000002</v>
      </c>
      <c r="F11" s="1">
        <f t="shared" si="1"/>
        <v>71.599999999999994</v>
      </c>
      <c r="G11" s="1">
        <f t="shared" si="2"/>
        <v>418.3</v>
      </c>
      <c r="H11" s="1">
        <v>227032.97</v>
      </c>
      <c r="I11" s="1">
        <f t="shared" si="3"/>
        <v>5.3560889305381867</v>
      </c>
      <c r="J11" s="1">
        <f t="shared" si="4"/>
        <v>2.6214878645806303</v>
      </c>
      <c r="K11" s="20">
        <f t="shared" si="5"/>
        <v>2.315130317183602</v>
      </c>
      <c r="L11" s="7">
        <v>68</v>
      </c>
      <c r="M11" s="1">
        <v>6.4</v>
      </c>
      <c r="N11" s="1">
        <v>68.599999999999994</v>
      </c>
      <c r="O11" s="1">
        <v>205.7</v>
      </c>
      <c r="P11" s="1">
        <f t="shared" si="6"/>
        <v>74.400000000000006</v>
      </c>
      <c r="Q11" s="1">
        <f t="shared" si="7"/>
        <v>274.29999999999995</v>
      </c>
      <c r="R11" s="1">
        <f t="shared" si="8"/>
        <v>622.99999999999989</v>
      </c>
      <c r="S11" s="1">
        <v>149401.47088633798</v>
      </c>
      <c r="T11" s="1">
        <f t="shared" si="9"/>
        <v>5.1743548732134865</v>
      </c>
      <c r="U11" s="1">
        <f t="shared" si="10"/>
        <v>2.7944880466591697</v>
      </c>
      <c r="V11" s="8">
        <f t="shared" si="11"/>
        <v>2.3132342916947239</v>
      </c>
    </row>
    <row r="12" spans="1:22" ht="14.45" x14ac:dyDescent="0.3">
      <c r="A12" s="7">
        <v>102.6</v>
      </c>
      <c r="B12" s="1">
        <v>68.8</v>
      </c>
      <c r="C12" s="1">
        <v>102.5</v>
      </c>
      <c r="D12" s="1">
        <v>1.1000000000000001</v>
      </c>
      <c r="E12" s="1">
        <f t="shared" si="0"/>
        <v>171.39999999999998</v>
      </c>
      <c r="F12" s="1">
        <f t="shared" si="1"/>
        <v>103.6</v>
      </c>
      <c r="G12" s="1">
        <f t="shared" si="2"/>
        <v>378.59999999999997</v>
      </c>
      <c r="H12" s="1">
        <v>253874.54</v>
      </c>
      <c r="I12" s="1">
        <f t="shared" si="3"/>
        <v>5.4046191495073286</v>
      </c>
      <c r="J12" s="1">
        <f t="shared" si="4"/>
        <v>2.5781806096277777</v>
      </c>
      <c r="K12" s="20">
        <f t="shared" si="5"/>
        <v>1.8375884382355112</v>
      </c>
      <c r="L12" s="7">
        <v>102.3</v>
      </c>
      <c r="M12" s="1">
        <v>3.8</v>
      </c>
      <c r="N12" s="1">
        <v>102.6</v>
      </c>
      <c r="O12" s="1">
        <v>68.400000000000006</v>
      </c>
      <c r="P12" s="1">
        <f t="shared" si="6"/>
        <v>106.1</v>
      </c>
      <c r="Q12" s="1">
        <f t="shared" si="7"/>
        <v>171</v>
      </c>
      <c r="R12" s="1">
        <f t="shared" si="8"/>
        <v>448.1</v>
      </c>
      <c r="S12" s="1">
        <v>210991.94587566701</v>
      </c>
      <c r="T12" s="1">
        <f t="shared" si="9"/>
        <v>5.3242658774374325</v>
      </c>
      <c r="U12" s="1">
        <f t="shared" si="10"/>
        <v>2.6513749439130434</v>
      </c>
      <c r="V12" s="8">
        <f t="shared" si="11"/>
        <v>1.8350561017201164</v>
      </c>
    </row>
    <row r="13" spans="1:22" ht="14.45" x14ac:dyDescent="0.3">
      <c r="A13" s="7">
        <v>102.4</v>
      </c>
      <c r="B13" s="1">
        <v>102.8</v>
      </c>
      <c r="C13" s="1">
        <v>102.6</v>
      </c>
      <c r="D13" s="1">
        <v>1.6</v>
      </c>
      <c r="E13" s="1">
        <f t="shared" si="0"/>
        <v>205.2</v>
      </c>
      <c r="F13" s="1">
        <f t="shared" si="1"/>
        <v>104.19999999999999</v>
      </c>
      <c r="G13" s="1">
        <f t="shared" si="2"/>
        <v>413.59999999999997</v>
      </c>
      <c r="H13" s="1">
        <v>255086.85</v>
      </c>
      <c r="I13" s="1">
        <f t="shared" si="3"/>
        <v>5.4066880708417075</v>
      </c>
      <c r="J13" s="1">
        <f t="shared" si="4"/>
        <v>2.6165805300858862</v>
      </c>
      <c r="K13" s="20">
        <f t="shared" si="5"/>
        <v>2.0119931146592571</v>
      </c>
      <c r="L13" s="7">
        <v>102.3</v>
      </c>
      <c r="M13" s="1">
        <v>4.4000000000000004</v>
      </c>
      <c r="N13" s="1">
        <v>102.7</v>
      </c>
      <c r="O13" s="1">
        <v>101.5</v>
      </c>
      <c r="P13" s="1">
        <f t="shared" si="6"/>
        <v>106.7</v>
      </c>
      <c r="Q13" s="1">
        <f t="shared" si="7"/>
        <v>204.2</v>
      </c>
      <c r="R13" s="1">
        <f t="shared" si="8"/>
        <v>515.1</v>
      </c>
      <c r="S13" s="1">
        <v>206614.848180475</v>
      </c>
      <c r="T13" s="1">
        <f t="shared" si="9"/>
        <v>5.3151615284669225</v>
      </c>
      <c r="U13" s="1">
        <f t="shared" si="10"/>
        <v>2.7118915498805789</v>
      </c>
      <c r="V13" s="8">
        <f t="shared" si="11"/>
        <v>2.0064660422492318</v>
      </c>
    </row>
    <row r="14" spans="1:22" ht="14.45" x14ac:dyDescent="0.3">
      <c r="A14" s="7">
        <v>102.4</v>
      </c>
      <c r="B14" s="1">
        <v>206.5</v>
      </c>
      <c r="C14" s="1">
        <v>102.6</v>
      </c>
      <c r="D14" s="1">
        <v>3</v>
      </c>
      <c r="E14" s="1">
        <f t="shared" si="0"/>
        <v>308.89999999999998</v>
      </c>
      <c r="F14" s="1">
        <f t="shared" si="1"/>
        <v>105.6</v>
      </c>
      <c r="G14" s="1">
        <f t="shared" si="2"/>
        <v>520.09999999999991</v>
      </c>
      <c r="H14" s="1">
        <v>271591.40999999997</v>
      </c>
      <c r="I14" s="1">
        <f t="shared" si="3"/>
        <v>5.433916029788894</v>
      </c>
      <c r="J14" s="1">
        <f t="shared" si="4"/>
        <v>2.7160868537748319</v>
      </c>
      <c r="K14" s="20">
        <f t="shared" si="5"/>
        <v>2.3149200559924199</v>
      </c>
      <c r="L14" s="7">
        <v>102.3</v>
      </c>
      <c r="M14" s="1">
        <v>6.2</v>
      </c>
      <c r="N14" s="1">
        <v>102.7</v>
      </c>
      <c r="O14" s="1">
        <v>206.2</v>
      </c>
      <c r="P14" s="1">
        <f t="shared" si="6"/>
        <v>108.5</v>
      </c>
      <c r="Q14" s="1">
        <f t="shared" si="7"/>
        <v>308.89999999999998</v>
      </c>
      <c r="R14" s="1">
        <f t="shared" si="8"/>
        <v>726.3</v>
      </c>
      <c r="S14" s="1">
        <v>201422.67495359801</v>
      </c>
      <c r="T14" s="1">
        <f t="shared" si="9"/>
        <v>5.3041083592310647</v>
      </c>
      <c r="U14" s="1">
        <f t="shared" si="10"/>
        <v>2.8611160441613954</v>
      </c>
      <c r="V14" s="8">
        <f t="shared" si="11"/>
        <v>2.3142886609474975</v>
      </c>
    </row>
    <row r="15" spans="1:22" ht="14.45" x14ac:dyDescent="0.3">
      <c r="A15" s="7">
        <v>137.6</v>
      </c>
      <c r="B15" s="1">
        <v>102.5</v>
      </c>
      <c r="C15" s="1">
        <v>137.4</v>
      </c>
      <c r="D15" s="1">
        <v>1.6</v>
      </c>
      <c r="E15" s="1">
        <f t="shared" si="0"/>
        <v>240.1</v>
      </c>
      <c r="F15" s="1">
        <f t="shared" si="1"/>
        <v>139</v>
      </c>
      <c r="G15" s="1">
        <f t="shared" si="2"/>
        <v>518.1</v>
      </c>
      <c r="H15" s="1">
        <v>301175.32</v>
      </c>
      <c r="I15" s="1">
        <f t="shared" si="3"/>
        <v>5.4788193804537499</v>
      </c>
      <c r="J15" s="1">
        <f t="shared" si="4"/>
        <v>2.7144135922871211</v>
      </c>
      <c r="K15" s="20">
        <f t="shared" si="5"/>
        <v>2.0107238653917729</v>
      </c>
      <c r="L15" s="7">
        <v>137.30000000000001</v>
      </c>
      <c r="M15" s="1">
        <v>2.9</v>
      </c>
      <c r="N15" s="1">
        <v>137.4</v>
      </c>
      <c r="O15" s="1">
        <v>102.4</v>
      </c>
      <c r="P15" s="1">
        <f t="shared" si="6"/>
        <v>140.20000000000002</v>
      </c>
      <c r="Q15" s="1">
        <f t="shared" si="7"/>
        <v>239.8</v>
      </c>
      <c r="R15" s="1">
        <f t="shared" si="8"/>
        <v>619.80000000000007</v>
      </c>
      <c r="S15" s="1">
        <v>248856.222693722</v>
      </c>
      <c r="T15" s="1">
        <f t="shared" si="9"/>
        <v>5.3959485048259035</v>
      </c>
      <c r="U15" s="1">
        <f t="shared" si="10"/>
        <v>2.7922515719032641</v>
      </c>
      <c r="V15" s="8">
        <f t="shared" si="11"/>
        <v>2.0102999566398121</v>
      </c>
    </row>
    <row r="16" spans="1:22" ht="14.45" x14ac:dyDescent="0.3">
      <c r="A16" s="7">
        <v>137.5</v>
      </c>
      <c r="B16" s="1">
        <v>137.5</v>
      </c>
      <c r="C16" s="1">
        <v>137.5</v>
      </c>
      <c r="D16" s="1">
        <v>2.1</v>
      </c>
      <c r="E16" s="1">
        <f t="shared" si="0"/>
        <v>275</v>
      </c>
      <c r="F16" s="1">
        <f t="shared" si="1"/>
        <v>139.6</v>
      </c>
      <c r="G16" s="1">
        <f t="shared" si="2"/>
        <v>554.20000000000005</v>
      </c>
      <c r="H16" s="1">
        <v>306919.64</v>
      </c>
      <c r="I16" s="1">
        <f t="shared" si="3"/>
        <v>5.4870246801252502</v>
      </c>
      <c r="J16" s="1">
        <f t="shared" si="4"/>
        <v>2.743666521446213</v>
      </c>
      <c r="K16" s="20">
        <f t="shared" si="5"/>
        <v>2.1383026981662816</v>
      </c>
      <c r="L16" s="7">
        <v>137.30000000000001</v>
      </c>
      <c r="M16" s="1">
        <v>-3.8</v>
      </c>
      <c r="N16" s="1">
        <v>137.6</v>
      </c>
      <c r="O16" s="1">
        <v>136.6</v>
      </c>
      <c r="P16" s="1">
        <f t="shared" si="6"/>
        <v>133.5</v>
      </c>
      <c r="Q16" s="1">
        <f t="shared" si="7"/>
        <v>274.2</v>
      </c>
      <c r="R16" s="1">
        <f t="shared" si="8"/>
        <v>681.9</v>
      </c>
      <c r="S16" s="1">
        <v>260705.21645025298</v>
      </c>
      <c r="T16" s="1">
        <f t="shared" si="9"/>
        <v>5.4161497210528511</v>
      </c>
      <c r="U16" s="1">
        <f t="shared" si="10"/>
        <v>2.833720690444633</v>
      </c>
      <c r="V16" s="8">
        <f t="shared" si="11"/>
        <v>2.1354506993455136</v>
      </c>
    </row>
    <row r="17" spans="1:22" thickBot="1" x14ac:dyDescent="0.35">
      <c r="A17" s="9">
        <v>137.6</v>
      </c>
      <c r="B17" s="10">
        <v>275.2</v>
      </c>
      <c r="C17" s="10">
        <v>137.5</v>
      </c>
      <c r="D17" s="10">
        <v>4</v>
      </c>
      <c r="E17" s="10">
        <f t="shared" si="0"/>
        <v>412.79999999999995</v>
      </c>
      <c r="F17" s="10">
        <f t="shared" si="1"/>
        <v>141.5</v>
      </c>
      <c r="G17" s="10">
        <f t="shared" si="2"/>
        <v>695.8</v>
      </c>
      <c r="H17" s="10">
        <v>322878.37</v>
      </c>
      <c r="I17" s="10">
        <f t="shared" si="3"/>
        <v>5.5090389520958638</v>
      </c>
      <c r="J17" s="10">
        <f t="shared" si="4"/>
        <v>2.8424844244115701</v>
      </c>
      <c r="K17" s="21">
        <f t="shared" si="5"/>
        <v>2.4396484295634737</v>
      </c>
      <c r="L17" s="9">
        <v>137.30000000000001</v>
      </c>
      <c r="M17" s="10">
        <v>-8.1</v>
      </c>
      <c r="N17" s="10">
        <v>137.6</v>
      </c>
      <c r="O17" s="10">
        <v>275.5</v>
      </c>
      <c r="P17" s="10">
        <f t="shared" si="6"/>
        <v>129.20000000000002</v>
      </c>
      <c r="Q17" s="10">
        <f t="shared" si="7"/>
        <v>413.1</v>
      </c>
      <c r="R17" s="10">
        <f t="shared" si="8"/>
        <v>955.40000000000009</v>
      </c>
      <c r="S17" s="10">
        <v>233883.04061056802</v>
      </c>
      <c r="T17" s="10">
        <f t="shared" si="9"/>
        <v>5.368998731273539</v>
      </c>
      <c r="U17" s="10">
        <f t="shared" si="10"/>
        <v>2.9801852369473352</v>
      </c>
      <c r="V17" s="11">
        <f t="shared" si="11"/>
        <v>2.4401216031878037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0.99851634880083051</v>
      </c>
      <c r="L23" s="15" t="s">
        <v>17</v>
      </c>
      <c r="M23" s="15">
        <v>0.99097829131541926</v>
      </c>
    </row>
    <row r="24" spans="1:22" ht="14.45" x14ac:dyDescent="0.3">
      <c r="A24" s="15" t="s">
        <v>18</v>
      </c>
      <c r="B24" s="15">
        <v>0.99703489882254182</v>
      </c>
      <c r="L24" s="15" t="s">
        <v>18</v>
      </c>
      <c r="M24" s="15">
        <v>0.98203797385842795</v>
      </c>
    </row>
    <row r="25" spans="1:22" ht="14.45" x14ac:dyDescent="0.3">
      <c r="A25" s="15" t="s">
        <v>19</v>
      </c>
      <c r="B25" s="15">
        <v>0.9965407152929654</v>
      </c>
      <c r="L25" s="15" t="s">
        <v>19</v>
      </c>
      <c r="M25" s="15">
        <v>0.97904430283483268</v>
      </c>
    </row>
    <row r="26" spans="1:22" ht="14.45" x14ac:dyDescent="0.3">
      <c r="A26" s="15" t="s">
        <v>20</v>
      </c>
      <c r="B26" s="15">
        <v>9.1970892645220556E-3</v>
      </c>
      <c r="L26" s="15" t="s">
        <v>20</v>
      </c>
      <c r="M26" s="15">
        <v>3.5565185250404488E-2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0.34131304872344492</v>
      </c>
      <c r="D31" s="15">
        <v>0.17065652436172246</v>
      </c>
      <c r="E31" s="15">
        <v>2017.5397178397805</v>
      </c>
      <c r="F31" s="15">
        <v>6.7957454605772342E-16</v>
      </c>
      <c r="L31" s="15" t="s">
        <v>23</v>
      </c>
      <c r="M31" s="15">
        <v>2</v>
      </c>
      <c r="N31" s="15">
        <v>0.82985908694463406</v>
      </c>
      <c r="O31" s="15">
        <v>0.41492954347231703</v>
      </c>
      <c r="P31" s="15">
        <v>328.03803962367709</v>
      </c>
      <c r="Q31" s="15">
        <v>3.3583963149501362E-11</v>
      </c>
    </row>
    <row r="32" spans="1:22" ht="14.45" x14ac:dyDescent="0.3">
      <c r="A32" s="15" t="s">
        <v>24</v>
      </c>
      <c r="B32" s="15">
        <v>12</v>
      </c>
      <c r="C32" s="15">
        <v>1.0150374112750421E-3</v>
      </c>
      <c r="D32" s="15">
        <v>8.4586450939586839E-5</v>
      </c>
      <c r="E32" s="15"/>
      <c r="F32" s="15"/>
      <c r="L32" s="15" t="s">
        <v>24</v>
      </c>
      <c r="M32" s="15">
        <v>12</v>
      </c>
      <c r="N32" s="15">
        <v>1.5178588822747065E-2</v>
      </c>
      <c r="O32" s="15">
        <v>1.2648824018955888E-3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0.34232808613471999</v>
      </c>
      <c r="D33" s="16"/>
      <c r="E33" s="16"/>
      <c r="F33" s="16"/>
      <c r="L33" s="16" t="s">
        <v>25</v>
      </c>
      <c r="M33" s="16">
        <v>14</v>
      </c>
      <c r="N33" s="16">
        <v>0.84503767576738109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3.9730834992274424</v>
      </c>
      <c r="C36" s="15">
        <v>2.1200072909765076E-2</v>
      </c>
      <c r="D36" s="15">
        <v>187.40895449455647</v>
      </c>
      <c r="E36" s="15">
        <v>3.5816972915038121E-22</v>
      </c>
      <c r="F36" s="15">
        <v>3.9268925083817656</v>
      </c>
      <c r="G36" s="15">
        <v>4.0192744900731192</v>
      </c>
      <c r="H36" s="15">
        <v>3.9268925083817656</v>
      </c>
      <c r="I36" s="15">
        <v>4.0192744900731192</v>
      </c>
      <c r="L36" s="15" t="s">
        <v>26</v>
      </c>
      <c r="M36" s="15">
        <v>2.6137591773107216</v>
      </c>
      <c r="N36" s="15">
        <v>0.10038274575533067</v>
      </c>
      <c r="O36" s="15">
        <v>26.037932690956723</v>
      </c>
      <c r="P36" s="15">
        <v>6.2902169157187404E-12</v>
      </c>
      <c r="Q36" s="15">
        <v>2.3950439629817835</v>
      </c>
      <c r="R36" s="15">
        <v>2.8324743916396597</v>
      </c>
      <c r="S36" s="15">
        <v>2.3950439629817835</v>
      </c>
      <c r="T36" s="15">
        <v>2.8324743916396597</v>
      </c>
    </row>
    <row r="37" spans="1:20" x14ac:dyDescent="0.25">
      <c r="A37" s="15" t="s">
        <v>39</v>
      </c>
      <c r="B37" s="15">
        <v>0.66848471787599695</v>
      </c>
      <c r="C37" s="15">
        <v>1.748136901855946E-2</v>
      </c>
      <c r="D37" s="15">
        <v>38.239837919231967</v>
      </c>
      <c r="E37" s="15">
        <v>6.5831070256085964E-14</v>
      </c>
      <c r="F37" s="15">
        <v>0.63039608677821235</v>
      </c>
      <c r="G37" s="15">
        <v>0.70657334897378155</v>
      </c>
      <c r="H37" s="15">
        <v>0.63039608677821235</v>
      </c>
      <c r="I37" s="15">
        <v>0.70657334897378155</v>
      </c>
      <c r="L37" s="15" t="s">
        <v>39</v>
      </c>
      <c r="M37" s="15">
        <v>1.5445130384309702</v>
      </c>
      <c r="N37" s="15">
        <v>9.0106660184071319E-2</v>
      </c>
      <c r="O37" s="15">
        <v>17.140942026658344</v>
      </c>
      <c r="P37" s="15">
        <v>8.3773481226815797E-10</v>
      </c>
      <c r="Q37" s="15">
        <v>1.3481874911834504</v>
      </c>
      <c r="R37" s="15">
        <v>1.74083858567849</v>
      </c>
      <c r="S37" s="15">
        <v>1.3481874911834504</v>
      </c>
      <c r="T37" s="15">
        <v>1.74083858567849</v>
      </c>
    </row>
    <row r="38" spans="1:20" ht="15.75" thickBot="1" x14ac:dyDescent="0.3">
      <c r="A38" s="16" t="s">
        <v>40</v>
      </c>
      <c r="B38" s="16">
        <v>-0.15316341545849596</v>
      </c>
      <c r="C38" s="16">
        <v>1.6603957122811683E-2</v>
      </c>
      <c r="D38" s="16">
        <v>-9.2245128270097307</v>
      </c>
      <c r="E38" s="16">
        <v>8.5049468228443708E-7</v>
      </c>
      <c r="F38" s="16">
        <v>-0.18934033026092262</v>
      </c>
      <c r="G38" s="16">
        <v>-0.1169865006560693</v>
      </c>
      <c r="H38" s="16">
        <v>-0.18934033026092262</v>
      </c>
      <c r="I38" s="16">
        <v>-0.1169865006560693</v>
      </c>
      <c r="L38" s="16" t="s">
        <v>40</v>
      </c>
      <c r="M38" s="16">
        <v>-0.74534779561402531</v>
      </c>
      <c r="N38" s="16">
        <v>8.3637721094433029E-2</v>
      </c>
      <c r="O38" s="16">
        <v>-8.911622481589065</v>
      </c>
      <c r="P38" s="16">
        <v>1.2252087657234206E-6</v>
      </c>
      <c r="Q38" s="16">
        <v>-0.92757873537870539</v>
      </c>
      <c r="R38" s="16">
        <v>-0.56311685584934523</v>
      </c>
      <c r="S38" s="16">
        <v>-0.92757873537870539</v>
      </c>
      <c r="T38" s="16">
        <v>-0.56311685584934523</v>
      </c>
    </row>
    <row r="40" spans="1:20" x14ac:dyDescent="0.25">
      <c r="B40">
        <f>10^B36</f>
        <v>9399.0400296877397</v>
      </c>
      <c r="M40">
        <f>10^M36</f>
        <v>410.92179572596149</v>
      </c>
    </row>
    <row r="41" spans="1:20" x14ac:dyDescent="0.25">
      <c r="B41" s="15">
        <v>0.66848471787599695</v>
      </c>
      <c r="M41" s="15">
        <v>1.5445130384309702</v>
      </c>
    </row>
    <row r="42" spans="1:20" ht="15.75" thickBot="1" x14ac:dyDescent="0.3">
      <c r="B42" s="16">
        <v>-0.15316341545849596</v>
      </c>
      <c r="M42" s="16">
        <v>-0.74534779561402531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20.8</v>
      </c>
      <c r="C3" s="1">
        <v>20.6</v>
      </c>
      <c r="D3" s="1">
        <v>1</v>
      </c>
      <c r="E3" s="1">
        <f>A3+B3</f>
        <v>41.3</v>
      </c>
      <c r="F3" s="1">
        <f>C3+D3</f>
        <v>21.6</v>
      </c>
      <c r="G3" s="1">
        <f>E3+2*F3</f>
        <v>84.5</v>
      </c>
      <c r="H3" s="1">
        <v>72812.14</v>
      </c>
      <c r="I3" s="1">
        <f>LOG(H3)</f>
        <v>4.8622037954594175</v>
      </c>
      <c r="J3" s="1">
        <f>LOG(G3)</f>
        <v>1.9268567089496924</v>
      </c>
      <c r="K3" s="20">
        <f>LOG(B3)</f>
        <v>1.3180633349627615</v>
      </c>
      <c r="L3" s="7">
        <v>20.2</v>
      </c>
      <c r="M3" s="1">
        <v>1.9</v>
      </c>
      <c r="N3" s="1">
        <v>20.6</v>
      </c>
      <c r="O3" s="1">
        <v>20.2</v>
      </c>
      <c r="P3" s="1">
        <f>L3+M3</f>
        <v>22.099999999999998</v>
      </c>
      <c r="Q3" s="1">
        <f>N3+O3</f>
        <v>40.799999999999997</v>
      </c>
      <c r="R3" s="1">
        <f>P3+2*Q3</f>
        <v>103.69999999999999</v>
      </c>
      <c r="S3" s="1">
        <v>100676.33756681001</v>
      </c>
      <c r="T3" s="1">
        <f>LOG(S3)</f>
        <v>5.002927408272277</v>
      </c>
      <c r="U3" s="1">
        <f>LOG(R3)</f>
        <v>2.0157787563890408</v>
      </c>
      <c r="V3" s="8">
        <f>LOG(O3)</f>
        <v>1.3053513694466237</v>
      </c>
    </row>
    <row r="4" spans="1:22" ht="14.45" x14ac:dyDescent="0.3">
      <c r="A4" s="7">
        <v>20.5</v>
      </c>
      <c r="B4" s="1">
        <v>41.8</v>
      </c>
      <c r="C4" s="1">
        <v>20.7</v>
      </c>
      <c r="D4" s="1">
        <v>1.6</v>
      </c>
      <c r="E4" s="1">
        <f t="shared" ref="E4:E17" si="0">A4+B4</f>
        <v>62.3</v>
      </c>
      <c r="F4" s="1">
        <f t="shared" ref="F4:F17" si="1">C4+D4</f>
        <v>22.3</v>
      </c>
      <c r="G4" s="1">
        <f t="shared" ref="G4:G17" si="2">E4+2*F4</f>
        <v>106.9</v>
      </c>
      <c r="H4" s="1">
        <v>80487.8</v>
      </c>
      <c r="I4" s="1">
        <f t="shared" ref="I4:I17" si="3">LOG(H4)</f>
        <v>4.9057300568372737</v>
      </c>
      <c r="J4" s="1">
        <f t="shared" ref="J4:J17" si="4">LOG(G4)</f>
        <v>2.0289777052087778</v>
      </c>
      <c r="K4" s="20">
        <f t="shared" ref="K4:K17" si="5">LOG(B4)</f>
        <v>1.6211762817750353</v>
      </c>
      <c r="L4" s="7">
        <v>20.3</v>
      </c>
      <c r="M4" s="1">
        <v>3.5</v>
      </c>
      <c r="N4" s="1">
        <v>21.2</v>
      </c>
      <c r="O4" s="1">
        <v>40</v>
      </c>
      <c r="P4" s="1">
        <f t="shared" ref="P4:P17" si="6">L4+M4</f>
        <v>23.8</v>
      </c>
      <c r="Q4" s="1">
        <f t="shared" ref="Q4:Q17" si="7">N4+O4</f>
        <v>61.2</v>
      </c>
      <c r="R4" s="1">
        <f t="shared" ref="R4:R17" si="8">P4+2*Q4</f>
        <v>146.20000000000002</v>
      </c>
      <c r="S4" s="1">
        <v>97094.925385373994</v>
      </c>
      <c r="T4" s="1">
        <f t="shared" ref="T4:T17" si="9">LOG(S4)</f>
        <v>4.9871965323310627</v>
      </c>
      <c r="U4" s="1">
        <f t="shared" ref="U4:U17" si="10">LOG(R4)</f>
        <v>2.1649473726218416</v>
      </c>
      <c r="V4" s="8">
        <f t="shared" ref="V4:V17" si="11">LOG(O4)</f>
        <v>1.6020599913279623</v>
      </c>
    </row>
    <row r="5" spans="1:22" ht="14.45" x14ac:dyDescent="0.3">
      <c r="A5" s="7">
        <v>20.5</v>
      </c>
      <c r="B5" s="1">
        <v>61.8</v>
      </c>
      <c r="C5" s="1">
        <v>20.6</v>
      </c>
      <c r="D5" s="1">
        <v>2.4</v>
      </c>
      <c r="E5" s="1">
        <f t="shared" si="0"/>
        <v>82.3</v>
      </c>
      <c r="F5" s="1">
        <f t="shared" si="1"/>
        <v>23</v>
      </c>
      <c r="G5" s="1">
        <f t="shared" si="2"/>
        <v>128.30000000000001</v>
      </c>
      <c r="H5" s="1">
        <v>86595.05</v>
      </c>
      <c r="I5" s="1">
        <f t="shared" si="3"/>
        <v>4.937493067316109</v>
      </c>
      <c r="J5" s="1">
        <f t="shared" si="4"/>
        <v>2.1082266563749283</v>
      </c>
      <c r="K5" s="20">
        <f t="shared" si="5"/>
        <v>1.7909884750888159</v>
      </c>
      <c r="L5" s="7">
        <v>20.3</v>
      </c>
      <c r="M5" s="1">
        <v>7.3</v>
      </c>
      <c r="N5" s="1">
        <v>20.7</v>
      </c>
      <c r="O5" s="1">
        <v>60.7</v>
      </c>
      <c r="P5" s="1">
        <f t="shared" si="6"/>
        <v>27.6</v>
      </c>
      <c r="Q5" s="1">
        <f t="shared" si="7"/>
        <v>81.400000000000006</v>
      </c>
      <c r="R5" s="1">
        <f t="shared" si="8"/>
        <v>190.4</v>
      </c>
      <c r="S5" s="1">
        <v>91250.53396091031</v>
      </c>
      <c r="T5" s="1">
        <f t="shared" si="9"/>
        <v>4.960235414450139</v>
      </c>
      <c r="U5" s="1">
        <f t="shared" si="10"/>
        <v>2.2796669440484556</v>
      </c>
      <c r="V5" s="8">
        <f t="shared" si="11"/>
        <v>1.7831886910752577</v>
      </c>
    </row>
    <row r="6" spans="1:22" ht="14.45" x14ac:dyDescent="0.3">
      <c r="A6" s="7">
        <v>34.5</v>
      </c>
      <c r="B6" s="1">
        <v>34.700000000000003</v>
      </c>
      <c r="C6" s="1">
        <v>34.700000000000003</v>
      </c>
      <c r="D6" s="1">
        <v>1.4</v>
      </c>
      <c r="E6" s="1">
        <f t="shared" si="0"/>
        <v>69.2</v>
      </c>
      <c r="F6" s="1">
        <f t="shared" si="1"/>
        <v>36.1</v>
      </c>
      <c r="G6" s="1">
        <f t="shared" si="2"/>
        <v>141.4</v>
      </c>
      <c r="H6" s="1">
        <v>120486.11</v>
      </c>
      <c r="I6" s="1">
        <f t="shared" si="3"/>
        <v>5.0809369830266213</v>
      </c>
      <c r="J6" s="1">
        <f t="shared" si="4"/>
        <v>2.1504494094608808</v>
      </c>
      <c r="K6" s="20">
        <f t="shared" si="5"/>
        <v>1.5403294747908738</v>
      </c>
      <c r="L6" s="7">
        <v>34.299999999999997</v>
      </c>
      <c r="M6" s="1">
        <v>3.2</v>
      </c>
      <c r="N6" s="1">
        <v>36</v>
      </c>
      <c r="O6" s="1">
        <v>32.299999999999997</v>
      </c>
      <c r="P6" s="1">
        <f t="shared" si="6"/>
        <v>37.5</v>
      </c>
      <c r="Q6" s="1">
        <f t="shared" si="7"/>
        <v>68.3</v>
      </c>
      <c r="R6" s="1">
        <f t="shared" si="8"/>
        <v>174.1</v>
      </c>
      <c r="S6" s="1">
        <v>130919.371046821</v>
      </c>
      <c r="T6" s="1">
        <f t="shared" si="9"/>
        <v>5.1170039102354847</v>
      </c>
      <c r="U6" s="1">
        <f t="shared" si="10"/>
        <v>2.2407987711173312</v>
      </c>
      <c r="V6" s="8">
        <f t="shared" si="11"/>
        <v>1.5092025223311027</v>
      </c>
    </row>
    <row r="7" spans="1:22" ht="14.45" x14ac:dyDescent="0.3">
      <c r="A7" s="7">
        <v>34.700000000000003</v>
      </c>
      <c r="B7" s="1">
        <v>68.7</v>
      </c>
      <c r="C7" s="1">
        <v>34.799999999999997</v>
      </c>
      <c r="D7" s="1">
        <v>2.6</v>
      </c>
      <c r="E7" s="1">
        <f t="shared" si="0"/>
        <v>103.4</v>
      </c>
      <c r="F7" s="1">
        <f t="shared" si="1"/>
        <v>37.4</v>
      </c>
      <c r="G7" s="1">
        <f t="shared" si="2"/>
        <v>178.2</v>
      </c>
      <c r="H7" s="1">
        <v>130443.04</v>
      </c>
      <c r="I7" s="1">
        <f t="shared" si="3"/>
        <v>5.1154209115678393</v>
      </c>
      <c r="J7" s="1">
        <f t="shared" si="4"/>
        <v>2.2509076997008561</v>
      </c>
      <c r="K7" s="20">
        <f t="shared" si="5"/>
        <v>1.8369567370595505</v>
      </c>
      <c r="L7" s="7">
        <v>34.200000000000003</v>
      </c>
      <c r="M7" s="1">
        <v>7.5</v>
      </c>
      <c r="N7" s="1">
        <v>34.6</v>
      </c>
      <c r="O7" s="1">
        <v>68.099999999999994</v>
      </c>
      <c r="P7" s="1">
        <f t="shared" si="6"/>
        <v>41.7</v>
      </c>
      <c r="Q7" s="1">
        <f t="shared" si="7"/>
        <v>102.69999999999999</v>
      </c>
      <c r="R7" s="1">
        <f t="shared" si="8"/>
        <v>247.09999999999997</v>
      </c>
      <c r="S7" s="1">
        <v>125195.59937866</v>
      </c>
      <c r="T7" s="1">
        <f t="shared" si="9"/>
        <v>5.0975890637054553</v>
      </c>
      <c r="U7" s="1">
        <f t="shared" si="10"/>
        <v>2.3928727454020793</v>
      </c>
      <c r="V7" s="8">
        <f t="shared" si="11"/>
        <v>1.8331471119127851</v>
      </c>
    </row>
    <row r="8" spans="1:22" ht="14.45" x14ac:dyDescent="0.3">
      <c r="A8" s="7">
        <v>34.5</v>
      </c>
      <c r="B8" s="1">
        <v>102.6</v>
      </c>
      <c r="C8" s="1">
        <v>34.6</v>
      </c>
      <c r="D8" s="1">
        <v>3.9</v>
      </c>
      <c r="E8" s="1">
        <f t="shared" si="0"/>
        <v>137.1</v>
      </c>
      <c r="F8" s="1">
        <f t="shared" si="1"/>
        <v>38.5</v>
      </c>
      <c r="G8" s="1">
        <f t="shared" si="2"/>
        <v>214.1</v>
      </c>
      <c r="H8" s="1">
        <v>138212.84</v>
      </c>
      <c r="I8" s="1">
        <f t="shared" si="3"/>
        <v>5.1405483909550975</v>
      </c>
      <c r="J8" s="1">
        <f t="shared" si="4"/>
        <v>2.3306166672944384</v>
      </c>
      <c r="K8" s="20">
        <f t="shared" si="5"/>
        <v>2.0111473607757975</v>
      </c>
      <c r="L8" s="7">
        <v>34.299999999999997</v>
      </c>
      <c r="M8" s="1">
        <v>7.8</v>
      </c>
      <c r="N8" s="1">
        <v>34.700000000000003</v>
      </c>
      <c r="O8" s="1">
        <v>100.9</v>
      </c>
      <c r="P8" s="1">
        <f t="shared" si="6"/>
        <v>42.099999999999994</v>
      </c>
      <c r="Q8" s="1">
        <f t="shared" si="7"/>
        <v>135.60000000000002</v>
      </c>
      <c r="R8" s="1">
        <f t="shared" si="8"/>
        <v>313.30000000000007</v>
      </c>
      <c r="S8" s="1">
        <v>131647.27159420901</v>
      </c>
      <c r="T8" s="1">
        <f t="shared" si="9"/>
        <v>5.1194118627291489</v>
      </c>
      <c r="U8" s="1">
        <f t="shared" si="10"/>
        <v>2.4959603948817053</v>
      </c>
      <c r="V8" s="8">
        <f t="shared" si="11"/>
        <v>2.0038911662369103</v>
      </c>
    </row>
    <row r="9" spans="1:22" ht="14.45" x14ac:dyDescent="0.3">
      <c r="A9" s="7">
        <v>68.5</v>
      </c>
      <c r="B9" s="1">
        <v>69</v>
      </c>
      <c r="C9" s="1">
        <v>68.599999999999994</v>
      </c>
      <c r="D9" s="1">
        <v>2.6</v>
      </c>
      <c r="E9" s="1">
        <f t="shared" si="0"/>
        <v>137.5</v>
      </c>
      <c r="F9" s="1">
        <f t="shared" si="1"/>
        <v>71.199999999999989</v>
      </c>
      <c r="G9" s="1">
        <f t="shared" si="2"/>
        <v>279.89999999999998</v>
      </c>
      <c r="H9" s="1">
        <v>201361.87</v>
      </c>
      <c r="I9" s="1">
        <f t="shared" si="3"/>
        <v>5.3039772357490378</v>
      </c>
      <c r="J9" s="1">
        <f t="shared" si="4"/>
        <v>2.4470028984661623</v>
      </c>
      <c r="K9" s="20">
        <f t="shared" si="5"/>
        <v>1.8388490907372552</v>
      </c>
      <c r="L9" s="7">
        <v>68.3</v>
      </c>
      <c r="M9" s="1">
        <v>5.7</v>
      </c>
      <c r="N9" s="1">
        <v>68.599999999999994</v>
      </c>
      <c r="O9" s="1">
        <v>66.7</v>
      </c>
      <c r="P9" s="1">
        <f t="shared" si="6"/>
        <v>74</v>
      </c>
      <c r="Q9" s="1">
        <f t="shared" si="7"/>
        <v>135.30000000000001</v>
      </c>
      <c r="R9" s="1">
        <f t="shared" si="8"/>
        <v>344.6</v>
      </c>
      <c r="S9" s="1">
        <v>207600.28871749001</v>
      </c>
      <c r="T9" s="1">
        <f t="shared" si="9"/>
        <v>5.3172279531664275</v>
      </c>
      <c r="U9" s="1">
        <f t="shared" si="10"/>
        <v>2.5373152731120099</v>
      </c>
      <c r="V9" s="8">
        <f t="shared" si="11"/>
        <v>1.8241258339165489</v>
      </c>
    </row>
    <row r="10" spans="1:22" ht="14.45" x14ac:dyDescent="0.3">
      <c r="A10" s="7">
        <v>68.5</v>
      </c>
      <c r="B10" s="1">
        <v>137.4</v>
      </c>
      <c r="C10" s="1">
        <v>68.599999999999994</v>
      </c>
      <c r="D10" s="1">
        <v>4.8</v>
      </c>
      <c r="E10" s="1">
        <f t="shared" si="0"/>
        <v>205.9</v>
      </c>
      <c r="F10" s="1">
        <f t="shared" si="1"/>
        <v>73.399999999999991</v>
      </c>
      <c r="G10" s="1">
        <f t="shared" si="2"/>
        <v>352.7</v>
      </c>
      <c r="H10" s="1">
        <v>211819.12</v>
      </c>
      <c r="I10" s="1">
        <f t="shared" si="3"/>
        <v>5.3259651594339434</v>
      </c>
      <c r="J10" s="1">
        <f t="shared" si="4"/>
        <v>2.5474054596674898</v>
      </c>
      <c r="K10" s="20">
        <f t="shared" si="5"/>
        <v>2.1379867327235318</v>
      </c>
      <c r="L10" s="7">
        <v>68.5</v>
      </c>
      <c r="M10" s="1">
        <v>8</v>
      </c>
      <c r="N10" s="1">
        <v>68.7</v>
      </c>
      <c r="O10" s="1">
        <v>137.4</v>
      </c>
      <c r="P10" s="1">
        <f t="shared" si="6"/>
        <v>76.5</v>
      </c>
      <c r="Q10" s="1">
        <f t="shared" si="7"/>
        <v>206.10000000000002</v>
      </c>
      <c r="R10" s="1">
        <f t="shared" si="8"/>
        <v>488.70000000000005</v>
      </c>
      <c r="S10" s="1">
        <v>191979.454156708</v>
      </c>
      <c r="T10" s="1">
        <f t="shared" si="9"/>
        <v>5.2832547525378084</v>
      </c>
      <c r="U10" s="1">
        <f t="shared" si="10"/>
        <v>2.6890423390281719</v>
      </c>
      <c r="V10" s="8">
        <f t="shared" si="11"/>
        <v>2.1379867327235318</v>
      </c>
    </row>
    <row r="11" spans="1:22" ht="14.45" x14ac:dyDescent="0.3">
      <c r="A11" s="7">
        <v>68.7</v>
      </c>
      <c r="B11" s="1">
        <v>206</v>
      </c>
      <c r="C11" s="1">
        <v>68.8</v>
      </c>
      <c r="D11" s="1">
        <v>7.4</v>
      </c>
      <c r="E11" s="1">
        <f t="shared" si="0"/>
        <v>274.7</v>
      </c>
      <c r="F11" s="1">
        <f t="shared" si="1"/>
        <v>76.2</v>
      </c>
      <c r="G11" s="1">
        <f t="shared" si="2"/>
        <v>427.1</v>
      </c>
      <c r="H11" s="1">
        <v>212079.62</v>
      </c>
      <c r="I11" s="1">
        <f t="shared" si="3"/>
        <v>5.3264989365656117</v>
      </c>
      <c r="J11" s="1">
        <f t="shared" si="4"/>
        <v>2.6305295714268242</v>
      </c>
      <c r="K11" s="20">
        <f t="shared" si="5"/>
        <v>2.3138672203691533</v>
      </c>
      <c r="L11" s="7">
        <v>68.400000000000006</v>
      </c>
      <c r="M11" s="1">
        <v>9.3000000000000007</v>
      </c>
      <c r="N11" s="1">
        <v>68.599999999999994</v>
      </c>
      <c r="O11" s="1">
        <v>205.2</v>
      </c>
      <c r="P11" s="1">
        <f t="shared" si="6"/>
        <v>77.7</v>
      </c>
      <c r="Q11" s="1">
        <f t="shared" si="7"/>
        <v>273.79999999999995</v>
      </c>
      <c r="R11" s="1">
        <f t="shared" si="8"/>
        <v>625.29999999999995</v>
      </c>
      <c r="S11" s="1">
        <v>169430.97365457</v>
      </c>
      <c r="T11" s="1">
        <f t="shared" si="9"/>
        <v>5.2289928065710667</v>
      </c>
      <c r="U11" s="1">
        <f t="shared" si="10"/>
        <v>2.7960884286806684</v>
      </c>
      <c r="V11" s="8">
        <f t="shared" si="11"/>
        <v>2.3121773564397787</v>
      </c>
    </row>
    <row r="12" spans="1:22" ht="14.45" x14ac:dyDescent="0.3">
      <c r="A12" s="7">
        <v>102.7</v>
      </c>
      <c r="B12" s="1">
        <v>68.5</v>
      </c>
      <c r="C12" s="1">
        <v>102.7</v>
      </c>
      <c r="D12" s="1">
        <v>2.7</v>
      </c>
      <c r="E12" s="1">
        <f t="shared" si="0"/>
        <v>171.2</v>
      </c>
      <c r="F12" s="1">
        <f t="shared" si="1"/>
        <v>105.4</v>
      </c>
      <c r="G12" s="1">
        <f t="shared" si="2"/>
        <v>382</v>
      </c>
      <c r="H12" s="1">
        <v>237024.22</v>
      </c>
      <c r="I12" s="1">
        <f t="shared" si="3"/>
        <v>5.3747927260730499</v>
      </c>
      <c r="J12" s="1">
        <f t="shared" si="4"/>
        <v>2.5820633629117089</v>
      </c>
      <c r="K12" s="20">
        <f t="shared" si="5"/>
        <v>1.8356905714924256</v>
      </c>
      <c r="L12" s="7">
        <v>102.4</v>
      </c>
      <c r="M12" s="1">
        <v>3.9</v>
      </c>
      <c r="N12" s="1">
        <v>107</v>
      </c>
      <c r="O12" s="1">
        <v>62.6</v>
      </c>
      <c r="P12" s="1">
        <f t="shared" si="6"/>
        <v>106.30000000000001</v>
      </c>
      <c r="Q12" s="1">
        <f t="shared" si="7"/>
        <v>169.6</v>
      </c>
      <c r="R12" s="1">
        <f t="shared" si="8"/>
        <v>445.5</v>
      </c>
      <c r="S12" s="1">
        <v>297292.62847914</v>
      </c>
      <c r="T12" s="1">
        <f t="shared" si="9"/>
        <v>5.4731841407874375</v>
      </c>
      <c r="U12" s="1">
        <f t="shared" si="10"/>
        <v>2.6488477083728936</v>
      </c>
      <c r="V12" s="8">
        <f t="shared" si="11"/>
        <v>1.7965743332104296</v>
      </c>
    </row>
    <row r="13" spans="1:22" ht="14.45" x14ac:dyDescent="0.3">
      <c r="A13" s="7">
        <v>102.6</v>
      </c>
      <c r="B13" s="1">
        <v>102.5</v>
      </c>
      <c r="C13" s="1">
        <v>102.6</v>
      </c>
      <c r="D13" s="1">
        <v>3.8</v>
      </c>
      <c r="E13" s="1">
        <f t="shared" si="0"/>
        <v>205.1</v>
      </c>
      <c r="F13" s="1">
        <f t="shared" si="1"/>
        <v>106.39999999999999</v>
      </c>
      <c r="G13" s="1">
        <f t="shared" si="2"/>
        <v>417.9</v>
      </c>
      <c r="H13" s="1">
        <v>239859.59</v>
      </c>
      <c r="I13" s="1">
        <f t="shared" si="3"/>
        <v>5.3799570869912872</v>
      </c>
      <c r="J13" s="1">
        <f t="shared" si="4"/>
        <v>2.6210723711436259</v>
      </c>
      <c r="K13" s="20">
        <f t="shared" si="5"/>
        <v>2.0107238653917729</v>
      </c>
      <c r="L13" s="7">
        <v>102.3</v>
      </c>
      <c r="M13" s="1">
        <v>6.3</v>
      </c>
      <c r="N13" s="1">
        <v>102.6</v>
      </c>
      <c r="O13" s="1">
        <v>100.3</v>
      </c>
      <c r="P13" s="1">
        <f t="shared" si="6"/>
        <v>108.6</v>
      </c>
      <c r="Q13" s="1">
        <f t="shared" si="7"/>
        <v>202.89999999999998</v>
      </c>
      <c r="R13" s="1">
        <f t="shared" si="8"/>
        <v>514.4</v>
      </c>
      <c r="S13" s="1">
        <v>261002.01234688802</v>
      </c>
      <c r="T13" s="1">
        <f t="shared" si="9"/>
        <v>5.4166438557972079</v>
      </c>
      <c r="U13" s="1">
        <f t="shared" si="10"/>
        <v>2.7113009599161657</v>
      </c>
      <c r="V13" s="8">
        <f t="shared" si="11"/>
        <v>2.0013009330204179</v>
      </c>
    </row>
    <row r="14" spans="1:22" ht="14.45" x14ac:dyDescent="0.3">
      <c r="A14" s="7">
        <v>102.5</v>
      </c>
      <c r="B14" s="1">
        <v>206.6</v>
      </c>
      <c r="C14" s="1">
        <v>102.9</v>
      </c>
      <c r="D14" s="1">
        <v>7.2</v>
      </c>
      <c r="E14" s="1">
        <f t="shared" si="0"/>
        <v>309.10000000000002</v>
      </c>
      <c r="F14" s="1">
        <f t="shared" si="1"/>
        <v>110.10000000000001</v>
      </c>
      <c r="G14" s="1">
        <f t="shared" si="2"/>
        <v>529.30000000000007</v>
      </c>
      <c r="H14" s="1">
        <v>258250</v>
      </c>
      <c r="I14" s="1">
        <f t="shared" si="3"/>
        <v>5.4120403301916582</v>
      </c>
      <c r="J14" s="1">
        <f t="shared" si="4"/>
        <v>2.7237018939912678</v>
      </c>
      <c r="K14" s="20">
        <f t="shared" si="5"/>
        <v>2.315130317183602</v>
      </c>
      <c r="L14" s="7">
        <v>102.3</v>
      </c>
      <c r="M14" s="1">
        <v>7.8</v>
      </c>
      <c r="N14" s="1">
        <v>102.6</v>
      </c>
      <c r="O14" s="1">
        <v>207.4</v>
      </c>
      <c r="P14" s="1">
        <f t="shared" si="6"/>
        <v>110.1</v>
      </c>
      <c r="Q14" s="1">
        <f t="shared" si="7"/>
        <v>310</v>
      </c>
      <c r="R14" s="1">
        <f t="shared" si="8"/>
        <v>730.1</v>
      </c>
      <c r="S14" s="1">
        <v>225885.18580859699</v>
      </c>
      <c r="T14" s="1">
        <f t="shared" si="9"/>
        <v>5.3538877495899229</v>
      </c>
      <c r="U14" s="1">
        <f t="shared" si="10"/>
        <v>2.8633823484407879</v>
      </c>
      <c r="V14" s="8">
        <f t="shared" si="11"/>
        <v>2.3168087520530221</v>
      </c>
    </row>
    <row r="15" spans="1:22" ht="14.45" x14ac:dyDescent="0.3">
      <c r="A15" s="7">
        <v>137.6</v>
      </c>
      <c r="B15" s="1">
        <v>102.7</v>
      </c>
      <c r="C15" s="1">
        <v>137.6</v>
      </c>
      <c r="D15" s="1">
        <v>3.5</v>
      </c>
      <c r="E15" s="1">
        <f t="shared" si="0"/>
        <v>240.3</v>
      </c>
      <c r="F15" s="1">
        <f t="shared" si="1"/>
        <v>141.1</v>
      </c>
      <c r="G15" s="1">
        <f t="shared" si="2"/>
        <v>522.5</v>
      </c>
      <c r="H15" s="1">
        <v>286072.42</v>
      </c>
      <c r="I15" s="1">
        <f t="shared" si="3"/>
        <v>5.4564759898598618</v>
      </c>
      <c r="J15" s="1">
        <f t="shared" si="4"/>
        <v>2.7180862947830917</v>
      </c>
      <c r="K15" s="20">
        <f t="shared" si="5"/>
        <v>2.0115704435972783</v>
      </c>
      <c r="L15" s="7">
        <v>137.1</v>
      </c>
      <c r="M15" s="1">
        <v>1</v>
      </c>
      <c r="N15" s="1">
        <v>137.69999999999999</v>
      </c>
      <c r="O15" s="1">
        <v>101.9</v>
      </c>
      <c r="P15" s="1">
        <f t="shared" si="6"/>
        <v>138.1</v>
      </c>
      <c r="Q15" s="1">
        <f t="shared" si="7"/>
        <v>239.6</v>
      </c>
      <c r="R15" s="1">
        <f t="shared" si="8"/>
        <v>617.29999999999995</v>
      </c>
      <c r="S15" s="1">
        <v>285542.74562003795</v>
      </c>
      <c r="T15" s="1">
        <f t="shared" si="9"/>
        <v>5.4556711311363797</v>
      </c>
      <c r="U15" s="1">
        <f t="shared" si="10"/>
        <v>2.7904962769671093</v>
      </c>
      <c r="V15" s="8">
        <f t="shared" si="11"/>
        <v>2.0081741840064264</v>
      </c>
    </row>
    <row r="16" spans="1:22" ht="14.45" x14ac:dyDescent="0.3">
      <c r="A16" s="7">
        <v>137.6</v>
      </c>
      <c r="B16" s="1">
        <v>137.5</v>
      </c>
      <c r="C16" s="1">
        <v>137.69999999999999</v>
      </c>
      <c r="D16" s="1">
        <v>4.8</v>
      </c>
      <c r="E16" s="1">
        <f t="shared" si="0"/>
        <v>275.10000000000002</v>
      </c>
      <c r="F16" s="1">
        <f t="shared" si="1"/>
        <v>142.5</v>
      </c>
      <c r="G16" s="1">
        <f t="shared" si="2"/>
        <v>560.1</v>
      </c>
      <c r="H16" s="1">
        <v>290697.67</v>
      </c>
      <c r="I16" s="1">
        <f t="shared" si="3"/>
        <v>5.4634415508271941</v>
      </c>
      <c r="J16" s="1">
        <f t="shared" si="4"/>
        <v>2.7482655726687408</v>
      </c>
      <c r="K16" s="20">
        <f t="shared" si="5"/>
        <v>2.1383026981662816</v>
      </c>
      <c r="L16" s="7">
        <v>137.30000000000001</v>
      </c>
      <c r="M16" s="1">
        <v>1.2</v>
      </c>
      <c r="N16" s="1">
        <v>137.6</v>
      </c>
      <c r="O16" s="1">
        <v>137.19999999999999</v>
      </c>
      <c r="P16" s="1">
        <f t="shared" si="6"/>
        <v>138.5</v>
      </c>
      <c r="Q16" s="1">
        <f t="shared" si="7"/>
        <v>274.79999999999995</v>
      </c>
      <c r="R16" s="1">
        <f t="shared" si="8"/>
        <v>688.09999999999991</v>
      </c>
      <c r="S16" s="1">
        <v>280879.49408232601</v>
      </c>
      <c r="T16" s="1">
        <f t="shared" si="9"/>
        <v>5.4485200342105991</v>
      </c>
      <c r="U16" s="1">
        <f t="shared" si="10"/>
        <v>2.8376515578463923</v>
      </c>
      <c r="V16" s="8">
        <f t="shared" si="11"/>
        <v>2.1373541113707328</v>
      </c>
    </row>
    <row r="17" spans="1:22" thickBot="1" x14ac:dyDescent="0.35">
      <c r="A17" s="9">
        <v>137.6</v>
      </c>
      <c r="B17" s="10">
        <v>275.3</v>
      </c>
      <c r="C17" s="10">
        <v>138.1</v>
      </c>
      <c r="D17" s="10">
        <v>8.6999999999999993</v>
      </c>
      <c r="E17" s="10">
        <f t="shared" si="0"/>
        <v>412.9</v>
      </c>
      <c r="F17" s="10">
        <f t="shared" si="1"/>
        <v>146.79999999999998</v>
      </c>
      <c r="G17" s="10">
        <f t="shared" si="2"/>
        <v>706.5</v>
      </c>
      <c r="H17" s="10">
        <v>305323.48</v>
      </c>
      <c r="I17" s="10">
        <f t="shared" si="3"/>
        <v>5.4847602037167125</v>
      </c>
      <c r="J17" s="10">
        <f t="shared" si="4"/>
        <v>2.8491121661845775</v>
      </c>
      <c r="K17" s="21">
        <f t="shared" si="5"/>
        <v>2.4398062113933303</v>
      </c>
      <c r="L17" s="9">
        <v>137.19999999999999</v>
      </c>
      <c r="M17" s="10">
        <v>-1.8</v>
      </c>
      <c r="N17" s="10">
        <v>137.6</v>
      </c>
      <c r="O17" s="10">
        <v>280</v>
      </c>
      <c r="P17" s="10">
        <f t="shared" si="6"/>
        <v>135.39999999999998</v>
      </c>
      <c r="Q17" s="10">
        <f t="shared" si="7"/>
        <v>417.6</v>
      </c>
      <c r="R17" s="10">
        <f t="shared" si="8"/>
        <v>970.6</v>
      </c>
      <c r="S17" s="10">
        <v>276959.05710651801</v>
      </c>
      <c r="T17" s="10">
        <f t="shared" si="9"/>
        <v>5.4424155719996419</v>
      </c>
      <c r="U17" s="10">
        <f t="shared" si="10"/>
        <v>2.9870402869792669</v>
      </c>
      <c r="V17" s="11">
        <f t="shared" si="11"/>
        <v>2.4471580313422194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0.99356291182794787</v>
      </c>
      <c r="L23" s="15" t="s">
        <v>17</v>
      </c>
      <c r="M23" s="15">
        <v>0.99280903794979847</v>
      </c>
    </row>
    <row r="24" spans="1:22" ht="14.45" x14ac:dyDescent="0.3">
      <c r="A24" s="15" t="s">
        <v>18</v>
      </c>
      <c r="B24" s="15">
        <v>0.98716725976003061</v>
      </c>
      <c r="L24" s="15" t="s">
        <v>18</v>
      </c>
      <c r="M24" s="15">
        <v>0.98566978583480436</v>
      </c>
    </row>
    <row r="25" spans="1:22" ht="14.45" x14ac:dyDescent="0.3">
      <c r="A25" s="15" t="s">
        <v>19</v>
      </c>
      <c r="B25" s="15">
        <v>0.98502846972003566</v>
      </c>
      <c r="L25" s="15" t="s">
        <v>19</v>
      </c>
      <c r="M25" s="15">
        <v>0.98328141680727177</v>
      </c>
    </row>
    <row r="26" spans="1:22" ht="14.45" x14ac:dyDescent="0.3">
      <c r="A26" s="15" t="s">
        <v>20</v>
      </c>
      <c r="B26" s="15">
        <v>2.6154028601281076E-2</v>
      </c>
      <c r="L26" s="15" t="s">
        <v>20</v>
      </c>
      <c r="M26" s="15">
        <v>2.4068123860022179E-2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0.6314366337259989</v>
      </c>
      <c r="D31" s="15">
        <v>0.31571831686299945</v>
      </c>
      <c r="E31" s="15">
        <v>461.55407557554565</v>
      </c>
      <c r="F31" s="15">
        <v>4.4659763640251702E-12</v>
      </c>
      <c r="L31" s="15" t="s">
        <v>23</v>
      </c>
      <c r="M31" s="15">
        <v>2</v>
      </c>
      <c r="N31" s="15">
        <v>0.47812833835931295</v>
      </c>
      <c r="O31" s="15">
        <v>0.23906416917965648</v>
      </c>
      <c r="P31" s="15">
        <v>412.69576622046753</v>
      </c>
      <c r="Q31" s="15">
        <v>8.6599639851494722E-12</v>
      </c>
    </row>
    <row r="32" spans="1:22" ht="14.45" x14ac:dyDescent="0.3">
      <c r="A32" s="15" t="s">
        <v>24</v>
      </c>
      <c r="B32" s="15">
        <v>12</v>
      </c>
      <c r="C32" s="15">
        <v>8.2083985449195422E-3</v>
      </c>
      <c r="D32" s="15">
        <v>6.8403321207662852E-4</v>
      </c>
      <c r="E32" s="15"/>
      <c r="F32" s="15"/>
      <c r="L32" s="15" t="s">
        <v>24</v>
      </c>
      <c r="M32" s="15">
        <v>12</v>
      </c>
      <c r="N32" s="15">
        <v>6.9512950336964264E-3</v>
      </c>
      <c r="O32" s="15">
        <v>5.792745861413689E-4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0.6396450322709184</v>
      </c>
      <c r="D33" s="16"/>
      <c r="E33" s="16"/>
      <c r="F33" s="16"/>
      <c r="L33" s="16" t="s">
        <v>25</v>
      </c>
      <c r="M33" s="16">
        <v>14</v>
      </c>
      <c r="N33" s="16">
        <v>0.48507963339300936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3.4142454873148798</v>
      </c>
      <c r="C36" s="15">
        <v>6.0888676131847175E-2</v>
      </c>
      <c r="D36" s="15">
        <v>56.073570723096985</v>
      </c>
      <c r="E36" s="15">
        <v>6.8247040049455105E-16</v>
      </c>
      <c r="F36" s="15">
        <v>3.2815804585773583</v>
      </c>
      <c r="G36" s="15">
        <v>3.5469105160524013</v>
      </c>
      <c r="H36" s="15">
        <v>3.2815804585773583</v>
      </c>
      <c r="I36" s="15">
        <v>3.5469105160524013</v>
      </c>
      <c r="L36" s="15" t="s">
        <v>26</v>
      </c>
      <c r="M36" s="15">
        <v>3.3141727083250627</v>
      </c>
      <c r="N36" s="15">
        <v>6.7671706828214051E-2</v>
      </c>
      <c r="O36" s="15">
        <v>48.974273941961521</v>
      </c>
      <c r="P36" s="15">
        <v>3.4411806051496184E-15</v>
      </c>
      <c r="Q36" s="15">
        <v>3.1667287252822707</v>
      </c>
      <c r="R36" s="15">
        <v>3.4616166913678548</v>
      </c>
      <c r="S36" s="15">
        <v>3.1667287252822707</v>
      </c>
      <c r="T36" s="15">
        <v>3.4616166913678548</v>
      </c>
    </row>
    <row r="37" spans="1:20" x14ac:dyDescent="0.25">
      <c r="A37" s="15" t="s">
        <v>39</v>
      </c>
      <c r="B37" s="15">
        <v>0.89951174376574405</v>
      </c>
      <c r="C37" s="15">
        <v>5.0527049717045983E-2</v>
      </c>
      <c r="D37" s="15">
        <v>17.802578001348881</v>
      </c>
      <c r="E37" s="15">
        <v>5.4033937452778061E-10</v>
      </c>
      <c r="F37" s="15">
        <v>0.78942275959701036</v>
      </c>
      <c r="G37" s="15">
        <v>1.0096007279344779</v>
      </c>
      <c r="H37" s="15">
        <v>0.78942275959701036</v>
      </c>
      <c r="I37" s="15">
        <v>1.0096007279344779</v>
      </c>
      <c r="L37" s="15" t="s">
        <v>39</v>
      </c>
      <c r="M37" s="15">
        <v>1.3247281547460064</v>
      </c>
      <c r="N37" s="15">
        <v>5.9346598529232131E-2</v>
      </c>
      <c r="O37" s="15">
        <v>22.321888491949373</v>
      </c>
      <c r="P37" s="15">
        <v>3.8551333697183311E-11</v>
      </c>
      <c r="Q37" s="15">
        <v>1.1954230244734052</v>
      </c>
      <c r="R37" s="15">
        <v>1.4540332850186075</v>
      </c>
      <c r="S37" s="15">
        <v>1.1954230244734052</v>
      </c>
      <c r="T37" s="15">
        <v>1.4540332850186075</v>
      </c>
    </row>
    <row r="38" spans="1:20" ht="15.75" thickBot="1" x14ac:dyDescent="0.3">
      <c r="A38" s="16" t="s">
        <v>40</v>
      </c>
      <c r="B38" s="16">
        <v>-0.19281112061288413</v>
      </c>
      <c r="C38" s="16">
        <v>4.7962118685669609E-2</v>
      </c>
      <c r="D38" s="16">
        <v>-4.0200709621798527</v>
      </c>
      <c r="E38" s="16">
        <v>1.6992430409585502E-3</v>
      </c>
      <c r="F38" s="16">
        <v>-0.29731160014324337</v>
      </c>
      <c r="G38" s="16">
        <v>-8.8310641082524885E-2</v>
      </c>
      <c r="H38" s="16">
        <v>-0.29731160014324337</v>
      </c>
      <c r="I38" s="16">
        <v>-8.8310641082524885E-2</v>
      </c>
      <c r="L38" s="16" t="s">
        <v>40</v>
      </c>
      <c r="M38" s="16">
        <v>-0.75626933795699525</v>
      </c>
      <c r="N38" s="16">
        <v>5.4310866338031338E-2</v>
      </c>
      <c r="O38" s="16">
        <v>-13.924825526626069</v>
      </c>
      <c r="P38" s="16">
        <v>9.0696155767057976E-9</v>
      </c>
      <c r="Q38" s="16">
        <v>-0.87460255032463996</v>
      </c>
      <c r="R38" s="16">
        <v>-0.63793612558935053</v>
      </c>
      <c r="S38" s="16">
        <v>-0.87460255032463996</v>
      </c>
      <c r="T38" s="16">
        <v>-0.63793612558935053</v>
      </c>
    </row>
    <row r="40" spans="1:20" x14ac:dyDescent="0.25">
      <c r="B40">
        <f>10^B36</f>
        <v>2595.6461506102437</v>
      </c>
      <c r="M40">
        <f>10^M36</f>
        <v>2061.4495384991642</v>
      </c>
    </row>
    <row r="41" spans="1:20" x14ac:dyDescent="0.25">
      <c r="B41" s="15">
        <v>0.89951174376574405</v>
      </c>
      <c r="M41" s="15">
        <v>1.3247281547460064</v>
      </c>
    </row>
    <row r="42" spans="1:20" ht="15.75" thickBot="1" x14ac:dyDescent="0.3">
      <c r="B42" s="16">
        <v>-0.19281112061288413</v>
      </c>
      <c r="M42" s="16">
        <v>-0.75626933795699525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20.6</v>
      </c>
      <c r="B3" s="1">
        <v>20.6</v>
      </c>
      <c r="C3" s="1">
        <v>20.6</v>
      </c>
      <c r="D3" s="1">
        <v>0.6</v>
      </c>
      <c r="E3" s="1">
        <f>A3+B3</f>
        <v>41.2</v>
      </c>
      <c r="F3" s="1">
        <f>C3+D3</f>
        <v>21.200000000000003</v>
      </c>
      <c r="G3" s="1">
        <f>E3+2*F3</f>
        <v>83.600000000000009</v>
      </c>
      <c r="H3" s="1">
        <v>93072.29</v>
      </c>
      <c r="I3" s="1">
        <f>LOG(H3)</f>
        <v>4.9688203996561526</v>
      </c>
      <c r="J3" s="1">
        <f>LOG(G3)</f>
        <v>1.9222062774390165</v>
      </c>
      <c r="K3" s="20">
        <f>LOG(B3)</f>
        <v>1.3138672203691535</v>
      </c>
      <c r="L3" s="7">
        <v>20.5</v>
      </c>
      <c r="M3" s="1">
        <v>5.4</v>
      </c>
      <c r="N3" s="1">
        <v>20.8</v>
      </c>
      <c r="O3" s="1">
        <v>20.5</v>
      </c>
      <c r="P3" s="1">
        <f>L3+M3</f>
        <v>25.9</v>
      </c>
      <c r="Q3" s="1">
        <f>N3+O3</f>
        <v>41.3</v>
      </c>
      <c r="R3" s="1">
        <f>P3+2*Q3</f>
        <v>108.5</v>
      </c>
      <c r="S3" s="1">
        <v>89606.451858559696</v>
      </c>
      <c r="T3" s="1">
        <f>LOG(S3)</f>
        <v>4.9523392809310183</v>
      </c>
      <c r="U3" s="1">
        <f>LOG(R3)</f>
        <v>2.0354297381845483</v>
      </c>
      <c r="V3" s="8">
        <f>LOG(O3)</f>
        <v>1.3117538610557542</v>
      </c>
    </row>
    <row r="4" spans="1:22" ht="14.45" x14ac:dyDescent="0.3">
      <c r="A4" s="7">
        <v>20.6</v>
      </c>
      <c r="B4" s="1">
        <v>41.8</v>
      </c>
      <c r="C4" s="1">
        <v>20.6</v>
      </c>
      <c r="D4" s="1">
        <v>1.2</v>
      </c>
      <c r="E4" s="1">
        <f t="shared" ref="E4:E17" si="0">A4+B4</f>
        <v>62.4</v>
      </c>
      <c r="F4" s="1">
        <f t="shared" ref="F4:F17" si="1">C4+D4</f>
        <v>21.8</v>
      </c>
      <c r="G4" s="1">
        <f t="shared" ref="G4:G17" si="2">E4+2*F4</f>
        <v>106</v>
      </c>
      <c r="H4" s="1">
        <v>102955.67</v>
      </c>
      <c r="I4" s="1">
        <f t="shared" ref="I4:I17" si="3">LOG(H4)</f>
        <v>5.0126502691852775</v>
      </c>
      <c r="J4" s="1">
        <f t="shared" ref="J4:J17" si="4">LOG(G4)</f>
        <v>2.0253058652647704</v>
      </c>
      <c r="K4" s="20">
        <f t="shared" ref="K4:K17" si="5">LOG(B4)</f>
        <v>1.6211762817750353</v>
      </c>
      <c r="L4" s="7">
        <v>20.3</v>
      </c>
      <c r="M4" s="1">
        <v>11.1</v>
      </c>
      <c r="N4" s="1">
        <v>20.7</v>
      </c>
      <c r="O4" s="1">
        <v>41.4</v>
      </c>
      <c r="P4" s="1">
        <f t="shared" ref="P4:P17" si="6">L4+M4</f>
        <v>31.4</v>
      </c>
      <c r="Q4" s="1">
        <f t="shared" ref="Q4:Q17" si="7">N4+O4</f>
        <v>62.099999999999994</v>
      </c>
      <c r="R4" s="1">
        <f t="shared" ref="R4:R17" si="8">P4+2*Q4</f>
        <v>155.6</v>
      </c>
      <c r="S4" s="1">
        <v>61565.3100737645</v>
      </c>
      <c r="T4" s="1">
        <f t="shared" ref="T4:T17" si="9">LOG(S4)</f>
        <v>4.7893360711379698</v>
      </c>
      <c r="U4" s="1">
        <f t="shared" ref="U4:U17" si="10">LOG(R4)</f>
        <v>2.1920095926536702</v>
      </c>
      <c r="V4" s="8">
        <f t="shared" ref="V4:V17" si="11">LOG(O4)</f>
        <v>1.6170003411208989</v>
      </c>
    </row>
    <row r="5" spans="1:22" ht="14.45" x14ac:dyDescent="0.3">
      <c r="A5" s="7">
        <v>20.5</v>
      </c>
      <c r="B5" s="1">
        <v>61.6</v>
      </c>
      <c r="C5" s="1">
        <v>20.7</v>
      </c>
      <c r="D5" s="1">
        <v>1.8</v>
      </c>
      <c r="E5" s="1">
        <f t="shared" si="0"/>
        <v>82.1</v>
      </c>
      <c r="F5" s="1">
        <f t="shared" si="1"/>
        <v>22.5</v>
      </c>
      <c r="G5" s="1">
        <f t="shared" si="2"/>
        <v>127.1</v>
      </c>
      <c r="H5" s="1">
        <v>109478.67</v>
      </c>
      <c r="I5" s="1">
        <f t="shared" si="3"/>
        <v>5.0393295127500561</v>
      </c>
      <c r="J5" s="1">
        <f t="shared" si="4"/>
        <v>2.1041455505540081</v>
      </c>
      <c r="K5" s="20">
        <f t="shared" si="5"/>
        <v>1.7895807121644254</v>
      </c>
      <c r="L5" s="7">
        <v>20.100000000000001</v>
      </c>
      <c r="M5" s="1">
        <v>11.8</v>
      </c>
      <c r="N5" s="1">
        <v>20.7</v>
      </c>
      <c r="O5" s="1">
        <v>60.8</v>
      </c>
      <c r="P5" s="1">
        <f t="shared" si="6"/>
        <v>31.900000000000002</v>
      </c>
      <c r="Q5" s="1">
        <f t="shared" si="7"/>
        <v>81.5</v>
      </c>
      <c r="R5" s="1">
        <f t="shared" si="8"/>
        <v>194.9</v>
      </c>
      <c r="S5" s="1">
        <v>65648.527803395991</v>
      </c>
      <c r="T5" s="1">
        <f t="shared" si="9"/>
        <v>4.8172249912932763</v>
      </c>
      <c r="U5" s="1">
        <f t="shared" si="10"/>
        <v>2.2898118391176214</v>
      </c>
      <c r="V5" s="8">
        <f t="shared" si="11"/>
        <v>1.7839035792727349</v>
      </c>
    </row>
    <row r="6" spans="1:22" ht="14.45" x14ac:dyDescent="0.3">
      <c r="A6" s="7">
        <v>34.299999999999997</v>
      </c>
      <c r="B6" s="1">
        <v>35.200000000000003</v>
      </c>
      <c r="C6" s="1">
        <v>34.6</v>
      </c>
      <c r="D6" s="1">
        <v>1.4</v>
      </c>
      <c r="E6" s="1">
        <f t="shared" si="0"/>
        <v>69.5</v>
      </c>
      <c r="F6" s="1">
        <f t="shared" si="1"/>
        <v>36</v>
      </c>
      <c r="G6" s="1">
        <f t="shared" si="2"/>
        <v>141.5</v>
      </c>
      <c r="H6" s="1">
        <v>135558.41</v>
      </c>
      <c r="I6" s="1">
        <f t="shared" si="3"/>
        <v>5.1321264662417949</v>
      </c>
      <c r="J6" s="1">
        <f t="shared" si="4"/>
        <v>2.150756439860309</v>
      </c>
      <c r="K6" s="20">
        <f t="shared" si="5"/>
        <v>1.546542663478131</v>
      </c>
      <c r="L6" s="7">
        <v>34.4</v>
      </c>
      <c r="M6" s="1">
        <v>8.3000000000000007</v>
      </c>
      <c r="N6" s="1">
        <v>34.799999999999997</v>
      </c>
      <c r="O6" s="1">
        <v>34</v>
      </c>
      <c r="P6" s="1">
        <f t="shared" si="6"/>
        <v>42.7</v>
      </c>
      <c r="Q6" s="1">
        <f t="shared" si="7"/>
        <v>68.8</v>
      </c>
      <c r="R6" s="1">
        <f t="shared" si="8"/>
        <v>180.3</v>
      </c>
      <c r="S6" s="1">
        <v>107137.345904628</v>
      </c>
      <c r="T6" s="1">
        <f t="shared" si="9"/>
        <v>5.0299408834662627</v>
      </c>
      <c r="U6" s="1">
        <f t="shared" si="10"/>
        <v>2.2559957267224018</v>
      </c>
      <c r="V6" s="8">
        <f t="shared" si="11"/>
        <v>1.5314789170422551</v>
      </c>
    </row>
    <row r="7" spans="1:22" ht="14.45" x14ac:dyDescent="0.3">
      <c r="A7" s="7">
        <v>34.700000000000003</v>
      </c>
      <c r="B7" s="1">
        <v>68.5</v>
      </c>
      <c r="C7" s="1">
        <v>34.6</v>
      </c>
      <c r="D7" s="1">
        <v>2.2000000000000002</v>
      </c>
      <c r="E7" s="1">
        <f t="shared" si="0"/>
        <v>103.2</v>
      </c>
      <c r="F7" s="1">
        <f t="shared" si="1"/>
        <v>36.800000000000004</v>
      </c>
      <c r="G7" s="1">
        <f t="shared" si="2"/>
        <v>176.8</v>
      </c>
      <c r="H7" s="1">
        <v>147629.31</v>
      </c>
      <c r="I7" s="1">
        <f t="shared" si="3"/>
        <v>5.169172589923134</v>
      </c>
      <c r="J7" s="1">
        <f t="shared" si="4"/>
        <v>2.2474822606770544</v>
      </c>
      <c r="K7" s="20">
        <f t="shared" si="5"/>
        <v>1.8356905714924256</v>
      </c>
      <c r="L7" s="7">
        <v>34.299999999999997</v>
      </c>
      <c r="M7" s="1">
        <v>11.8</v>
      </c>
      <c r="N7" s="1">
        <v>34.700000000000003</v>
      </c>
      <c r="O7" s="1">
        <v>67.3</v>
      </c>
      <c r="P7" s="1">
        <f t="shared" si="6"/>
        <v>46.099999999999994</v>
      </c>
      <c r="Q7" s="1">
        <f t="shared" si="7"/>
        <v>102</v>
      </c>
      <c r="R7" s="1">
        <f t="shared" si="8"/>
        <v>250.1</v>
      </c>
      <c r="S7" s="1">
        <v>97392.53594535841</v>
      </c>
      <c r="T7" s="1">
        <f t="shared" si="9"/>
        <v>4.988525674312327</v>
      </c>
      <c r="U7" s="1">
        <f t="shared" si="10"/>
        <v>2.3981136917305026</v>
      </c>
      <c r="V7" s="8">
        <f t="shared" si="11"/>
        <v>1.8280150642239767</v>
      </c>
    </row>
    <row r="8" spans="1:22" ht="14.45" x14ac:dyDescent="0.3">
      <c r="A8" s="7">
        <v>34.4</v>
      </c>
      <c r="B8" s="1">
        <v>102.9</v>
      </c>
      <c r="C8" s="1">
        <v>34.799999999999997</v>
      </c>
      <c r="D8" s="1">
        <v>3.5</v>
      </c>
      <c r="E8" s="1">
        <f t="shared" si="0"/>
        <v>137.30000000000001</v>
      </c>
      <c r="F8" s="1">
        <f t="shared" si="1"/>
        <v>38.299999999999997</v>
      </c>
      <c r="G8" s="1">
        <f t="shared" si="2"/>
        <v>213.9</v>
      </c>
      <c r="H8" s="1">
        <v>153582.09</v>
      </c>
      <c r="I8" s="1">
        <f t="shared" si="3"/>
        <v>5.1863405733277714</v>
      </c>
      <c r="J8" s="1">
        <f t="shared" si="4"/>
        <v>2.3302107845715279</v>
      </c>
      <c r="K8" s="20">
        <f t="shared" si="5"/>
        <v>2.0124153747624329</v>
      </c>
      <c r="L8" s="7">
        <v>34.4</v>
      </c>
      <c r="M8" s="1">
        <v>12.8</v>
      </c>
      <c r="N8" s="1">
        <v>34.9</v>
      </c>
      <c r="O8" s="1">
        <v>99.9</v>
      </c>
      <c r="P8" s="1">
        <f t="shared" si="6"/>
        <v>47.2</v>
      </c>
      <c r="Q8" s="1">
        <f t="shared" si="7"/>
        <v>134.80000000000001</v>
      </c>
      <c r="R8" s="1">
        <f t="shared" si="8"/>
        <v>316.8</v>
      </c>
      <c r="S8" s="1">
        <v>99414.402644658694</v>
      </c>
      <c r="T8" s="1">
        <f t="shared" si="9"/>
        <v>4.9974493072945263</v>
      </c>
      <c r="U8" s="1">
        <f t="shared" si="10"/>
        <v>2.5007851729174559</v>
      </c>
      <c r="V8" s="8">
        <f t="shared" si="11"/>
        <v>1.9995654882259823</v>
      </c>
    </row>
    <row r="9" spans="1:22" ht="14.45" x14ac:dyDescent="0.3">
      <c r="A9" s="7">
        <v>68.5</v>
      </c>
      <c r="B9" s="1">
        <v>68.8</v>
      </c>
      <c r="C9" s="1">
        <v>68.599999999999994</v>
      </c>
      <c r="D9" s="1">
        <v>2.4</v>
      </c>
      <c r="E9" s="1">
        <f t="shared" si="0"/>
        <v>137.30000000000001</v>
      </c>
      <c r="F9" s="1">
        <f t="shared" si="1"/>
        <v>71</v>
      </c>
      <c r="G9" s="1">
        <f t="shared" si="2"/>
        <v>279.3</v>
      </c>
      <c r="H9" s="1">
        <v>213443.64</v>
      </c>
      <c r="I9" s="1">
        <f t="shared" si="3"/>
        <v>5.3292832186196755</v>
      </c>
      <c r="J9" s="1">
        <f t="shared" si="4"/>
        <v>2.4460709357010049</v>
      </c>
      <c r="K9" s="20">
        <f t="shared" si="5"/>
        <v>1.8375884382355112</v>
      </c>
      <c r="L9" s="7">
        <v>68.3</v>
      </c>
      <c r="M9" s="1">
        <v>11.4</v>
      </c>
      <c r="N9" s="1">
        <v>74.2</v>
      </c>
      <c r="O9" s="1">
        <v>61.4</v>
      </c>
      <c r="P9" s="1">
        <f t="shared" si="6"/>
        <v>79.7</v>
      </c>
      <c r="Q9" s="1">
        <f t="shared" si="7"/>
        <v>135.6</v>
      </c>
      <c r="R9" s="1">
        <f t="shared" si="8"/>
        <v>350.9</v>
      </c>
      <c r="S9" s="1">
        <v>161663.47590032298</v>
      </c>
      <c r="T9" s="1">
        <f t="shared" si="9"/>
        <v>5.2086119122585322</v>
      </c>
      <c r="U9" s="1">
        <f t="shared" si="10"/>
        <v>2.5451833682154064</v>
      </c>
      <c r="V9" s="8">
        <f t="shared" si="11"/>
        <v>1.7881683711411678</v>
      </c>
    </row>
    <row r="10" spans="1:22" ht="14.45" x14ac:dyDescent="0.3">
      <c r="A10" s="7">
        <v>68.5</v>
      </c>
      <c r="B10" s="1">
        <v>137.9</v>
      </c>
      <c r="C10" s="1">
        <v>68.7</v>
      </c>
      <c r="D10" s="1">
        <v>4.5999999999999996</v>
      </c>
      <c r="E10" s="1">
        <f t="shared" si="0"/>
        <v>206.4</v>
      </c>
      <c r="F10" s="1">
        <f t="shared" si="1"/>
        <v>73.3</v>
      </c>
      <c r="G10" s="1">
        <f t="shared" si="2"/>
        <v>353</v>
      </c>
      <c r="H10" s="1">
        <v>224349.24</v>
      </c>
      <c r="I10" s="1">
        <f t="shared" si="3"/>
        <v>5.3509246026662165</v>
      </c>
      <c r="J10" s="1">
        <f t="shared" si="4"/>
        <v>2.5477747053878224</v>
      </c>
      <c r="K10" s="20">
        <f t="shared" si="5"/>
        <v>2.1395642661758498</v>
      </c>
      <c r="L10" s="7">
        <v>68.2</v>
      </c>
      <c r="M10" s="1">
        <v>12.5</v>
      </c>
      <c r="N10" s="1">
        <v>68.7</v>
      </c>
      <c r="O10" s="1">
        <v>133.80000000000001</v>
      </c>
      <c r="P10" s="1">
        <f t="shared" si="6"/>
        <v>80.7</v>
      </c>
      <c r="Q10" s="1">
        <f t="shared" si="7"/>
        <v>202.5</v>
      </c>
      <c r="R10" s="1">
        <f t="shared" si="8"/>
        <v>485.7</v>
      </c>
      <c r="S10" s="1">
        <v>152439.98728602802</v>
      </c>
      <c r="T10" s="1">
        <f t="shared" si="9"/>
        <v>5.1830989038786122</v>
      </c>
      <c r="U10" s="1">
        <f t="shared" si="10"/>
        <v>2.6863681034730362</v>
      </c>
      <c r="V10" s="8">
        <f t="shared" si="11"/>
        <v>2.1264561134318045</v>
      </c>
    </row>
    <row r="11" spans="1:22" ht="14.45" x14ac:dyDescent="0.3">
      <c r="A11" s="7">
        <v>68.5</v>
      </c>
      <c r="B11" s="1">
        <v>206.5</v>
      </c>
      <c r="C11" s="1">
        <v>68.7</v>
      </c>
      <c r="D11" s="1">
        <v>7.4</v>
      </c>
      <c r="E11" s="1">
        <f t="shared" si="0"/>
        <v>275</v>
      </c>
      <c r="F11" s="1">
        <f t="shared" si="1"/>
        <v>76.100000000000009</v>
      </c>
      <c r="G11" s="1">
        <f t="shared" si="2"/>
        <v>427.20000000000005</v>
      </c>
      <c r="H11" s="1">
        <v>223323.72</v>
      </c>
      <c r="I11" s="1">
        <f t="shared" si="3"/>
        <v>5.3489348534700669</v>
      </c>
      <c r="J11" s="1">
        <f t="shared" si="4"/>
        <v>2.6306312440205</v>
      </c>
      <c r="K11" s="20">
        <f t="shared" si="5"/>
        <v>2.3149200559924199</v>
      </c>
      <c r="L11" s="7">
        <v>68.400000000000006</v>
      </c>
      <c r="M11" s="1">
        <v>14.5</v>
      </c>
      <c r="N11" s="1">
        <v>68.8</v>
      </c>
      <c r="O11" s="1">
        <v>203.5</v>
      </c>
      <c r="P11" s="1">
        <f t="shared" si="6"/>
        <v>82.9</v>
      </c>
      <c r="Q11" s="1">
        <f t="shared" si="7"/>
        <v>272.3</v>
      </c>
      <c r="R11" s="1">
        <f t="shared" si="8"/>
        <v>627.5</v>
      </c>
      <c r="S11" s="1">
        <v>143377.797931337</v>
      </c>
      <c r="T11" s="1">
        <f t="shared" si="9"/>
        <v>5.1564819059871558</v>
      </c>
      <c r="U11" s="1">
        <f t="shared" si="10"/>
        <v>2.7976137301530759</v>
      </c>
      <c r="V11" s="8">
        <f t="shared" si="11"/>
        <v>2.3085644135612386</v>
      </c>
    </row>
    <row r="12" spans="1:22" ht="14.45" x14ac:dyDescent="0.3">
      <c r="A12" s="7">
        <v>102.6</v>
      </c>
      <c r="B12" s="1">
        <v>68.900000000000006</v>
      </c>
      <c r="C12" s="1">
        <v>102.8</v>
      </c>
      <c r="D12" s="1">
        <v>2.6</v>
      </c>
      <c r="E12" s="1">
        <f t="shared" si="0"/>
        <v>171.5</v>
      </c>
      <c r="F12" s="1">
        <f t="shared" si="1"/>
        <v>105.39999999999999</v>
      </c>
      <c r="G12" s="1">
        <f t="shared" si="2"/>
        <v>382.29999999999995</v>
      </c>
      <c r="H12" s="1">
        <v>250545.45</v>
      </c>
      <c r="I12" s="1">
        <f t="shared" si="3"/>
        <v>5.3988865201982907</v>
      </c>
      <c r="J12" s="1">
        <f t="shared" si="4"/>
        <v>2.582404298019028</v>
      </c>
      <c r="K12" s="20">
        <f t="shared" si="5"/>
        <v>1.8382192219076259</v>
      </c>
      <c r="L12" s="7">
        <v>102.3</v>
      </c>
      <c r="M12" s="1">
        <v>9.5</v>
      </c>
      <c r="N12" s="1">
        <v>107.2</v>
      </c>
      <c r="O12" s="1">
        <v>61.7</v>
      </c>
      <c r="P12" s="1">
        <f t="shared" si="6"/>
        <v>111.8</v>
      </c>
      <c r="Q12" s="1">
        <f t="shared" si="7"/>
        <v>168.9</v>
      </c>
      <c r="R12" s="1">
        <f t="shared" si="8"/>
        <v>449.6</v>
      </c>
      <c r="S12" s="1">
        <v>263720.92932901398</v>
      </c>
      <c r="T12" s="1">
        <f t="shared" si="9"/>
        <v>5.4211445974893486</v>
      </c>
      <c r="U12" s="1">
        <f t="shared" si="10"/>
        <v>2.6528263025610048</v>
      </c>
      <c r="V12" s="8">
        <f t="shared" si="11"/>
        <v>1.7902851640332418</v>
      </c>
    </row>
    <row r="13" spans="1:22" ht="14.45" x14ac:dyDescent="0.3">
      <c r="A13" s="7">
        <v>102.7</v>
      </c>
      <c r="B13" s="1">
        <v>102.8</v>
      </c>
      <c r="C13" s="1">
        <v>102.8</v>
      </c>
      <c r="D13" s="1">
        <v>4</v>
      </c>
      <c r="E13" s="1">
        <f t="shared" si="0"/>
        <v>205.5</v>
      </c>
      <c r="F13" s="1">
        <f t="shared" si="1"/>
        <v>106.8</v>
      </c>
      <c r="G13" s="1">
        <f t="shared" si="2"/>
        <v>419.1</v>
      </c>
      <c r="H13" s="1">
        <v>249514.56</v>
      </c>
      <c r="I13" s="1">
        <f t="shared" si="3"/>
        <v>5.3970958932185642</v>
      </c>
      <c r="J13" s="1">
        <f t="shared" si="4"/>
        <v>2.6223176608338443</v>
      </c>
      <c r="K13" s="20">
        <f t="shared" si="5"/>
        <v>2.0119931146592571</v>
      </c>
      <c r="L13" s="7">
        <v>102.3</v>
      </c>
      <c r="M13" s="1">
        <v>10.7</v>
      </c>
      <c r="N13" s="1">
        <v>102.6</v>
      </c>
      <c r="O13" s="1">
        <v>100.2</v>
      </c>
      <c r="P13" s="1">
        <f t="shared" si="6"/>
        <v>113</v>
      </c>
      <c r="Q13" s="1">
        <f t="shared" si="7"/>
        <v>202.8</v>
      </c>
      <c r="R13" s="1">
        <f t="shared" si="8"/>
        <v>518.6</v>
      </c>
      <c r="S13" s="1">
        <v>201170.265043539</v>
      </c>
      <c r="T13" s="1">
        <f t="shared" si="9"/>
        <v>5.3035637881043076</v>
      </c>
      <c r="U13" s="1">
        <f t="shared" si="10"/>
        <v>2.7148325124333326</v>
      </c>
      <c r="V13" s="8">
        <f t="shared" si="11"/>
        <v>2.0008677215312267</v>
      </c>
    </row>
    <row r="14" spans="1:22" ht="14.45" x14ac:dyDescent="0.3">
      <c r="A14" s="7">
        <v>102.5</v>
      </c>
      <c r="B14" s="1">
        <v>206.4</v>
      </c>
      <c r="C14" s="1">
        <v>102.9</v>
      </c>
      <c r="D14" s="1">
        <v>7.6</v>
      </c>
      <c r="E14" s="1">
        <f t="shared" si="0"/>
        <v>308.89999999999998</v>
      </c>
      <c r="F14" s="1">
        <f t="shared" si="1"/>
        <v>110.5</v>
      </c>
      <c r="G14" s="1">
        <f t="shared" si="2"/>
        <v>529.9</v>
      </c>
      <c r="H14" s="1">
        <v>269569</v>
      </c>
      <c r="I14" s="1">
        <f t="shared" si="3"/>
        <v>5.4306699475701503</v>
      </c>
      <c r="J14" s="1">
        <f t="shared" si="4"/>
        <v>2.7241939195143297</v>
      </c>
      <c r="K14" s="20">
        <f t="shared" si="5"/>
        <v>2.3147096929551738</v>
      </c>
      <c r="L14" s="7">
        <v>102.4</v>
      </c>
      <c r="M14" s="1">
        <v>11.8</v>
      </c>
      <c r="N14" s="1">
        <v>102.7</v>
      </c>
      <c r="O14" s="1">
        <v>204</v>
      </c>
      <c r="P14" s="1">
        <f t="shared" si="6"/>
        <v>114.2</v>
      </c>
      <c r="Q14" s="1">
        <f t="shared" si="7"/>
        <v>306.7</v>
      </c>
      <c r="R14" s="1">
        <f t="shared" si="8"/>
        <v>727.6</v>
      </c>
      <c r="S14" s="1">
        <v>191551.128232991</v>
      </c>
      <c r="T14" s="1">
        <f t="shared" si="9"/>
        <v>5.2822847143139766</v>
      </c>
      <c r="U14" s="1">
        <f t="shared" si="10"/>
        <v>2.8618926903914459</v>
      </c>
      <c r="V14" s="8">
        <f t="shared" si="11"/>
        <v>2.3096301674258988</v>
      </c>
    </row>
    <row r="15" spans="1:22" ht="14.45" x14ac:dyDescent="0.3">
      <c r="A15" s="7">
        <v>137.6</v>
      </c>
      <c r="B15" s="1">
        <v>102.4</v>
      </c>
      <c r="C15" s="1">
        <v>137.69999999999999</v>
      </c>
      <c r="D15" s="1">
        <v>3.5</v>
      </c>
      <c r="E15" s="1">
        <f t="shared" si="0"/>
        <v>240</v>
      </c>
      <c r="F15" s="1">
        <f t="shared" si="1"/>
        <v>141.19999999999999</v>
      </c>
      <c r="G15" s="1">
        <f t="shared" si="2"/>
        <v>522.4</v>
      </c>
      <c r="H15" s="1">
        <v>301176.46999999997</v>
      </c>
      <c r="I15" s="1">
        <f t="shared" si="3"/>
        <v>5.4788210387493255</v>
      </c>
      <c r="J15" s="1">
        <f t="shared" si="4"/>
        <v>2.7180031682670176</v>
      </c>
      <c r="K15" s="20">
        <f t="shared" si="5"/>
        <v>2.0102999566398121</v>
      </c>
      <c r="L15" s="7">
        <v>137.19999999999999</v>
      </c>
      <c r="M15" s="1">
        <v>8.6999999999999993</v>
      </c>
      <c r="N15" s="1">
        <v>151.69999999999999</v>
      </c>
      <c r="O15" s="1">
        <v>87.2</v>
      </c>
      <c r="P15" s="1">
        <f t="shared" si="6"/>
        <v>145.89999999999998</v>
      </c>
      <c r="Q15" s="1">
        <f t="shared" si="7"/>
        <v>238.89999999999998</v>
      </c>
      <c r="R15" s="1">
        <f t="shared" si="8"/>
        <v>623.69999999999993</v>
      </c>
      <c r="S15" s="1">
        <v>239620.46502682098</v>
      </c>
      <c r="T15" s="1">
        <f t="shared" si="9"/>
        <v>5.3795239066583074</v>
      </c>
      <c r="U15" s="1">
        <f t="shared" si="10"/>
        <v>2.7949757440511314</v>
      </c>
      <c r="V15" s="8">
        <f t="shared" si="11"/>
        <v>1.9405164849325673</v>
      </c>
    </row>
    <row r="16" spans="1:22" ht="14.45" x14ac:dyDescent="0.3">
      <c r="A16" s="7">
        <v>137.6</v>
      </c>
      <c r="B16" s="1">
        <v>137.4</v>
      </c>
      <c r="C16" s="1">
        <v>137.6</v>
      </c>
      <c r="D16" s="1">
        <v>4.9000000000000004</v>
      </c>
      <c r="E16" s="1">
        <f t="shared" si="0"/>
        <v>275</v>
      </c>
      <c r="F16" s="1">
        <f t="shared" si="1"/>
        <v>142.5</v>
      </c>
      <c r="G16" s="1">
        <f t="shared" si="2"/>
        <v>560</v>
      </c>
      <c r="H16" s="1">
        <v>303534.61</v>
      </c>
      <c r="I16" s="1">
        <f t="shared" si="3"/>
        <v>5.4822082178990801</v>
      </c>
      <c r="J16" s="1">
        <f t="shared" si="4"/>
        <v>2.7481880270062002</v>
      </c>
      <c r="K16" s="20">
        <f t="shared" si="5"/>
        <v>2.1379867327235318</v>
      </c>
      <c r="L16" s="7">
        <v>137.30000000000001</v>
      </c>
      <c r="M16" s="1">
        <v>12.2</v>
      </c>
      <c r="N16" s="1">
        <v>137.6</v>
      </c>
      <c r="O16" s="1">
        <v>138</v>
      </c>
      <c r="P16" s="1">
        <f t="shared" si="6"/>
        <v>149.5</v>
      </c>
      <c r="Q16" s="1">
        <f t="shared" si="7"/>
        <v>275.60000000000002</v>
      </c>
      <c r="R16" s="1">
        <f t="shared" si="8"/>
        <v>700.7</v>
      </c>
      <c r="S16" s="1">
        <v>236888.808126068</v>
      </c>
      <c r="T16" s="1">
        <f t="shared" si="9"/>
        <v>5.3745445428506313</v>
      </c>
      <c r="U16" s="1">
        <f t="shared" si="10"/>
        <v>2.8455321174935757</v>
      </c>
      <c r="V16" s="8">
        <f t="shared" si="11"/>
        <v>2.1398790864012365</v>
      </c>
    </row>
    <row r="17" spans="1:22" thickBot="1" x14ac:dyDescent="0.35">
      <c r="A17" s="9">
        <v>137.6</v>
      </c>
      <c r="B17" s="10">
        <v>275.2</v>
      </c>
      <c r="C17" s="10">
        <v>137.6</v>
      </c>
      <c r="D17" s="10">
        <v>9.5</v>
      </c>
      <c r="E17" s="10">
        <f t="shared" si="0"/>
        <v>412.79999999999995</v>
      </c>
      <c r="F17" s="10">
        <f t="shared" si="1"/>
        <v>147.1</v>
      </c>
      <c r="G17" s="10">
        <f t="shared" si="2"/>
        <v>707</v>
      </c>
      <c r="H17" s="10">
        <v>318641.45</v>
      </c>
      <c r="I17" s="10">
        <f t="shared" si="3"/>
        <v>5.503302269692905</v>
      </c>
      <c r="J17" s="10">
        <f t="shared" si="4"/>
        <v>2.8494194137968996</v>
      </c>
      <c r="K17" s="21">
        <f t="shared" si="5"/>
        <v>2.4396484295634737</v>
      </c>
      <c r="L17" s="9">
        <v>137.30000000000001</v>
      </c>
      <c r="M17" s="10">
        <v>6.9</v>
      </c>
      <c r="N17" s="10">
        <v>137.5</v>
      </c>
      <c r="O17" s="10">
        <v>270.2</v>
      </c>
      <c r="P17" s="10">
        <f t="shared" si="6"/>
        <v>144.20000000000002</v>
      </c>
      <c r="Q17" s="10">
        <f t="shared" si="7"/>
        <v>407.7</v>
      </c>
      <c r="R17" s="10">
        <f t="shared" si="8"/>
        <v>959.6</v>
      </c>
      <c r="S17" s="10">
        <v>242357.42084904699</v>
      </c>
      <c r="T17" s="10">
        <f t="shared" si="9"/>
        <v>5.3844563221171686</v>
      </c>
      <c r="U17" s="10">
        <f t="shared" si="10"/>
        <v>2.9820902392957929</v>
      </c>
      <c r="V17" s="11">
        <f t="shared" si="11"/>
        <v>2.4316853446860116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0.99722662108503024</v>
      </c>
      <c r="L23" s="15" t="s">
        <v>17</v>
      </c>
      <c r="M23" s="15">
        <v>0.97962427689892151</v>
      </c>
    </row>
    <row r="24" spans="1:22" ht="14.45" x14ac:dyDescent="0.3">
      <c r="A24" s="15" t="s">
        <v>18</v>
      </c>
      <c r="B24" s="15">
        <v>0.99446093380066647</v>
      </c>
      <c r="L24" s="15" t="s">
        <v>18</v>
      </c>
      <c r="M24" s="15">
        <v>0.95966372388973487</v>
      </c>
    </row>
    <row r="25" spans="1:22" ht="14.45" x14ac:dyDescent="0.3">
      <c r="A25" s="15" t="s">
        <v>19</v>
      </c>
      <c r="B25" s="15">
        <v>0.99353775610077755</v>
      </c>
      <c r="L25" s="15" t="s">
        <v>19</v>
      </c>
      <c r="M25" s="15">
        <v>0.95294101120469066</v>
      </c>
    </row>
    <row r="26" spans="1:22" ht="14.45" x14ac:dyDescent="0.3">
      <c r="A26" s="15" t="s">
        <v>20</v>
      </c>
      <c r="B26" s="15">
        <v>1.4605398097146303E-2</v>
      </c>
      <c r="L26" s="15" t="s">
        <v>20</v>
      </c>
      <c r="M26" s="15">
        <v>4.5683280256939122E-2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0.45957798373379949</v>
      </c>
      <c r="D31" s="15">
        <v>0.22978899186689974</v>
      </c>
      <c r="E31" s="15">
        <v>1077.2150734580291</v>
      </c>
      <c r="F31" s="15">
        <v>2.8881472624225072E-14</v>
      </c>
      <c r="L31" s="15" t="s">
        <v>23</v>
      </c>
      <c r="M31" s="15">
        <v>2</v>
      </c>
      <c r="N31" s="15">
        <v>0.59582549770202653</v>
      </c>
      <c r="O31" s="15">
        <v>0.29791274885101326</v>
      </c>
      <c r="P31" s="15">
        <v>142.74947760666134</v>
      </c>
      <c r="Q31" s="15">
        <v>4.3069993584865107E-9</v>
      </c>
    </row>
    <row r="32" spans="1:22" ht="14.45" x14ac:dyDescent="0.3">
      <c r="A32" s="15" t="s">
        <v>24</v>
      </c>
      <c r="B32" s="15">
        <v>12</v>
      </c>
      <c r="C32" s="15">
        <v>2.5598118429134981E-3</v>
      </c>
      <c r="D32" s="15">
        <v>2.1331765357612484E-4</v>
      </c>
      <c r="E32" s="15"/>
      <c r="F32" s="15"/>
      <c r="L32" s="15" t="s">
        <v>24</v>
      </c>
      <c r="M32" s="15">
        <v>12</v>
      </c>
      <c r="N32" s="15">
        <v>2.5043545140408522E-2</v>
      </c>
      <c r="O32" s="15">
        <v>2.0869620950340435E-3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0.46213779557671297</v>
      </c>
      <c r="D33" s="16"/>
      <c r="E33" s="16"/>
      <c r="F33" s="16"/>
      <c r="L33" s="16" t="s">
        <v>25</v>
      </c>
      <c r="M33" s="16">
        <v>14</v>
      </c>
      <c r="N33" s="16">
        <v>0.62086904284243505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3.7363905438320497</v>
      </c>
      <c r="C36" s="15">
        <v>3.3741152827423307E-2</v>
      </c>
      <c r="D36" s="15">
        <v>110.73689636340102</v>
      </c>
      <c r="E36" s="15">
        <v>1.9702651062490737E-19</v>
      </c>
      <c r="F36" s="15">
        <v>3.662874887163897</v>
      </c>
      <c r="G36" s="15">
        <v>3.8099062005002025</v>
      </c>
      <c r="H36" s="15">
        <v>3.662874887163897</v>
      </c>
      <c r="I36" s="15">
        <v>3.8099062005002025</v>
      </c>
      <c r="L36" s="15" t="s">
        <v>26</v>
      </c>
      <c r="M36" s="15">
        <v>2.9980508810555562</v>
      </c>
      <c r="N36" s="15">
        <v>0.12797967189293077</v>
      </c>
      <c r="O36" s="15">
        <v>23.425992868334269</v>
      </c>
      <c r="P36" s="15">
        <v>2.1861438476046442E-11</v>
      </c>
      <c r="Q36" s="15">
        <v>2.7192071299986362</v>
      </c>
      <c r="R36" s="15">
        <v>3.2768946321124761</v>
      </c>
      <c r="S36" s="15">
        <v>2.7192071299986362</v>
      </c>
      <c r="T36" s="15">
        <v>3.2768946321124761</v>
      </c>
    </row>
    <row r="37" spans="1:20" x14ac:dyDescent="0.25">
      <c r="A37" s="15" t="s">
        <v>39</v>
      </c>
      <c r="B37" s="15">
        <v>0.76461984763890523</v>
      </c>
      <c r="C37" s="15">
        <v>2.806881261499208E-2</v>
      </c>
      <c r="D37" s="15">
        <v>27.24090463415283</v>
      </c>
      <c r="E37" s="15">
        <v>3.6891241964842351E-12</v>
      </c>
      <c r="F37" s="15">
        <v>0.7034631585998351</v>
      </c>
      <c r="G37" s="15">
        <v>0.82577653667797535</v>
      </c>
      <c r="H37" s="15">
        <v>0.7034631585998351</v>
      </c>
      <c r="I37" s="15">
        <v>0.82577653667797535</v>
      </c>
      <c r="L37" s="15" t="s">
        <v>39</v>
      </c>
      <c r="M37" s="15">
        <v>1.4421832063701461</v>
      </c>
      <c r="N37" s="15">
        <v>0.10581002666017235</v>
      </c>
      <c r="O37" s="15">
        <v>13.629929524561723</v>
      </c>
      <c r="P37" s="15">
        <v>1.1560563853567321E-8</v>
      </c>
      <c r="Q37" s="15">
        <v>1.2116429627755312</v>
      </c>
      <c r="R37" s="15">
        <v>1.672723449964761</v>
      </c>
      <c r="S37" s="15">
        <v>1.2116429627755312</v>
      </c>
      <c r="T37" s="15">
        <v>1.672723449964761</v>
      </c>
    </row>
    <row r="38" spans="1:20" ht="15.75" thickBot="1" x14ac:dyDescent="0.3">
      <c r="A38" s="16" t="s">
        <v>40</v>
      </c>
      <c r="B38" s="16">
        <v>-0.16595444607831075</v>
      </c>
      <c r="C38" s="16">
        <v>2.6771008956355497E-2</v>
      </c>
      <c r="D38" s="16">
        <v>-6.1990359178790984</v>
      </c>
      <c r="E38" s="16">
        <v>4.593209461728923E-5</v>
      </c>
      <c r="F38" s="16">
        <v>-0.22428346385555439</v>
      </c>
      <c r="G38" s="16">
        <v>-0.10762542830106711</v>
      </c>
      <c r="H38" s="16">
        <v>-0.22428346385555439</v>
      </c>
      <c r="I38" s="16">
        <v>-0.10762542830106711</v>
      </c>
      <c r="L38" s="16" t="s">
        <v>40</v>
      </c>
      <c r="M38" s="16">
        <v>-0.80612893001366115</v>
      </c>
      <c r="N38" s="16">
        <v>9.6465158725547784E-2</v>
      </c>
      <c r="O38" s="16">
        <v>-8.3566848452213911</v>
      </c>
      <c r="P38" s="16">
        <v>2.3989814968805933E-6</v>
      </c>
      <c r="Q38" s="16">
        <v>-1.0163084554607702</v>
      </c>
      <c r="R38" s="16">
        <v>-0.5959494045665521</v>
      </c>
      <c r="S38" s="16">
        <v>-1.0163084554607702</v>
      </c>
      <c r="T38" s="16">
        <v>-0.5959494045665521</v>
      </c>
    </row>
    <row r="40" spans="1:20" x14ac:dyDescent="0.25">
      <c r="B40">
        <f>10^B36</f>
        <v>5449.9252274628961</v>
      </c>
      <c r="M40">
        <f>10^M36</f>
        <v>995.52204385136486</v>
      </c>
    </row>
    <row r="41" spans="1:20" x14ac:dyDescent="0.25">
      <c r="B41" s="15">
        <v>0.76461984763890523</v>
      </c>
      <c r="M41" s="15">
        <v>1.4421832063701461</v>
      </c>
    </row>
    <row r="42" spans="1:20" ht="15.75" thickBot="1" x14ac:dyDescent="0.3">
      <c r="B42" s="16">
        <v>-0.16595444607831075</v>
      </c>
      <c r="M42" s="16">
        <v>-0.80612893001366115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20.7</v>
      </c>
      <c r="B3" s="1">
        <v>20.7</v>
      </c>
      <c r="C3" s="1">
        <v>20.6</v>
      </c>
      <c r="D3" s="1">
        <v>0.7</v>
      </c>
      <c r="E3" s="1">
        <f>A3+B3</f>
        <v>41.4</v>
      </c>
      <c r="F3" s="1">
        <f>C3+D3</f>
        <v>21.3</v>
      </c>
      <c r="G3" s="1">
        <f>E3+2*F3</f>
        <v>84</v>
      </c>
      <c r="H3" s="1">
        <v>120582.52</v>
      </c>
      <c r="I3" s="1">
        <f>LOG(H3)</f>
        <v>5.0812843557497551</v>
      </c>
      <c r="J3" s="1">
        <f>LOG(G3)</f>
        <v>1.9242792860618816</v>
      </c>
      <c r="K3" s="20">
        <f>LOG(B3)</f>
        <v>1.3159703454569178</v>
      </c>
      <c r="L3" s="7">
        <v>20.5</v>
      </c>
      <c r="M3" s="1">
        <v>3.8</v>
      </c>
      <c r="N3" s="1">
        <v>20.7</v>
      </c>
      <c r="O3" s="1">
        <v>20.5</v>
      </c>
      <c r="P3" s="1">
        <f>L3+M3</f>
        <v>24.3</v>
      </c>
      <c r="Q3" s="1">
        <f>N3+O3</f>
        <v>41.2</v>
      </c>
      <c r="R3" s="1">
        <f>P3+2*Q3</f>
        <v>106.7</v>
      </c>
      <c r="S3" s="1">
        <v>84545.134193121499</v>
      </c>
      <c r="T3" s="1">
        <f>LOG(S3)</f>
        <v>4.9270886178014575</v>
      </c>
      <c r="U3" s="1">
        <f>LOG(R3)</f>
        <v>2.0281644194244701</v>
      </c>
      <c r="V3" s="8">
        <f>LOG(O3)</f>
        <v>1.3117538610557542</v>
      </c>
    </row>
    <row r="4" spans="1:22" ht="14.45" x14ac:dyDescent="0.3">
      <c r="A4" s="7">
        <v>20.6</v>
      </c>
      <c r="B4" s="1">
        <v>41.7</v>
      </c>
      <c r="C4" s="1">
        <v>20.6</v>
      </c>
      <c r="D4" s="1">
        <v>1.1000000000000001</v>
      </c>
      <c r="E4" s="1">
        <f t="shared" ref="E4:E17" si="0">A4+B4</f>
        <v>62.300000000000004</v>
      </c>
      <c r="F4" s="1">
        <f t="shared" ref="F4:F17" si="1">C4+D4</f>
        <v>21.700000000000003</v>
      </c>
      <c r="G4" s="1">
        <f t="shared" ref="G4:G17" si="2">E4+2*F4</f>
        <v>105.70000000000002</v>
      </c>
      <c r="H4" s="1">
        <v>124975.02</v>
      </c>
      <c r="I4" s="1">
        <f t="shared" ref="I4:I17" si="3">LOG(H4)</f>
        <v>5.0968232149256396</v>
      </c>
      <c r="J4" s="1">
        <f t="shared" ref="J4:J17" si="4">LOG(G4)</f>
        <v>2.0240749873074262</v>
      </c>
      <c r="K4" s="20">
        <f t="shared" ref="K4:K17" si="5">LOG(B4)</f>
        <v>1.6201360549737576</v>
      </c>
      <c r="L4" s="7">
        <v>20.5</v>
      </c>
      <c r="M4" s="1">
        <v>4.8</v>
      </c>
      <c r="N4" s="1">
        <v>20.8</v>
      </c>
      <c r="O4" s="1">
        <v>41.6</v>
      </c>
      <c r="P4" s="1">
        <f t="shared" ref="P4:P17" si="6">L4+M4</f>
        <v>25.3</v>
      </c>
      <c r="Q4" s="1">
        <f t="shared" ref="Q4:Q17" si="7">N4+O4</f>
        <v>62.400000000000006</v>
      </c>
      <c r="R4" s="1">
        <f t="shared" ref="R4:R17" si="8">P4+2*Q4</f>
        <v>150.10000000000002</v>
      </c>
      <c r="S4" s="1">
        <v>62237.199268009499</v>
      </c>
      <c r="T4" s="1">
        <f t="shared" ref="T4:T17" si="9">LOG(S4)</f>
        <v>4.7940500407647848</v>
      </c>
      <c r="U4" s="1">
        <f t="shared" ref="U4:U17" si="10">LOG(R4)</f>
        <v>2.1763806922432702</v>
      </c>
      <c r="V4" s="8">
        <f t="shared" ref="V4:V17" si="11">LOG(O4)</f>
        <v>1.6190933306267428</v>
      </c>
    </row>
    <row r="5" spans="1:22" ht="14.45" x14ac:dyDescent="0.3">
      <c r="A5" s="7">
        <v>20.5</v>
      </c>
      <c r="B5" s="1">
        <v>61.7</v>
      </c>
      <c r="C5" s="1">
        <v>20.6</v>
      </c>
      <c r="D5" s="1">
        <v>1.6</v>
      </c>
      <c r="E5" s="1">
        <f t="shared" si="0"/>
        <v>82.2</v>
      </c>
      <c r="F5" s="1">
        <f t="shared" si="1"/>
        <v>22.200000000000003</v>
      </c>
      <c r="G5" s="1">
        <f t="shared" si="2"/>
        <v>126.60000000000001</v>
      </c>
      <c r="H5" s="1">
        <v>132783.35999999999</v>
      </c>
      <c r="I5" s="1">
        <f t="shared" si="3"/>
        <v>5.1231436540005886</v>
      </c>
      <c r="J5" s="1">
        <f t="shared" si="4"/>
        <v>2.1024337056813365</v>
      </c>
      <c r="K5" s="20">
        <f t="shared" si="5"/>
        <v>1.7902851640332418</v>
      </c>
      <c r="L5" s="7">
        <v>20.2</v>
      </c>
      <c r="M5" s="1">
        <v>5.5</v>
      </c>
      <c r="N5" s="1">
        <v>20.7</v>
      </c>
      <c r="O5" s="1">
        <v>60.7</v>
      </c>
      <c r="P5" s="1">
        <f t="shared" si="6"/>
        <v>25.7</v>
      </c>
      <c r="Q5" s="1">
        <f t="shared" si="7"/>
        <v>81.400000000000006</v>
      </c>
      <c r="R5" s="1">
        <f t="shared" si="8"/>
        <v>188.5</v>
      </c>
      <c r="S5" s="1">
        <v>69897.189344305894</v>
      </c>
      <c r="T5" s="1">
        <f t="shared" si="9"/>
        <v>4.8444597125582689</v>
      </c>
      <c r="U5" s="1">
        <f t="shared" si="10"/>
        <v>2.2753113545418118</v>
      </c>
      <c r="V5" s="8">
        <f t="shared" si="11"/>
        <v>1.7831886910752577</v>
      </c>
    </row>
    <row r="6" spans="1:22" ht="14.45" x14ac:dyDescent="0.3">
      <c r="A6" s="7">
        <v>34.6</v>
      </c>
      <c r="B6" s="1">
        <v>34.4</v>
      </c>
      <c r="C6" s="1">
        <v>34.700000000000003</v>
      </c>
      <c r="D6" s="1">
        <v>1</v>
      </c>
      <c r="E6" s="1">
        <f t="shared" si="0"/>
        <v>69</v>
      </c>
      <c r="F6" s="1">
        <f t="shared" si="1"/>
        <v>35.700000000000003</v>
      </c>
      <c r="G6" s="1">
        <f t="shared" si="2"/>
        <v>140.4</v>
      </c>
      <c r="H6" s="1">
        <v>159505.41</v>
      </c>
      <c r="I6" s="1">
        <f t="shared" si="3"/>
        <v>5.202775417758728</v>
      </c>
      <c r="J6" s="1">
        <f t="shared" si="4"/>
        <v>2.1473671077937864</v>
      </c>
      <c r="K6" s="20">
        <f t="shared" si="5"/>
        <v>1.5365584425715302</v>
      </c>
      <c r="L6" s="7">
        <v>34.5</v>
      </c>
      <c r="M6" s="1">
        <v>4.2</v>
      </c>
      <c r="N6" s="1">
        <v>34.799999999999997</v>
      </c>
      <c r="O6" s="1">
        <v>34.1</v>
      </c>
      <c r="P6" s="1">
        <f t="shared" si="6"/>
        <v>38.700000000000003</v>
      </c>
      <c r="Q6" s="1">
        <f t="shared" si="7"/>
        <v>68.900000000000006</v>
      </c>
      <c r="R6" s="1">
        <f t="shared" si="8"/>
        <v>176.5</v>
      </c>
      <c r="S6" s="1">
        <v>103848.086948703</v>
      </c>
      <c r="T6" s="1">
        <f t="shared" si="9"/>
        <v>5.0163985005314506</v>
      </c>
      <c r="U6" s="1">
        <f t="shared" si="10"/>
        <v>2.2467447097238415</v>
      </c>
      <c r="V6" s="8">
        <f t="shared" si="11"/>
        <v>1.5327543789924978</v>
      </c>
    </row>
    <row r="7" spans="1:22" ht="14.45" x14ac:dyDescent="0.3">
      <c r="A7" s="7">
        <v>34.299999999999997</v>
      </c>
      <c r="B7" s="1">
        <v>68.900000000000006</v>
      </c>
      <c r="C7" s="1">
        <v>34.700000000000003</v>
      </c>
      <c r="D7" s="1">
        <v>1.9</v>
      </c>
      <c r="E7" s="1">
        <f t="shared" si="0"/>
        <v>103.2</v>
      </c>
      <c r="F7" s="1">
        <f t="shared" si="1"/>
        <v>36.6</v>
      </c>
      <c r="G7" s="1">
        <f t="shared" si="2"/>
        <v>176.4</v>
      </c>
      <c r="H7" s="1">
        <v>171677.74</v>
      </c>
      <c r="I7" s="1">
        <f t="shared" si="3"/>
        <v>5.2347139875203528</v>
      </c>
      <c r="J7" s="1">
        <f t="shared" si="4"/>
        <v>2.2464985807958011</v>
      </c>
      <c r="K7" s="20">
        <f t="shared" si="5"/>
        <v>1.8382192219076259</v>
      </c>
      <c r="L7" s="7">
        <v>34.299999999999997</v>
      </c>
      <c r="M7" s="1">
        <v>5.5</v>
      </c>
      <c r="N7" s="1">
        <v>34.700000000000003</v>
      </c>
      <c r="O7" s="1">
        <v>67.2</v>
      </c>
      <c r="P7" s="1">
        <f t="shared" si="6"/>
        <v>39.799999999999997</v>
      </c>
      <c r="Q7" s="1">
        <f t="shared" si="7"/>
        <v>101.9</v>
      </c>
      <c r="R7" s="1">
        <f t="shared" si="8"/>
        <v>243.60000000000002</v>
      </c>
      <c r="S7" s="1">
        <v>97568.925918747598</v>
      </c>
      <c r="T7" s="1">
        <f t="shared" si="9"/>
        <v>4.989311524113365</v>
      </c>
      <c r="U7" s="1">
        <f t="shared" si="10"/>
        <v>2.3866772839608377</v>
      </c>
      <c r="V7" s="8">
        <f t="shared" si="11"/>
        <v>1.8273692730538253</v>
      </c>
    </row>
    <row r="8" spans="1:22" ht="14.45" x14ac:dyDescent="0.3">
      <c r="A8" s="7">
        <v>34.5</v>
      </c>
      <c r="B8" s="1">
        <v>102.8</v>
      </c>
      <c r="C8" s="1">
        <v>34.6</v>
      </c>
      <c r="D8" s="1">
        <v>3.1</v>
      </c>
      <c r="E8" s="1">
        <f t="shared" si="0"/>
        <v>137.30000000000001</v>
      </c>
      <c r="F8" s="1">
        <f t="shared" si="1"/>
        <v>37.700000000000003</v>
      </c>
      <c r="G8" s="1">
        <f t="shared" si="2"/>
        <v>212.70000000000002</v>
      </c>
      <c r="H8" s="1">
        <v>176430.21</v>
      </c>
      <c r="I8" s="1">
        <f t="shared" si="3"/>
        <v>5.2465729510507195</v>
      </c>
      <c r="J8" s="1">
        <f t="shared" si="4"/>
        <v>2.3277674899027292</v>
      </c>
      <c r="K8" s="20">
        <f t="shared" si="5"/>
        <v>2.0119931146592571</v>
      </c>
      <c r="L8" s="7">
        <v>34.299999999999997</v>
      </c>
      <c r="M8" s="1">
        <v>6.2</v>
      </c>
      <c r="N8" s="1">
        <v>34.799999999999997</v>
      </c>
      <c r="O8" s="1">
        <v>100.2</v>
      </c>
      <c r="P8" s="1">
        <f t="shared" si="6"/>
        <v>40.5</v>
      </c>
      <c r="Q8" s="1">
        <f t="shared" si="7"/>
        <v>135</v>
      </c>
      <c r="R8" s="1">
        <f t="shared" si="8"/>
        <v>310.5</v>
      </c>
      <c r="S8" s="1">
        <v>101772.254712632</v>
      </c>
      <c r="T8" s="1">
        <f t="shared" si="9"/>
        <v>5.0076293961977347</v>
      </c>
      <c r="U8" s="1">
        <f t="shared" si="10"/>
        <v>2.4920616045125992</v>
      </c>
      <c r="V8" s="8">
        <f t="shared" si="11"/>
        <v>2.0008677215312267</v>
      </c>
    </row>
    <row r="9" spans="1:22" ht="14.45" x14ac:dyDescent="0.3">
      <c r="A9" s="7">
        <v>68.5</v>
      </c>
      <c r="B9" s="1">
        <v>68.5</v>
      </c>
      <c r="C9" s="1">
        <v>68.7</v>
      </c>
      <c r="D9" s="1">
        <v>2.2000000000000002</v>
      </c>
      <c r="E9" s="1">
        <f t="shared" si="0"/>
        <v>137</v>
      </c>
      <c r="F9" s="1">
        <f t="shared" si="1"/>
        <v>70.900000000000006</v>
      </c>
      <c r="G9" s="1">
        <f t="shared" si="2"/>
        <v>278.8</v>
      </c>
      <c r="H9" s="1">
        <v>241197.18</v>
      </c>
      <c r="I9" s="1">
        <f t="shared" si="3"/>
        <v>5.3823722258661304</v>
      </c>
      <c r="J9" s="1">
        <f t="shared" si="4"/>
        <v>2.4452927694259716</v>
      </c>
      <c r="K9" s="20">
        <f t="shared" si="5"/>
        <v>1.8356905714924256</v>
      </c>
      <c r="L9" s="7">
        <v>68.3</v>
      </c>
      <c r="M9" s="1">
        <v>6.5</v>
      </c>
      <c r="N9" s="1">
        <v>68.7</v>
      </c>
      <c r="O9" s="1">
        <v>67.2</v>
      </c>
      <c r="P9" s="1">
        <f t="shared" si="6"/>
        <v>74.8</v>
      </c>
      <c r="Q9" s="1">
        <f t="shared" si="7"/>
        <v>135.9</v>
      </c>
      <c r="R9" s="1">
        <f t="shared" si="8"/>
        <v>346.6</v>
      </c>
      <c r="S9" s="1">
        <v>151218.63600875801</v>
      </c>
      <c r="T9" s="1">
        <f t="shared" si="9"/>
        <v>5.1796053164100959</v>
      </c>
      <c r="U9" s="1">
        <f t="shared" si="10"/>
        <v>2.5398285583778981</v>
      </c>
      <c r="V9" s="8">
        <f t="shared" si="11"/>
        <v>1.8273692730538253</v>
      </c>
    </row>
    <row r="10" spans="1:22" ht="14.45" x14ac:dyDescent="0.3">
      <c r="A10" s="7">
        <v>68.5</v>
      </c>
      <c r="B10" s="1">
        <v>137.69999999999999</v>
      </c>
      <c r="C10" s="1">
        <v>68.7</v>
      </c>
      <c r="D10" s="1">
        <v>4.3</v>
      </c>
      <c r="E10" s="1">
        <f t="shared" si="0"/>
        <v>206.2</v>
      </c>
      <c r="F10" s="1">
        <f t="shared" si="1"/>
        <v>73</v>
      </c>
      <c r="G10" s="1">
        <f t="shared" si="2"/>
        <v>352.2</v>
      </c>
      <c r="H10" s="1">
        <v>248108.11</v>
      </c>
      <c r="I10" s="1">
        <f t="shared" si="3"/>
        <v>5.3946409604458614</v>
      </c>
      <c r="J10" s="1">
        <f t="shared" si="4"/>
        <v>2.5467893516312583</v>
      </c>
      <c r="K10" s="20">
        <f t="shared" si="5"/>
        <v>2.1389339402569236</v>
      </c>
      <c r="L10" s="7">
        <v>68.3</v>
      </c>
      <c r="M10" s="1">
        <v>8.1</v>
      </c>
      <c r="N10" s="1">
        <v>68.7</v>
      </c>
      <c r="O10" s="1">
        <v>134.30000000000001</v>
      </c>
      <c r="P10" s="1">
        <f t="shared" si="6"/>
        <v>76.399999999999991</v>
      </c>
      <c r="Q10" s="1">
        <f t="shared" si="7"/>
        <v>203</v>
      </c>
      <c r="R10" s="1">
        <f t="shared" si="8"/>
        <v>482.4</v>
      </c>
      <c r="S10" s="1">
        <v>164419.04286561601</v>
      </c>
      <c r="T10" s="1">
        <f t="shared" si="9"/>
        <v>5.2159521157132405</v>
      </c>
      <c r="U10" s="1">
        <f t="shared" si="10"/>
        <v>2.683407299132095</v>
      </c>
      <c r="V10" s="8">
        <f t="shared" si="11"/>
        <v>2.1280760126687155</v>
      </c>
    </row>
    <row r="11" spans="1:22" ht="14.45" x14ac:dyDescent="0.3">
      <c r="A11" s="7">
        <v>68.400000000000006</v>
      </c>
      <c r="B11" s="1">
        <v>206.6</v>
      </c>
      <c r="C11" s="1">
        <v>68.7</v>
      </c>
      <c r="D11" s="1">
        <v>6.7</v>
      </c>
      <c r="E11" s="1">
        <f t="shared" si="0"/>
        <v>275</v>
      </c>
      <c r="F11" s="1">
        <f t="shared" si="1"/>
        <v>75.400000000000006</v>
      </c>
      <c r="G11" s="1">
        <f t="shared" si="2"/>
        <v>425.8</v>
      </c>
      <c r="H11" s="1">
        <v>247129.19</v>
      </c>
      <c r="I11" s="1">
        <f t="shared" si="3"/>
        <v>5.3929240457145582</v>
      </c>
      <c r="J11" s="1">
        <f t="shared" si="4"/>
        <v>2.6292056571023039</v>
      </c>
      <c r="K11" s="20">
        <f t="shared" si="5"/>
        <v>2.315130317183602</v>
      </c>
      <c r="L11" s="7">
        <v>68.400000000000006</v>
      </c>
      <c r="M11" s="1">
        <v>8.1</v>
      </c>
      <c r="N11" s="1">
        <v>68.599999999999994</v>
      </c>
      <c r="O11" s="1">
        <v>204.7</v>
      </c>
      <c r="P11" s="1">
        <f t="shared" si="6"/>
        <v>76.5</v>
      </c>
      <c r="Q11" s="1">
        <f t="shared" si="7"/>
        <v>273.29999999999995</v>
      </c>
      <c r="R11" s="1">
        <f t="shared" si="8"/>
        <v>623.09999999999991</v>
      </c>
      <c r="S11" s="1">
        <v>163893.244966069</v>
      </c>
      <c r="T11" s="1">
        <f t="shared" si="9"/>
        <v>5.2145610540316483</v>
      </c>
      <c r="U11" s="1">
        <f t="shared" si="10"/>
        <v>2.7945577512547617</v>
      </c>
      <c r="V11" s="8">
        <f t="shared" si="11"/>
        <v>2.3111178426625059</v>
      </c>
    </row>
    <row r="12" spans="1:22" ht="14.45" x14ac:dyDescent="0.3">
      <c r="A12" s="7">
        <v>102.6</v>
      </c>
      <c r="B12" s="1">
        <v>68.5</v>
      </c>
      <c r="C12" s="1">
        <v>102.9</v>
      </c>
      <c r="D12" s="1">
        <v>2.2999999999999998</v>
      </c>
      <c r="E12" s="1">
        <f t="shared" si="0"/>
        <v>171.1</v>
      </c>
      <c r="F12" s="1">
        <f t="shared" si="1"/>
        <v>105.2</v>
      </c>
      <c r="G12" s="1">
        <f t="shared" si="2"/>
        <v>381.5</v>
      </c>
      <c r="H12" s="1">
        <v>275838.93</v>
      </c>
      <c r="I12" s="1">
        <f t="shared" si="3"/>
        <v>5.4406555594868573</v>
      </c>
      <c r="J12" s="1">
        <f t="shared" si="4"/>
        <v>2.5814945422908995</v>
      </c>
      <c r="K12" s="20">
        <f t="shared" si="5"/>
        <v>1.8356905714924256</v>
      </c>
      <c r="L12" s="7">
        <v>102.3</v>
      </c>
      <c r="M12" s="1">
        <v>4.5999999999999996</v>
      </c>
      <c r="N12" s="1">
        <v>107</v>
      </c>
      <c r="O12" s="1">
        <v>62.3</v>
      </c>
      <c r="P12" s="1">
        <f t="shared" si="6"/>
        <v>106.89999999999999</v>
      </c>
      <c r="Q12" s="1">
        <f t="shared" si="7"/>
        <v>169.3</v>
      </c>
      <c r="R12" s="1">
        <f t="shared" si="8"/>
        <v>445.5</v>
      </c>
      <c r="S12" s="1">
        <v>266285.47645377001</v>
      </c>
      <c r="T12" s="1">
        <f t="shared" si="9"/>
        <v>5.4253474801152777</v>
      </c>
      <c r="U12" s="1">
        <f t="shared" si="10"/>
        <v>2.6488477083728936</v>
      </c>
      <c r="V12" s="8">
        <f t="shared" si="11"/>
        <v>1.7944880466591695</v>
      </c>
    </row>
    <row r="13" spans="1:22" ht="14.45" x14ac:dyDescent="0.3">
      <c r="A13" s="7">
        <v>102.5</v>
      </c>
      <c r="B13" s="1">
        <v>102.7</v>
      </c>
      <c r="C13" s="1">
        <v>102.7</v>
      </c>
      <c r="D13" s="1">
        <v>3.7</v>
      </c>
      <c r="E13" s="1">
        <f t="shared" si="0"/>
        <v>205.2</v>
      </c>
      <c r="F13" s="1">
        <f t="shared" si="1"/>
        <v>106.4</v>
      </c>
      <c r="G13" s="1">
        <f t="shared" si="2"/>
        <v>418</v>
      </c>
      <c r="H13" s="1">
        <v>276075.27</v>
      </c>
      <c r="I13" s="1">
        <f t="shared" si="3"/>
        <v>5.4410275055760389</v>
      </c>
      <c r="J13" s="1">
        <f t="shared" si="4"/>
        <v>2.621176281775035</v>
      </c>
      <c r="K13" s="20">
        <f t="shared" si="5"/>
        <v>2.0115704435972783</v>
      </c>
      <c r="L13" s="7">
        <v>102.3</v>
      </c>
      <c r="M13" s="1">
        <v>6.4</v>
      </c>
      <c r="N13" s="1">
        <v>102.7</v>
      </c>
      <c r="O13" s="1">
        <v>101</v>
      </c>
      <c r="P13" s="1">
        <f t="shared" si="6"/>
        <v>108.7</v>
      </c>
      <c r="Q13" s="1">
        <f t="shared" si="7"/>
        <v>203.7</v>
      </c>
      <c r="R13" s="1">
        <f t="shared" si="8"/>
        <v>516.1</v>
      </c>
      <c r="S13" s="1">
        <v>218666.93759130998</v>
      </c>
      <c r="T13" s="1">
        <f t="shared" si="9"/>
        <v>5.3397831227398607</v>
      </c>
      <c r="U13" s="1">
        <f t="shared" si="10"/>
        <v>2.7127338590699517</v>
      </c>
      <c r="V13" s="8">
        <f t="shared" si="11"/>
        <v>2.0043213737826426</v>
      </c>
    </row>
    <row r="14" spans="1:22" ht="14.45" x14ac:dyDescent="0.3">
      <c r="A14" s="7">
        <v>102.7</v>
      </c>
      <c r="B14" s="1">
        <v>206.6</v>
      </c>
      <c r="C14" s="1">
        <v>102.7</v>
      </c>
      <c r="D14" s="1">
        <v>7.2</v>
      </c>
      <c r="E14" s="1">
        <f t="shared" si="0"/>
        <v>309.3</v>
      </c>
      <c r="F14" s="1">
        <f t="shared" si="1"/>
        <v>109.9</v>
      </c>
      <c r="G14" s="1">
        <f t="shared" si="2"/>
        <v>529.1</v>
      </c>
      <c r="H14" s="1">
        <v>291122.59000000003</v>
      </c>
      <c r="I14" s="1">
        <f t="shared" si="3"/>
        <v>5.464075906337813</v>
      </c>
      <c r="J14" s="1">
        <f t="shared" si="4"/>
        <v>2.7235377615320568</v>
      </c>
      <c r="K14" s="20">
        <f t="shared" si="5"/>
        <v>2.315130317183602</v>
      </c>
      <c r="L14" s="7">
        <v>102.4</v>
      </c>
      <c r="M14" s="1">
        <v>7.7</v>
      </c>
      <c r="N14" s="1">
        <v>102.7</v>
      </c>
      <c r="O14" s="1">
        <v>204</v>
      </c>
      <c r="P14" s="1">
        <f t="shared" si="6"/>
        <v>110.10000000000001</v>
      </c>
      <c r="Q14" s="1">
        <f t="shared" si="7"/>
        <v>306.7</v>
      </c>
      <c r="R14" s="1">
        <f t="shared" si="8"/>
        <v>723.5</v>
      </c>
      <c r="S14" s="1">
        <v>220364.94984265999</v>
      </c>
      <c r="T14" s="1">
        <f t="shared" si="9"/>
        <v>5.3431425189436608</v>
      </c>
      <c r="U14" s="1">
        <f t="shared" si="10"/>
        <v>2.8594385354550562</v>
      </c>
      <c r="V14" s="8">
        <f t="shared" si="11"/>
        <v>2.3096301674258988</v>
      </c>
    </row>
    <row r="15" spans="1:22" ht="14.45" x14ac:dyDescent="0.3">
      <c r="A15" s="7">
        <v>137.4</v>
      </c>
      <c r="B15" s="1">
        <v>102.7</v>
      </c>
      <c r="C15" s="1">
        <v>137.6</v>
      </c>
      <c r="D15" s="1">
        <v>3.6</v>
      </c>
      <c r="E15" s="1">
        <f t="shared" si="0"/>
        <v>240.10000000000002</v>
      </c>
      <c r="F15" s="1">
        <f t="shared" si="1"/>
        <v>141.19999999999999</v>
      </c>
      <c r="G15" s="1">
        <f t="shared" si="2"/>
        <v>522.5</v>
      </c>
      <c r="H15" s="1">
        <v>322955.96999999997</v>
      </c>
      <c r="I15" s="1">
        <f t="shared" si="3"/>
        <v>5.5091433171005422</v>
      </c>
      <c r="J15" s="1">
        <f t="shared" si="4"/>
        <v>2.7180862947830917</v>
      </c>
      <c r="K15" s="20">
        <f t="shared" si="5"/>
        <v>2.0115704435972783</v>
      </c>
      <c r="L15" s="7">
        <v>137.4</v>
      </c>
      <c r="M15" s="1">
        <v>5</v>
      </c>
      <c r="N15" s="1">
        <v>151.80000000000001</v>
      </c>
      <c r="O15" s="1">
        <v>88.1</v>
      </c>
      <c r="P15" s="1">
        <f t="shared" si="6"/>
        <v>142.4</v>
      </c>
      <c r="Q15" s="1">
        <f t="shared" si="7"/>
        <v>239.9</v>
      </c>
      <c r="R15" s="1">
        <f t="shared" si="8"/>
        <v>622.20000000000005</v>
      </c>
      <c r="S15" s="1">
        <v>271278.066501547</v>
      </c>
      <c r="T15" s="1">
        <f t="shared" si="9"/>
        <v>5.4334146814047193</v>
      </c>
      <c r="U15" s="1">
        <f t="shared" si="10"/>
        <v>2.7939300067726847</v>
      </c>
      <c r="V15" s="8">
        <f t="shared" si="11"/>
        <v>1.9449759084120479</v>
      </c>
    </row>
    <row r="16" spans="1:22" ht="14.45" x14ac:dyDescent="0.3">
      <c r="A16" s="7">
        <v>137.69999999999999</v>
      </c>
      <c r="B16" s="1">
        <v>137.5</v>
      </c>
      <c r="C16" s="1">
        <v>137.69999999999999</v>
      </c>
      <c r="D16" s="1">
        <v>4.5999999999999996</v>
      </c>
      <c r="E16" s="1">
        <f t="shared" si="0"/>
        <v>275.2</v>
      </c>
      <c r="F16" s="1">
        <f t="shared" si="1"/>
        <v>142.29999999999998</v>
      </c>
      <c r="G16" s="1">
        <f t="shared" si="2"/>
        <v>559.79999999999995</v>
      </c>
      <c r="H16" s="1">
        <v>326862.12</v>
      </c>
      <c r="I16" s="1">
        <f t="shared" si="3"/>
        <v>5.5143645931769001</v>
      </c>
      <c r="J16" s="1">
        <f t="shared" si="4"/>
        <v>2.7480328941301435</v>
      </c>
      <c r="K16" s="20">
        <f t="shared" si="5"/>
        <v>2.1383026981662816</v>
      </c>
      <c r="L16" s="7">
        <v>137.30000000000001</v>
      </c>
      <c r="M16" s="1">
        <v>6.6</v>
      </c>
      <c r="N16" s="1">
        <v>137.69999999999999</v>
      </c>
      <c r="O16" s="1">
        <v>137.4</v>
      </c>
      <c r="P16" s="1">
        <f t="shared" si="6"/>
        <v>143.9</v>
      </c>
      <c r="Q16" s="1">
        <f t="shared" si="7"/>
        <v>275.10000000000002</v>
      </c>
      <c r="R16" s="1">
        <f t="shared" si="8"/>
        <v>694.1</v>
      </c>
      <c r="S16" s="1">
        <v>274188.28689771198</v>
      </c>
      <c r="T16" s="1">
        <f t="shared" si="9"/>
        <v>5.4380488981400621</v>
      </c>
      <c r="U16" s="1">
        <f t="shared" si="10"/>
        <v>2.8414220444023592</v>
      </c>
      <c r="V16" s="8">
        <f t="shared" si="11"/>
        <v>2.1379867327235318</v>
      </c>
    </row>
    <row r="17" spans="1:22" thickBot="1" x14ac:dyDescent="0.35">
      <c r="A17" s="9">
        <v>137.6</v>
      </c>
      <c r="B17" s="10">
        <v>275.60000000000002</v>
      </c>
      <c r="C17" s="10">
        <v>137.6</v>
      </c>
      <c r="D17" s="10">
        <v>8.9</v>
      </c>
      <c r="E17" s="10">
        <f t="shared" si="0"/>
        <v>413.20000000000005</v>
      </c>
      <c r="F17" s="10">
        <f t="shared" si="1"/>
        <v>146.5</v>
      </c>
      <c r="G17" s="10">
        <f t="shared" si="2"/>
        <v>706.2</v>
      </c>
      <c r="H17" s="10">
        <v>340527.18</v>
      </c>
      <c r="I17" s="10">
        <f t="shared" si="3"/>
        <v>5.5321517818961405</v>
      </c>
      <c r="J17" s="10">
        <f t="shared" si="4"/>
        <v>2.8489277132270785</v>
      </c>
      <c r="K17" s="21">
        <f t="shared" si="5"/>
        <v>2.4402792132355882</v>
      </c>
      <c r="L17" s="9">
        <v>137.30000000000001</v>
      </c>
      <c r="M17" s="10">
        <v>-1.3</v>
      </c>
      <c r="N17" s="10">
        <v>137.69999999999999</v>
      </c>
      <c r="O17" s="10">
        <v>270</v>
      </c>
      <c r="P17" s="10">
        <f t="shared" si="6"/>
        <v>136</v>
      </c>
      <c r="Q17" s="10">
        <f t="shared" si="7"/>
        <v>407.7</v>
      </c>
      <c r="R17" s="10">
        <f t="shared" si="8"/>
        <v>951.4</v>
      </c>
      <c r="S17" s="10">
        <v>280468.30445663497</v>
      </c>
      <c r="T17" s="10">
        <f t="shared" si="9"/>
        <v>5.4478837890240763</v>
      </c>
      <c r="U17" s="10">
        <f t="shared" si="10"/>
        <v>2.9783631470838827</v>
      </c>
      <c r="V17" s="11">
        <f t="shared" si="11"/>
        <v>2.4313637641589874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0.9976968551437625</v>
      </c>
      <c r="L23" s="15" t="s">
        <v>17</v>
      </c>
      <c r="M23" s="15">
        <v>0.98827809900728691</v>
      </c>
    </row>
    <row r="24" spans="1:22" ht="14.45" x14ac:dyDescent="0.3">
      <c r="A24" s="15" t="s">
        <v>18</v>
      </c>
      <c r="B24" s="15">
        <v>0.9953990147637537</v>
      </c>
      <c r="L24" s="15" t="s">
        <v>18</v>
      </c>
      <c r="M24" s="15">
        <v>0.97669360097745683</v>
      </c>
    </row>
    <row r="25" spans="1:22" ht="14.45" x14ac:dyDescent="0.3">
      <c r="A25" s="15" t="s">
        <v>19</v>
      </c>
      <c r="B25" s="15">
        <v>0.99463218389104602</v>
      </c>
      <c r="L25" s="15" t="s">
        <v>19</v>
      </c>
      <c r="M25" s="15">
        <v>0.97280920114036629</v>
      </c>
    </row>
    <row r="26" spans="1:22" ht="14.45" x14ac:dyDescent="0.3">
      <c r="A26" s="15" t="s">
        <v>20</v>
      </c>
      <c r="B26" s="15">
        <v>1.1598568178391068E-2</v>
      </c>
      <c r="L26" s="15" t="s">
        <v>20</v>
      </c>
      <c r="M26" s="15">
        <v>3.7789788585937414E-2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0.34924996582325052</v>
      </c>
      <c r="D31" s="15">
        <v>0.17462498291162526</v>
      </c>
      <c r="E31" s="15">
        <v>1298.0685183539038</v>
      </c>
      <c r="F31" s="15">
        <v>9.4864787485597898E-15</v>
      </c>
      <c r="L31" s="15" t="s">
        <v>23</v>
      </c>
      <c r="M31" s="15">
        <v>2</v>
      </c>
      <c r="N31" s="15">
        <v>0.71814697477000289</v>
      </c>
      <c r="O31" s="15">
        <v>0.35907348738500144</v>
      </c>
      <c r="P31" s="15">
        <v>251.44002727304593</v>
      </c>
      <c r="Q31" s="15">
        <v>1.6026956778291305E-10</v>
      </c>
    </row>
    <row r="32" spans="1:22" ht="14.45" x14ac:dyDescent="0.3">
      <c r="A32" s="15" t="s">
        <v>24</v>
      </c>
      <c r="B32" s="15">
        <v>12</v>
      </c>
      <c r="C32" s="15">
        <v>1.6143214054654309E-3</v>
      </c>
      <c r="D32" s="15">
        <v>1.345267837887859E-4</v>
      </c>
      <c r="E32" s="15"/>
      <c r="F32" s="15"/>
      <c r="L32" s="15" t="s">
        <v>24</v>
      </c>
      <c r="M32" s="15">
        <v>12</v>
      </c>
      <c r="N32" s="15">
        <v>1.7136817456438146E-2</v>
      </c>
      <c r="O32" s="15">
        <v>1.4280681213698456E-3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0.35086428722871593</v>
      </c>
      <c r="D33" s="16"/>
      <c r="E33" s="16"/>
      <c r="F33" s="16"/>
      <c r="L33" s="16" t="s">
        <v>25</v>
      </c>
      <c r="M33" s="16">
        <v>14</v>
      </c>
      <c r="N33" s="16">
        <v>0.73528379222644102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3.988095533272773</v>
      </c>
      <c r="C36" s="15">
        <v>2.6770307768422985E-2</v>
      </c>
      <c r="D36" s="15">
        <v>148.97458661184859</v>
      </c>
      <c r="E36" s="15">
        <v>5.6201160184380933E-21</v>
      </c>
      <c r="F36" s="15">
        <v>3.9297680432527926</v>
      </c>
      <c r="G36" s="15">
        <v>4.0464230232927534</v>
      </c>
      <c r="H36" s="15">
        <v>3.9297680432527926</v>
      </c>
      <c r="I36" s="15">
        <v>4.0464230232927534</v>
      </c>
      <c r="L36" s="15" t="s">
        <v>26</v>
      </c>
      <c r="M36" s="15">
        <v>2.8792378964666643</v>
      </c>
      <c r="N36" s="15">
        <v>0.10302126679878428</v>
      </c>
      <c r="O36" s="15">
        <v>27.947995456998605</v>
      </c>
      <c r="P36" s="15">
        <v>2.724572694461251E-12</v>
      </c>
      <c r="Q36" s="15">
        <v>2.6547738386369026</v>
      </c>
      <c r="R36" s="15">
        <v>3.1037019542964259</v>
      </c>
      <c r="S36" s="15">
        <v>2.6547738386369026</v>
      </c>
      <c r="T36" s="15">
        <v>3.1037019542964259</v>
      </c>
    </row>
    <row r="37" spans="1:20" x14ac:dyDescent="0.25">
      <c r="A37" s="15" t="s">
        <v>39</v>
      </c>
      <c r="B37" s="15">
        <v>0.68299425104788636</v>
      </c>
      <c r="C37" s="15">
        <v>2.2152408869679369E-2</v>
      </c>
      <c r="D37" s="15">
        <v>30.831601884286272</v>
      </c>
      <c r="E37" s="15">
        <v>8.5131625230432214E-13</v>
      </c>
      <c r="F37" s="15">
        <v>0.63472829839459488</v>
      </c>
      <c r="G37" s="15">
        <v>0.73126020370117784</v>
      </c>
      <c r="H37" s="15">
        <v>0.63472829839459488</v>
      </c>
      <c r="I37" s="15">
        <v>0.73126020370117784</v>
      </c>
      <c r="L37" s="15" t="s">
        <v>39</v>
      </c>
      <c r="M37" s="15">
        <v>1.4559795449045818</v>
      </c>
      <c r="N37" s="15">
        <v>8.6976413564984562E-2</v>
      </c>
      <c r="O37" s="15">
        <v>16.739935405783829</v>
      </c>
      <c r="P37" s="15">
        <v>1.1012267706123988E-9</v>
      </c>
      <c r="Q37" s="15">
        <v>1.2664742191507508</v>
      </c>
      <c r="R37" s="15">
        <v>1.6454848706584129</v>
      </c>
      <c r="S37" s="15">
        <v>1.2664742191507508</v>
      </c>
      <c r="T37" s="15">
        <v>1.6454848706584129</v>
      </c>
    </row>
    <row r="38" spans="1:20" ht="15.75" thickBot="1" x14ac:dyDescent="0.3">
      <c r="A38" s="16" t="s">
        <v>40</v>
      </c>
      <c r="B38" s="16">
        <v>-0.16416250917977862</v>
      </c>
      <c r="C38" s="16">
        <v>2.1076994478085656E-2</v>
      </c>
      <c r="D38" s="16">
        <v>-7.7887058019805906</v>
      </c>
      <c r="E38" s="16">
        <v>4.9399088807234101E-6</v>
      </c>
      <c r="F38" s="16">
        <v>-0.21008533515945699</v>
      </c>
      <c r="G38" s="16">
        <v>-0.11823968320010025</v>
      </c>
      <c r="H38" s="16">
        <v>-0.21008533515945699</v>
      </c>
      <c r="I38" s="16">
        <v>-0.11823968320010025</v>
      </c>
      <c r="L38" s="16" t="s">
        <v>40</v>
      </c>
      <c r="M38" s="16">
        <v>-0.74456210814408907</v>
      </c>
      <c r="N38" s="16">
        <v>8.0619164099488314E-2</v>
      </c>
      <c r="O38" s="16">
        <v>-9.2355473597476152</v>
      </c>
      <c r="P38" s="16">
        <v>8.397622631637662E-7</v>
      </c>
      <c r="Q38" s="16">
        <v>-0.92021617720110183</v>
      </c>
      <c r="R38" s="16">
        <v>-0.56890803908707632</v>
      </c>
      <c r="S38" s="16">
        <v>-0.92021617720110183</v>
      </c>
      <c r="T38" s="16">
        <v>-0.56890803908707632</v>
      </c>
    </row>
    <row r="40" spans="1:20" x14ac:dyDescent="0.25">
      <c r="B40">
        <f>10^B36</f>
        <v>9729.6122591498224</v>
      </c>
      <c r="M40">
        <f>10^M36</f>
        <v>757.24758413428231</v>
      </c>
    </row>
    <row r="41" spans="1:20" x14ac:dyDescent="0.25">
      <c r="B41" s="15">
        <v>0.68299425104788636</v>
      </c>
      <c r="M41" s="15">
        <v>1.4559795449045818</v>
      </c>
    </row>
    <row r="42" spans="1:20" ht="15.75" thickBot="1" x14ac:dyDescent="0.3">
      <c r="B42" s="16">
        <v>-0.16416250917977862</v>
      </c>
      <c r="M42" s="16">
        <v>-0.74456210814408907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16" zoomScale="80" zoomScaleNormal="80" workbookViewId="0">
      <selection activeCell="B40" sqref="B40:B42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20.6</v>
      </c>
      <c r="C3" s="1">
        <v>20.5</v>
      </c>
      <c r="D3" s="1">
        <v>0.4</v>
      </c>
      <c r="E3" s="1">
        <f>A3+B3</f>
        <v>41.1</v>
      </c>
      <c r="F3" s="1">
        <f>C3+D3</f>
        <v>20.9</v>
      </c>
      <c r="G3" s="1">
        <f>E3+2*F3</f>
        <v>82.9</v>
      </c>
      <c r="H3" s="1">
        <v>128215.77</v>
      </c>
      <c r="I3" s="1">
        <f>LOG(H3)</f>
        <v>5.1079414448612237</v>
      </c>
      <c r="J3" s="1">
        <f>LOG(G3)</f>
        <v>1.9185545305502736</v>
      </c>
      <c r="K3" s="8">
        <f>LOG(B3)</f>
        <v>1.3138672203691535</v>
      </c>
      <c r="L3" s="7">
        <v>20.2</v>
      </c>
      <c r="M3" s="1">
        <v>3.6</v>
      </c>
      <c r="N3" s="1">
        <v>20.7</v>
      </c>
      <c r="O3" s="1">
        <v>20.8</v>
      </c>
      <c r="P3" s="1">
        <f>L3+M3</f>
        <v>23.8</v>
      </c>
      <c r="Q3" s="1">
        <f>N3+O3</f>
        <v>41.5</v>
      </c>
      <c r="R3" s="1">
        <f>P3+2*Q3</f>
        <v>106.8</v>
      </c>
      <c r="S3" s="1">
        <v>97698.323100060705</v>
      </c>
      <c r="T3" s="1">
        <f>LOG(S3)</f>
        <v>4.9898871095259345</v>
      </c>
      <c r="U3" s="1">
        <f>LOG(R3)</f>
        <v>2.0285712526925375</v>
      </c>
      <c r="V3" s="8">
        <f>LOG(O3)</f>
        <v>1.3180633349627615</v>
      </c>
    </row>
    <row r="4" spans="1:22" ht="14.45" x14ac:dyDescent="0.3">
      <c r="A4" s="7">
        <v>20.5</v>
      </c>
      <c r="B4" s="1">
        <v>41.8</v>
      </c>
      <c r="C4" s="1">
        <v>20.6</v>
      </c>
      <c r="D4" s="1">
        <v>0.4</v>
      </c>
      <c r="E4" s="1">
        <f t="shared" ref="E4:E17" si="0">A4+B4</f>
        <v>62.3</v>
      </c>
      <c r="F4" s="1">
        <f t="shared" ref="F4:F17" si="1">C4+D4</f>
        <v>21</v>
      </c>
      <c r="G4" s="1">
        <f t="shared" ref="G4:G17" si="2">E4+2*F4</f>
        <v>104.3</v>
      </c>
      <c r="H4" s="1">
        <v>136156.35</v>
      </c>
      <c r="I4" s="1">
        <f t="shared" ref="I4:I17" si="3">LOG(H4)</f>
        <v>5.134037900583448</v>
      </c>
      <c r="J4" s="1">
        <f t="shared" ref="J4:J17" si="4">LOG(G4)</f>
        <v>2.0182843084265309</v>
      </c>
      <c r="K4" s="8">
        <f t="shared" ref="K4:K17" si="5">LOG(B4)</f>
        <v>1.6211762817750353</v>
      </c>
      <c r="L4" s="7">
        <v>20.2</v>
      </c>
      <c r="M4" s="1">
        <v>4.0999999999999996</v>
      </c>
      <c r="N4" s="1">
        <v>20.8</v>
      </c>
      <c r="O4" s="1">
        <v>41.4</v>
      </c>
      <c r="P4" s="1">
        <f t="shared" ref="P4:P17" si="6">L4+M4</f>
        <v>24.299999999999997</v>
      </c>
      <c r="Q4" s="1">
        <f t="shared" ref="Q4:Q17" si="7">N4+O4</f>
        <v>62.2</v>
      </c>
      <c r="R4" s="1">
        <f t="shared" ref="R4:R17" si="8">P4+2*Q4</f>
        <v>148.69999999999999</v>
      </c>
      <c r="S4" s="1">
        <v>87958.138691655404</v>
      </c>
      <c r="T4" s="1">
        <f t="shared" ref="T4:T17" si="9">LOG(S4)</f>
        <v>4.9442760305512348</v>
      </c>
      <c r="U4" s="1">
        <f t="shared" ref="U4:U17" si="10">LOG(R4)</f>
        <v>2.1723109685219542</v>
      </c>
      <c r="V4" s="8">
        <f t="shared" ref="V4:V17" si="11">LOG(O4)</f>
        <v>1.6170003411208989</v>
      </c>
    </row>
    <row r="5" spans="1:22" ht="14.45" x14ac:dyDescent="0.3">
      <c r="A5" s="7">
        <v>20.5</v>
      </c>
      <c r="B5" s="1">
        <v>61.7</v>
      </c>
      <c r="C5" s="1">
        <v>20.7</v>
      </c>
      <c r="D5" s="1">
        <v>0.7</v>
      </c>
      <c r="E5" s="1">
        <f t="shared" si="0"/>
        <v>82.2</v>
      </c>
      <c r="F5" s="1">
        <f t="shared" si="1"/>
        <v>21.4</v>
      </c>
      <c r="G5" s="1">
        <f t="shared" si="2"/>
        <v>125</v>
      </c>
      <c r="H5" s="1">
        <v>139803.63</v>
      </c>
      <c r="I5" s="1">
        <f t="shared" si="3"/>
        <v>5.1455184480083922</v>
      </c>
      <c r="J5" s="1">
        <f t="shared" si="4"/>
        <v>2.0969100130080562</v>
      </c>
      <c r="K5" s="8">
        <f t="shared" si="5"/>
        <v>1.7902851640332418</v>
      </c>
      <c r="L5" s="7">
        <v>20</v>
      </c>
      <c r="M5" s="1">
        <v>5</v>
      </c>
      <c r="N5" s="1">
        <v>20.7</v>
      </c>
      <c r="O5" s="1">
        <v>61.5</v>
      </c>
      <c r="P5" s="1">
        <f t="shared" si="6"/>
        <v>25</v>
      </c>
      <c r="Q5" s="1">
        <f t="shared" si="7"/>
        <v>82.2</v>
      </c>
      <c r="R5" s="1">
        <f t="shared" si="8"/>
        <v>189.4</v>
      </c>
      <c r="S5" s="1">
        <v>80660.327168721909</v>
      </c>
      <c r="T5" s="1">
        <f t="shared" si="9"/>
        <v>4.9066599792297749</v>
      </c>
      <c r="U5" s="1">
        <f t="shared" si="10"/>
        <v>2.2773799746672547</v>
      </c>
      <c r="V5" s="8">
        <f t="shared" si="11"/>
        <v>1.7888751157754168</v>
      </c>
    </row>
    <row r="6" spans="1:22" ht="14.45" x14ac:dyDescent="0.3">
      <c r="A6" s="7">
        <v>34.4</v>
      </c>
      <c r="B6" s="1">
        <v>34.700000000000003</v>
      </c>
      <c r="C6" s="1">
        <v>34.6</v>
      </c>
      <c r="D6" s="1">
        <v>0.6</v>
      </c>
      <c r="E6" s="1">
        <f t="shared" si="0"/>
        <v>69.099999999999994</v>
      </c>
      <c r="F6" s="1">
        <f t="shared" si="1"/>
        <v>35.200000000000003</v>
      </c>
      <c r="G6" s="1">
        <f t="shared" si="2"/>
        <v>139.5</v>
      </c>
      <c r="H6" s="1">
        <v>168993.51</v>
      </c>
      <c r="I6" s="1">
        <f t="shared" si="3"/>
        <v>5.2278700263574081</v>
      </c>
      <c r="J6" s="1">
        <f t="shared" si="4"/>
        <v>2.1445742076096161</v>
      </c>
      <c r="K6" s="8">
        <f t="shared" si="5"/>
        <v>1.5403294747908738</v>
      </c>
      <c r="L6" s="7">
        <v>34.299999999999997</v>
      </c>
      <c r="M6" s="1">
        <v>2.8</v>
      </c>
      <c r="N6" s="1">
        <v>34.799999999999997</v>
      </c>
      <c r="O6" s="1">
        <v>34.4</v>
      </c>
      <c r="P6" s="1">
        <f t="shared" si="6"/>
        <v>37.099999999999994</v>
      </c>
      <c r="Q6" s="1">
        <f t="shared" si="7"/>
        <v>69.199999999999989</v>
      </c>
      <c r="R6" s="1">
        <f t="shared" si="8"/>
        <v>175.49999999999997</v>
      </c>
      <c r="S6" s="1">
        <v>117691.133713584</v>
      </c>
      <c r="T6" s="1">
        <f t="shared" si="9"/>
        <v>5.0707437464092466</v>
      </c>
      <c r="U6" s="1">
        <f t="shared" si="10"/>
        <v>2.2442771208018426</v>
      </c>
      <c r="V6" s="8">
        <f t="shared" si="11"/>
        <v>1.5365584425715302</v>
      </c>
    </row>
    <row r="7" spans="1:22" ht="14.45" x14ac:dyDescent="0.3">
      <c r="A7" s="7">
        <v>34.299999999999997</v>
      </c>
      <c r="B7" s="1">
        <v>68.900000000000006</v>
      </c>
      <c r="C7" s="1">
        <v>34.5</v>
      </c>
      <c r="D7" s="1">
        <v>0.8</v>
      </c>
      <c r="E7" s="1">
        <f t="shared" si="0"/>
        <v>103.2</v>
      </c>
      <c r="F7" s="1">
        <f t="shared" si="1"/>
        <v>35.299999999999997</v>
      </c>
      <c r="G7" s="1">
        <f t="shared" si="2"/>
        <v>173.8</v>
      </c>
      <c r="H7" s="1">
        <v>180052.26</v>
      </c>
      <c r="I7" s="1">
        <f t="shared" si="3"/>
        <v>5.2553985769673384</v>
      </c>
      <c r="J7" s="1">
        <f t="shared" si="4"/>
        <v>2.2400497721126476</v>
      </c>
      <c r="K7" s="8">
        <f t="shared" si="5"/>
        <v>1.8382192219076259</v>
      </c>
      <c r="L7" s="7">
        <v>34.299999999999997</v>
      </c>
      <c r="M7" s="1">
        <v>4.3</v>
      </c>
      <c r="N7" s="1">
        <v>34.700000000000003</v>
      </c>
      <c r="O7" s="1">
        <v>68.5</v>
      </c>
      <c r="P7" s="1">
        <f t="shared" si="6"/>
        <v>38.599999999999994</v>
      </c>
      <c r="Q7" s="1">
        <f t="shared" si="7"/>
        <v>103.2</v>
      </c>
      <c r="R7" s="1">
        <f t="shared" si="8"/>
        <v>245</v>
      </c>
      <c r="S7" s="1">
        <v>114379.197190249</v>
      </c>
      <c r="T7" s="1">
        <f t="shared" si="9"/>
        <v>5.0583470439760978</v>
      </c>
      <c r="U7" s="1">
        <f t="shared" si="10"/>
        <v>2.3891660843645326</v>
      </c>
      <c r="V7" s="8">
        <f t="shared" si="11"/>
        <v>1.8356905714924256</v>
      </c>
    </row>
    <row r="8" spans="1:22" ht="14.45" x14ac:dyDescent="0.3">
      <c r="A8" s="7">
        <v>34.6</v>
      </c>
      <c r="B8" s="1">
        <v>102.5</v>
      </c>
      <c r="C8" s="1">
        <v>34.5</v>
      </c>
      <c r="D8" s="1">
        <v>1.2</v>
      </c>
      <c r="E8" s="1">
        <f t="shared" si="0"/>
        <v>137.1</v>
      </c>
      <c r="F8" s="1">
        <f t="shared" si="1"/>
        <v>35.700000000000003</v>
      </c>
      <c r="G8" s="1">
        <f t="shared" si="2"/>
        <v>208.5</v>
      </c>
      <c r="H8" s="1">
        <v>183801.55</v>
      </c>
      <c r="I8" s="1">
        <f t="shared" si="3"/>
        <v>5.2643491694745137</v>
      </c>
      <c r="J8" s="1">
        <f t="shared" si="4"/>
        <v>2.3191060593097763</v>
      </c>
      <c r="K8" s="8">
        <f t="shared" si="5"/>
        <v>2.0107238653917729</v>
      </c>
      <c r="L8" s="7">
        <v>34.299999999999997</v>
      </c>
      <c r="M8" s="1">
        <v>5.7</v>
      </c>
      <c r="N8" s="1">
        <v>34.799999999999997</v>
      </c>
      <c r="O8" s="1">
        <v>102.4</v>
      </c>
      <c r="P8" s="1">
        <f t="shared" si="6"/>
        <v>40</v>
      </c>
      <c r="Q8" s="1">
        <f t="shared" si="7"/>
        <v>137.19999999999999</v>
      </c>
      <c r="R8" s="1">
        <f t="shared" si="8"/>
        <v>314.39999999999998</v>
      </c>
      <c r="S8" s="1">
        <v>109775.475024142</v>
      </c>
      <c r="T8" s="1">
        <f t="shared" si="9"/>
        <v>5.0405053250742373</v>
      </c>
      <c r="U8" s="1">
        <f t="shared" si="10"/>
        <v>2.4974825373673704</v>
      </c>
      <c r="V8" s="8">
        <f t="shared" si="11"/>
        <v>2.0102999566398121</v>
      </c>
    </row>
    <row r="9" spans="1:22" ht="14.45" x14ac:dyDescent="0.3">
      <c r="A9" s="7">
        <v>68.5</v>
      </c>
      <c r="B9" s="1">
        <v>68.7</v>
      </c>
      <c r="C9" s="1">
        <v>68.5</v>
      </c>
      <c r="D9" s="1">
        <v>0.8</v>
      </c>
      <c r="E9" s="1">
        <f t="shared" si="0"/>
        <v>137.19999999999999</v>
      </c>
      <c r="F9" s="1">
        <f t="shared" si="1"/>
        <v>69.3</v>
      </c>
      <c r="G9" s="1">
        <f t="shared" si="2"/>
        <v>275.79999999999995</v>
      </c>
      <c r="H9" s="1">
        <v>252573.53</v>
      </c>
      <c r="I9" s="1">
        <f t="shared" si="3"/>
        <v>5.4023878340368094</v>
      </c>
      <c r="J9" s="1">
        <f t="shared" si="4"/>
        <v>2.4405942618398311</v>
      </c>
      <c r="K9" s="8">
        <f t="shared" si="5"/>
        <v>1.8369567370595505</v>
      </c>
      <c r="L9" s="7">
        <v>68.3</v>
      </c>
      <c r="M9" s="1">
        <v>2.9</v>
      </c>
      <c r="N9" s="1">
        <v>68.599999999999994</v>
      </c>
      <c r="O9" s="1">
        <v>68.3</v>
      </c>
      <c r="P9" s="1">
        <f t="shared" si="6"/>
        <v>71.2</v>
      </c>
      <c r="Q9" s="1">
        <f t="shared" si="7"/>
        <v>136.89999999999998</v>
      </c>
      <c r="R9" s="1">
        <f t="shared" si="8"/>
        <v>344.99999999999994</v>
      </c>
      <c r="S9" s="1">
        <v>202251.960876511</v>
      </c>
      <c r="T9" s="1">
        <f t="shared" si="9"/>
        <v>5.3058927408836682</v>
      </c>
      <c r="U9" s="1">
        <f t="shared" si="10"/>
        <v>2.537819095073274</v>
      </c>
      <c r="V9" s="8">
        <f t="shared" si="11"/>
        <v>1.8344207036815325</v>
      </c>
    </row>
    <row r="10" spans="1:22" ht="14.45" x14ac:dyDescent="0.3">
      <c r="A10" s="7">
        <v>68.400000000000006</v>
      </c>
      <c r="B10" s="1">
        <v>137.4</v>
      </c>
      <c r="C10" s="1">
        <v>68.400000000000006</v>
      </c>
      <c r="D10" s="1">
        <v>1.5</v>
      </c>
      <c r="E10" s="1">
        <f t="shared" si="0"/>
        <v>205.8</v>
      </c>
      <c r="F10" s="1">
        <f t="shared" si="1"/>
        <v>69.900000000000006</v>
      </c>
      <c r="G10" s="1">
        <f t="shared" si="2"/>
        <v>345.6</v>
      </c>
      <c r="H10" s="1">
        <v>260886.08</v>
      </c>
      <c r="I10" s="1">
        <f t="shared" si="3"/>
        <v>5.4164509072318197</v>
      </c>
      <c r="J10" s="1">
        <f t="shared" si="4"/>
        <v>2.5385737338068557</v>
      </c>
      <c r="K10" s="8">
        <f t="shared" si="5"/>
        <v>2.1379867327235318</v>
      </c>
      <c r="L10" s="7">
        <v>68.099999999999994</v>
      </c>
      <c r="M10" s="1">
        <v>5.7</v>
      </c>
      <c r="N10" s="1">
        <v>68.599999999999994</v>
      </c>
      <c r="O10" s="1">
        <v>137.4</v>
      </c>
      <c r="P10" s="1">
        <f t="shared" si="6"/>
        <v>73.8</v>
      </c>
      <c r="Q10" s="1">
        <f t="shared" si="7"/>
        <v>206</v>
      </c>
      <c r="R10" s="1">
        <f t="shared" si="8"/>
        <v>485.8</v>
      </c>
      <c r="S10" s="1">
        <v>178694.918130373</v>
      </c>
      <c r="T10" s="1">
        <f t="shared" si="9"/>
        <v>5.2521122018659181</v>
      </c>
      <c r="U10" s="1">
        <f t="shared" si="10"/>
        <v>2.6864575104691117</v>
      </c>
      <c r="V10" s="8">
        <f t="shared" si="11"/>
        <v>2.1379867327235318</v>
      </c>
    </row>
    <row r="11" spans="1:22" ht="14.45" x14ac:dyDescent="0.3">
      <c r="A11" s="7">
        <v>68.5</v>
      </c>
      <c r="B11" s="1">
        <v>206.2</v>
      </c>
      <c r="C11" s="1">
        <v>68.5</v>
      </c>
      <c r="D11" s="1">
        <v>2.1</v>
      </c>
      <c r="E11" s="1">
        <f t="shared" si="0"/>
        <v>274.7</v>
      </c>
      <c r="F11" s="1">
        <f t="shared" si="1"/>
        <v>70.599999999999994</v>
      </c>
      <c r="G11" s="1">
        <f t="shared" si="2"/>
        <v>415.9</v>
      </c>
      <c r="H11" s="1">
        <v>257750</v>
      </c>
      <c r="I11" s="1">
        <f t="shared" si="3"/>
        <v>5.4111986739555542</v>
      </c>
      <c r="J11" s="1">
        <f t="shared" si="4"/>
        <v>2.6189889203649335</v>
      </c>
      <c r="K11" s="8">
        <f t="shared" si="5"/>
        <v>2.3142886609474975</v>
      </c>
      <c r="L11" s="7">
        <v>68.099999999999994</v>
      </c>
      <c r="M11" s="1">
        <v>6.5</v>
      </c>
      <c r="N11" s="1">
        <v>68.599999999999994</v>
      </c>
      <c r="O11" s="1">
        <v>205.4</v>
      </c>
      <c r="P11" s="1">
        <f t="shared" si="6"/>
        <v>74.599999999999994</v>
      </c>
      <c r="Q11" s="1">
        <f t="shared" si="7"/>
        <v>274</v>
      </c>
      <c r="R11" s="1">
        <f t="shared" si="8"/>
        <v>622.6</v>
      </c>
      <c r="S11" s="1">
        <v>188717.525819976</v>
      </c>
      <c r="T11" s="1">
        <f t="shared" si="9"/>
        <v>5.2758122340995852</v>
      </c>
      <c r="U11" s="1">
        <f t="shared" si="10"/>
        <v>2.7942091163464964</v>
      </c>
      <c r="V11" s="8">
        <f t="shared" si="11"/>
        <v>2.3126004392612596</v>
      </c>
    </row>
    <row r="12" spans="1:22" ht="14.45" x14ac:dyDescent="0.3">
      <c r="A12" s="7">
        <v>102.4</v>
      </c>
      <c r="B12" s="1">
        <v>69</v>
      </c>
      <c r="C12" s="1">
        <v>102.5</v>
      </c>
      <c r="D12" s="1">
        <v>0.8</v>
      </c>
      <c r="E12" s="1">
        <f t="shared" si="0"/>
        <v>171.4</v>
      </c>
      <c r="F12" s="1">
        <f t="shared" si="1"/>
        <v>103.3</v>
      </c>
      <c r="G12" s="1">
        <f t="shared" si="2"/>
        <v>378</v>
      </c>
      <c r="H12" s="1">
        <v>299565.84999999998</v>
      </c>
      <c r="I12" s="1">
        <f t="shared" si="3"/>
        <v>5.4764923030131154</v>
      </c>
      <c r="J12" s="1">
        <f t="shared" si="4"/>
        <v>2.5774917998372255</v>
      </c>
      <c r="K12" s="8">
        <f t="shared" si="5"/>
        <v>1.8388490907372552</v>
      </c>
      <c r="L12" s="7">
        <v>102.3</v>
      </c>
      <c r="M12" s="1">
        <v>3.1</v>
      </c>
      <c r="N12" s="1">
        <v>102.5</v>
      </c>
      <c r="O12" s="1">
        <v>68.599999999999994</v>
      </c>
      <c r="P12" s="1">
        <f t="shared" si="6"/>
        <v>105.39999999999999</v>
      </c>
      <c r="Q12" s="1">
        <f t="shared" si="7"/>
        <v>171.1</v>
      </c>
      <c r="R12" s="1">
        <f t="shared" si="8"/>
        <v>447.59999999999997</v>
      </c>
      <c r="S12" s="1">
        <v>256503.67369343201</v>
      </c>
      <c r="T12" s="1">
        <f t="shared" si="9"/>
        <v>5.4090935895389087</v>
      </c>
      <c r="U12" s="1">
        <f t="shared" si="10"/>
        <v>2.6508900778563125</v>
      </c>
      <c r="V12" s="8">
        <f t="shared" si="11"/>
        <v>1.8363241157067516</v>
      </c>
    </row>
    <row r="13" spans="1:22" ht="14.45" x14ac:dyDescent="0.3">
      <c r="A13" s="7">
        <v>102.5</v>
      </c>
      <c r="B13" s="1">
        <v>102.7</v>
      </c>
      <c r="C13" s="1">
        <v>102.5</v>
      </c>
      <c r="D13" s="1">
        <v>1.1000000000000001</v>
      </c>
      <c r="E13" s="1">
        <f t="shared" si="0"/>
        <v>205.2</v>
      </c>
      <c r="F13" s="1">
        <f t="shared" si="1"/>
        <v>103.6</v>
      </c>
      <c r="G13" s="1">
        <f t="shared" si="2"/>
        <v>412.4</v>
      </c>
      <c r="H13" s="1">
        <v>296250</v>
      </c>
      <c r="I13" s="1">
        <f t="shared" si="3"/>
        <v>5.4716583590181607</v>
      </c>
      <c r="J13" s="1">
        <f t="shared" si="4"/>
        <v>2.6153186566114788</v>
      </c>
      <c r="K13" s="8">
        <f t="shared" si="5"/>
        <v>2.0115704435972783</v>
      </c>
      <c r="L13" s="7">
        <v>102.3</v>
      </c>
      <c r="M13" s="1">
        <v>2.1</v>
      </c>
      <c r="N13" s="1">
        <v>102.5</v>
      </c>
      <c r="O13" s="1">
        <v>101.9</v>
      </c>
      <c r="P13" s="1">
        <f t="shared" si="6"/>
        <v>104.39999999999999</v>
      </c>
      <c r="Q13" s="1">
        <f t="shared" si="7"/>
        <v>204.4</v>
      </c>
      <c r="R13" s="1">
        <f t="shared" si="8"/>
        <v>513.20000000000005</v>
      </c>
      <c r="S13" s="1">
        <v>253914.67716326099</v>
      </c>
      <c r="T13" s="1">
        <f t="shared" si="9"/>
        <v>5.4046878053510152</v>
      </c>
      <c r="U13" s="1">
        <f t="shared" si="10"/>
        <v>2.7102866477028908</v>
      </c>
      <c r="V13" s="8">
        <f t="shared" si="11"/>
        <v>2.0081741840064264</v>
      </c>
    </row>
    <row r="14" spans="1:22" ht="14.45" x14ac:dyDescent="0.3">
      <c r="A14" s="7">
        <v>102.4</v>
      </c>
      <c r="B14" s="1">
        <v>206.5</v>
      </c>
      <c r="C14" s="1">
        <v>102.5</v>
      </c>
      <c r="D14" s="1">
        <v>2</v>
      </c>
      <c r="E14" s="1">
        <f t="shared" si="0"/>
        <v>308.89999999999998</v>
      </c>
      <c r="F14" s="1">
        <f t="shared" si="1"/>
        <v>104.5</v>
      </c>
      <c r="G14" s="1">
        <f t="shared" si="2"/>
        <v>517.9</v>
      </c>
      <c r="H14" s="1">
        <v>308669.65999999997</v>
      </c>
      <c r="I14" s="1">
        <f t="shared" si="3"/>
        <v>5.489493943566524</v>
      </c>
      <c r="J14" s="1">
        <f t="shared" si="4"/>
        <v>2.714245911017894</v>
      </c>
      <c r="K14" s="8">
        <f t="shared" si="5"/>
        <v>2.3149200559924199</v>
      </c>
      <c r="L14" s="7">
        <v>102.3</v>
      </c>
      <c r="M14" s="1">
        <v>6.2</v>
      </c>
      <c r="N14" s="1">
        <v>102.6</v>
      </c>
      <c r="O14" s="1">
        <v>205.8</v>
      </c>
      <c r="P14" s="1">
        <f t="shared" si="6"/>
        <v>108.5</v>
      </c>
      <c r="Q14" s="1">
        <f t="shared" si="7"/>
        <v>308.39999999999998</v>
      </c>
      <c r="R14" s="1">
        <f t="shared" si="8"/>
        <v>725.3</v>
      </c>
      <c r="S14" s="1">
        <v>256366.75182442399</v>
      </c>
      <c r="T14" s="1">
        <f t="shared" si="9"/>
        <v>5.408861700895633</v>
      </c>
      <c r="U14" s="1">
        <f t="shared" si="10"/>
        <v>2.8605176774617465</v>
      </c>
      <c r="V14" s="8">
        <f t="shared" si="11"/>
        <v>2.3134453704264142</v>
      </c>
    </row>
    <row r="15" spans="1:22" ht="14.45" x14ac:dyDescent="0.3">
      <c r="A15" s="7">
        <v>137.6</v>
      </c>
      <c r="B15" s="1">
        <v>102.4</v>
      </c>
      <c r="C15" s="1">
        <v>137.4</v>
      </c>
      <c r="D15" s="1">
        <v>1.1000000000000001</v>
      </c>
      <c r="E15" s="1">
        <f t="shared" si="0"/>
        <v>240</v>
      </c>
      <c r="F15" s="1">
        <f t="shared" si="1"/>
        <v>138.5</v>
      </c>
      <c r="G15" s="1">
        <f t="shared" si="2"/>
        <v>517</v>
      </c>
      <c r="H15" s="1">
        <v>344394.62</v>
      </c>
      <c r="I15" s="1">
        <f t="shared" si="3"/>
        <v>5.5370563584536194</v>
      </c>
      <c r="J15" s="1">
        <f t="shared" si="4"/>
        <v>2.7134905430939424</v>
      </c>
      <c r="K15" s="8">
        <f t="shared" si="5"/>
        <v>2.0102999566398121</v>
      </c>
      <c r="L15" s="7">
        <v>137.1</v>
      </c>
      <c r="M15" s="1">
        <v>2.2000000000000002</v>
      </c>
      <c r="N15" s="1">
        <v>137.6</v>
      </c>
      <c r="O15" s="1">
        <v>101.7</v>
      </c>
      <c r="P15" s="1">
        <f t="shared" si="6"/>
        <v>139.29999999999998</v>
      </c>
      <c r="Q15" s="1">
        <f t="shared" si="7"/>
        <v>239.3</v>
      </c>
      <c r="R15" s="1">
        <f t="shared" si="8"/>
        <v>617.9</v>
      </c>
      <c r="S15" s="1">
        <v>288238.52138356899</v>
      </c>
      <c r="T15" s="1">
        <f t="shared" si="9"/>
        <v>5.459752021260627</v>
      </c>
      <c r="U15" s="1">
        <f t="shared" si="10"/>
        <v>2.7909181952145783</v>
      </c>
      <c r="V15" s="8">
        <f t="shared" si="11"/>
        <v>2.0073209529227447</v>
      </c>
    </row>
    <row r="16" spans="1:22" ht="14.45" x14ac:dyDescent="0.3">
      <c r="A16" s="7">
        <v>137.5</v>
      </c>
      <c r="B16" s="1">
        <v>137.5</v>
      </c>
      <c r="C16" s="1">
        <v>137.4</v>
      </c>
      <c r="D16" s="1">
        <v>1.4</v>
      </c>
      <c r="E16" s="1">
        <f t="shared" si="0"/>
        <v>275</v>
      </c>
      <c r="F16" s="1">
        <f t="shared" si="1"/>
        <v>138.80000000000001</v>
      </c>
      <c r="G16" s="1">
        <f t="shared" si="2"/>
        <v>552.6</v>
      </c>
      <c r="H16" s="1">
        <v>350467.29</v>
      </c>
      <c r="I16" s="1">
        <f t="shared" si="3"/>
        <v>5.544647490389945</v>
      </c>
      <c r="J16" s="1">
        <f t="shared" si="4"/>
        <v>2.7424108805804925</v>
      </c>
      <c r="K16" s="8">
        <f t="shared" si="5"/>
        <v>2.1383026981662816</v>
      </c>
      <c r="L16" s="7">
        <v>137.19999999999999</v>
      </c>
      <c r="M16" s="1">
        <v>-3.1</v>
      </c>
      <c r="N16" s="1">
        <v>137.4</v>
      </c>
      <c r="O16" s="1">
        <v>137</v>
      </c>
      <c r="P16" s="1">
        <f t="shared" si="6"/>
        <v>134.1</v>
      </c>
      <c r="Q16" s="1">
        <f t="shared" si="7"/>
        <v>274.39999999999998</v>
      </c>
      <c r="R16" s="1">
        <f t="shared" si="8"/>
        <v>682.9</v>
      </c>
      <c r="S16" s="1">
        <v>299357.38331391296</v>
      </c>
      <c r="T16" s="1">
        <f t="shared" si="9"/>
        <v>5.4761899739998174</v>
      </c>
      <c r="U16" s="1">
        <f t="shared" si="10"/>
        <v>2.8343571127184051</v>
      </c>
      <c r="V16" s="8">
        <f t="shared" si="11"/>
        <v>2.1367205671564067</v>
      </c>
    </row>
    <row r="17" spans="1:22" thickBot="1" x14ac:dyDescent="0.35">
      <c r="A17" s="9">
        <v>137.6</v>
      </c>
      <c r="B17" s="10">
        <v>275.2</v>
      </c>
      <c r="C17" s="10">
        <v>137.4</v>
      </c>
      <c r="D17" s="10">
        <v>2.6</v>
      </c>
      <c r="E17" s="10">
        <f t="shared" si="0"/>
        <v>412.79999999999995</v>
      </c>
      <c r="F17" s="10">
        <f t="shared" si="1"/>
        <v>140</v>
      </c>
      <c r="G17" s="10">
        <f t="shared" si="2"/>
        <v>692.8</v>
      </c>
      <c r="H17" s="10">
        <v>360052.33</v>
      </c>
      <c r="I17" s="10">
        <f t="shared" si="3"/>
        <v>5.5563656257078815</v>
      </c>
      <c r="J17" s="10">
        <f t="shared" si="4"/>
        <v>2.8406078790092901</v>
      </c>
      <c r="K17" s="11">
        <f t="shared" si="5"/>
        <v>2.4396484295634737</v>
      </c>
      <c r="L17" s="9">
        <v>137.19999999999999</v>
      </c>
      <c r="M17" s="10">
        <v>-7.4</v>
      </c>
      <c r="N17" s="10">
        <v>137.6</v>
      </c>
      <c r="O17" s="10">
        <v>270.39999999999998</v>
      </c>
      <c r="P17" s="10">
        <f t="shared" si="6"/>
        <v>129.79999999999998</v>
      </c>
      <c r="Q17" s="10">
        <f t="shared" si="7"/>
        <v>408</v>
      </c>
      <c r="R17" s="10">
        <f t="shared" si="8"/>
        <v>945.8</v>
      </c>
      <c r="S17" s="10">
        <v>311876.00657399901</v>
      </c>
      <c r="T17" s="10">
        <f t="shared" si="9"/>
        <v>5.493981964647074</v>
      </c>
      <c r="U17" s="10">
        <f t="shared" si="10"/>
        <v>2.9757993096794073</v>
      </c>
      <c r="V17" s="11">
        <f t="shared" si="11"/>
        <v>2.4320066872695985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0.99839942724348985</v>
      </c>
      <c r="L23" s="15" t="s">
        <v>17</v>
      </c>
      <c r="M23" s="15">
        <v>0.98898740402132779</v>
      </c>
    </row>
    <row r="24" spans="1:22" ht="14.45" x14ac:dyDescent="0.3">
      <c r="A24" s="15" t="s">
        <v>18</v>
      </c>
      <c r="B24" s="15">
        <v>0.99680141632012864</v>
      </c>
      <c r="L24" s="15" t="s">
        <v>18</v>
      </c>
      <c r="M24" s="15">
        <v>0.97809608531284498</v>
      </c>
    </row>
    <row r="25" spans="1:22" ht="14.45" x14ac:dyDescent="0.3">
      <c r="A25" s="15" t="s">
        <v>19</v>
      </c>
      <c r="B25" s="15">
        <v>0.99626831904015012</v>
      </c>
      <c r="L25" s="15" t="s">
        <v>19</v>
      </c>
      <c r="M25" s="15">
        <v>0.97444543286498586</v>
      </c>
    </row>
    <row r="26" spans="1:22" ht="14.45" x14ac:dyDescent="0.3">
      <c r="A26" s="15" t="s">
        <v>20</v>
      </c>
      <c r="B26" s="15">
        <v>9.6924827260577353E-3</v>
      </c>
      <c r="L26" s="15" t="s">
        <v>20</v>
      </c>
      <c r="M26" s="15">
        <v>3.3652768689275886E-2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0.35131949255235845</v>
      </c>
      <c r="D31" s="15">
        <v>0.17565974627617922</v>
      </c>
      <c r="E31" s="15">
        <v>1869.8302425407483</v>
      </c>
      <c r="F31" s="15">
        <v>1.0708935481984392E-15</v>
      </c>
      <c r="L31" s="15" t="s">
        <v>23</v>
      </c>
      <c r="M31" s="15">
        <v>2</v>
      </c>
      <c r="N31" s="15">
        <v>0.60685177745678809</v>
      </c>
      <c r="O31" s="15">
        <v>0.30342588872839404</v>
      </c>
      <c r="P31" s="15">
        <v>267.92363811198283</v>
      </c>
      <c r="Q31" s="15">
        <v>1.1044102677549987E-10</v>
      </c>
    </row>
    <row r="32" spans="1:22" ht="14.45" x14ac:dyDescent="0.3">
      <c r="A32" s="15" t="s">
        <v>24</v>
      </c>
      <c r="B32" s="15">
        <v>12</v>
      </c>
      <c r="C32" s="15">
        <v>1.1273306567391311E-3</v>
      </c>
      <c r="D32" s="15">
        <v>9.3944221394927599E-5</v>
      </c>
      <c r="E32" s="15"/>
      <c r="F32" s="15"/>
      <c r="L32" s="15" t="s">
        <v>24</v>
      </c>
      <c r="M32" s="15">
        <v>12</v>
      </c>
      <c r="N32" s="15">
        <v>1.359010608544689E-2</v>
      </c>
      <c r="O32" s="15">
        <v>1.1325088404539076E-3</v>
      </c>
      <c r="P32" s="15"/>
      <c r="Q32" s="15"/>
    </row>
    <row r="33" spans="1:20" thickBot="1" x14ac:dyDescent="0.35">
      <c r="A33" s="16" t="s">
        <v>25</v>
      </c>
      <c r="B33" s="16">
        <v>14</v>
      </c>
      <c r="C33" s="16">
        <v>0.35244682320909759</v>
      </c>
      <c r="D33" s="16"/>
      <c r="E33" s="16"/>
      <c r="F33" s="16"/>
      <c r="L33" s="16" t="s">
        <v>25</v>
      </c>
      <c r="M33" s="16">
        <v>14</v>
      </c>
      <c r="N33" s="16">
        <v>0.62044188354223495</v>
      </c>
      <c r="O33" s="16"/>
      <c r="P33" s="16"/>
      <c r="Q33" s="16"/>
    </row>
    <row r="34" spans="1:20" thickBot="1" x14ac:dyDescent="0.35"/>
    <row r="35" spans="1:20" ht="14.45" x14ac:dyDescent="0.3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ht="14.45" x14ac:dyDescent="0.3">
      <c r="A36" s="15" t="s">
        <v>26</v>
      </c>
      <c r="B36" s="15">
        <v>4.0100813898506757</v>
      </c>
      <c r="C36" s="15">
        <v>2.2320968999591871E-2</v>
      </c>
      <c r="D36" s="15">
        <v>179.65534515656549</v>
      </c>
      <c r="E36" s="15">
        <v>5.9459101810482234E-22</v>
      </c>
      <c r="F36" s="15">
        <v>3.9614481762237603</v>
      </c>
      <c r="G36" s="15">
        <v>4.0587146034775907</v>
      </c>
      <c r="H36" s="15">
        <v>3.9614481762237603</v>
      </c>
      <c r="I36" s="15">
        <v>4.0587146034775907</v>
      </c>
      <c r="L36" s="15" t="s">
        <v>26</v>
      </c>
      <c r="M36" s="15">
        <v>3.0555220669060166</v>
      </c>
      <c r="N36" s="15">
        <v>9.5303739973105775E-2</v>
      </c>
      <c r="O36" s="15">
        <v>32.060883106667895</v>
      </c>
      <c r="P36" s="15">
        <v>5.3531364295847232E-13</v>
      </c>
      <c r="Q36" s="15">
        <v>2.8478730555373444</v>
      </c>
      <c r="R36" s="15">
        <v>3.2631710782746888</v>
      </c>
      <c r="S36" s="15">
        <v>2.8478730555373444</v>
      </c>
      <c r="T36" s="15">
        <v>3.2631710782746888</v>
      </c>
    </row>
    <row r="37" spans="1:20" ht="14.45" x14ac:dyDescent="0.3">
      <c r="A37" s="15" t="s">
        <v>39</v>
      </c>
      <c r="B37" s="15">
        <v>0.69826816958268045</v>
      </c>
      <c r="C37" s="15">
        <v>1.8413880037060446E-2</v>
      </c>
      <c r="D37" s="15">
        <v>37.920751529678725</v>
      </c>
      <c r="E37" s="15">
        <v>7.2739005474768802E-14</v>
      </c>
      <c r="F37" s="15">
        <v>0.65814777151397985</v>
      </c>
      <c r="G37" s="15">
        <v>0.73838856765138106</v>
      </c>
      <c r="H37" s="15">
        <v>0.65814777151397985</v>
      </c>
      <c r="I37" s="15">
        <v>0.73838856765138106</v>
      </c>
      <c r="L37" s="15" t="s">
        <v>39</v>
      </c>
      <c r="M37" s="15">
        <v>1.4167126626524082</v>
      </c>
      <c r="N37" s="15">
        <v>8.5652637285107094E-2</v>
      </c>
      <c r="O37" s="15">
        <v>16.540210640994939</v>
      </c>
      <c r="P37" s="15">
        <v>1.2647825826417379E-9</v>
      </c>
      <c r="Q37" s="15">
        <v>1.2300915976407834</v>
      </c>
      <c r="R37" s="15">
        <v>1.6033337276640331</v>
      </c>
      <c r="S37" s="15">
        <v>1.2300915976407834</v>
      </c>
      <c r="T37" s="15">
        <v>1.6033337276640331</v>
      </c>
    </row>
    <row r="38" spans="1:20" thickBot="1" x14ac:dyDescent="0.35">
      <c r="A38" s="16" t="s">
        <v>40</v>
      </c>
      <c r="B38" s="16">
        <v>-0.17918301402686654</v>
      </c>
      <c r="C38" s="16">
        <v>1.7503726254857396E-2</v>
      </c>
      <c r="D38" s="16">
        <v>-10.236849652350003</v>
      </c>
      <c r="E38" s="16">
        <v>2.7793709381637581E-7</v>
      </c>
      <c r="F38" s="16">
        <v>-0.21732035735793293</v>
      </c>
      <c r="G38" s="16">
        <v>-0.14104567069580015</v>
      </c>
      <c r="H38" s="16">
        <v>-0.21732035735793293</v>
      </c>
      <c r="I38" s="16">
        <v>-0.14104567069580015</v>
      </c>
      <c r="L38" s="16" t="s">
        <v>40</v>
      </c>
      <c r="M38" s="16">
        <v>-0.74880314209975829</v>
      </c>
      <c r="N38" s="16">
        <v>7.9514194093719806E-2</v>
      </c>
      <c r="O38" s="16">
        <v>-9.4172260768584</v>
      </c>
      <c r="P38" s="16">
        <v>6.8245845329488127E-7</v>
      </c>
      <c r="Q38" s="16">
        <v>-0.92204968833180523</v>
      </c>
      <c r="R38" s="16">
        <v>-0.57555659586771135</v>
      </c>
      <c r="S38" s="16">
        <v>-0.92204968833180523</v>
      </c>
      <c r="T38" s="16">
        <v>-0.57555659586771135</v>
      </c>
    </row>
    <row r="40" spans="1:20" ht="14.45" x14ac:dyDescent="0.3">
      <c r="B40">
        <f>10^B36</f>
        <v>10234.847825796371</v>
      </c>
      <c r="M40">
        <f>10^M36</f>
        <v>1136.3760365223457</v>
      </c>
    </row>
    <row r="41" spans="1:20" ht="14.45" x14ac:dyDescent="0.3">
      <c r="B41" s="15">
        <v>0.69826816958268045</v>
      </c>
      <c r="M41" s="15">
        <v>1.4167126626524082</v>
      </c>
    </row>
    <row r="42" spans="1:20" thickBot="1" x14ac:dyDescent="0.35">
      <c r="B42" s="16">
        <v>-0.17918301402686654</v>
      </c>
      <c r="M42" s="16">
        <v>-0.74880314209975829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20.6</v>
      </c>
      <c r="B3" s="1">
        <v>20.8</v>
      </c>
      <c r="C3" s="1">
        <v>20.6</v>
      </c>
      <c r="D3" s="1">
        <v>0.8</v>
      </c>
      <c r="E3" s="1">
        <f>A3+B3</f>
        <v>41.400000000000006</v>
      </c>
      <c r="F3" s="1">
        <f>C3+D3</f>
        <v>21.400000000000002</v>
      </c>
      <c r="G3" s="1">
        <f>E3+2*F3</f>
        <v>84.200000000000017</v>
      </c>
      <c r="H3" s="1">
        <v>52173.91</v>
      </c>
      <c r="I3" s="1">
        <f>LOG(H3)</f>
        <v>4.7174533846961868</v>
      </c>
      <c r="J3" s="1">
        <f>LOG(G3)</f>
        <v>1.9253120914996495</v>
      </c>
      <c r="K3" s="20">
        <f>LOG(B3)</f>
        <v>1.3180633349627615</v>
      </c>
      <c r="L3" s="7">
        <v>20.5</v>
      </c>
      <c r="M3" s="1">
        <v>3</v>
      </c>
      <c r="N3" s="1">
        <v>20.7</v>
      </c>
      <c r="O3" s="1">
        <v>20.5</v>
      </c>
      <c r="P3" s="1">
        <f>L3+M3</f>
        <v>23.5</v>
      </c>
      <c r="Q3" s="1">
        <f>N3+O3</f>
        <v>41.2</v>
      </c>
      <c r="R3" s="1">
        <f>P3+2*Q3</f>
        <v>105.9</v>
      </c>
      <c r="S3" s="1">
        <v>121689.374601848</v>
      </c>
      <c r="T3" s="1">
        <f>LOG(S3)</f>
        <v>5.0852526591401626</v>
      </c>
      <c r="U3" s="1">
        <f>LOG(R3)</f>
        <v>2.024895960107485</v>
      </c>
      <c r="V3" s="8">
        <f>LOG(O3)</f>
        <v>1.3117538610557542</v>
      </c>
    </row>
    <row r="4" spans="1:22" ht="14.45" x14ac:dyDescent="0.3">
      <c r="A4" s="7">
        <v>20.5</v>
      </c>
      <c r="B4" s="1">
        <v>41.7</v>
      </c>
      <c r="C4" s="1">
        <v>20.6</v>
      </c>
      <c r="D4" s="1">
        <v>1.4</v>
      </c>
      <c r="E4" s="1">
        <f t="shared" ref="E4:E17" si="0">A4+B4</f>
        <v>62.2</v>
      </c>
      <c r="F4" s="1">
        <f t="shared" ref="F4:F17" si="1">C4+D4</f>
        <v>22</v>
      </c>
      <c r="G4" s="1">
        <f t="shared" ref="G4:G17" si="2">E4+2*F4</f>
        <v>106.2</v>
      </c>
      <c r="H4" s="1">
        <v>64919.56</v>
      </c>
      <c r="I4" s="1">
        <f t="shared" ref="I4:I17" si="3">LOG(H4)</f>
        <v>4.8123755676819266</v>
      </c>
      <c r="J4" s="1">
        <f t="shared" ref="J4:J17" si="4">LOG(G4)</f>
        <v>2.0261245167454502</v>
      </c>
      <c r="K4" s="20">
        <f t="shared" ref="K4:K17" si="5">LOG(B4)</f>
        <v>1.6201360549737576</v>
      </c>
      <c r="L4" s="7">
        <v>20.3</v>
      </c>
      <c r="M4" s="1">
        <v>8.3000000000000007</v>
      </c>
      <c r="N4" s="1">
        <v>20.7</v>
      </c>
      <c r="O4" s="1">
        <v>41.4</v>
      </c>
      <c r="P4" s="1">
        <f t="shared" ref="P4:P17" si="6">L4+M4</f>
        <v>28.6</v>
      </c>
      <c r="Q4" s="1">
        <f t="shared" ref="Q4:Q17" si="7">N4+O4</f>
        <v>62.099999999999994</v>
      </c>
      <c r="R4" s="1">
        <f t="shared" ref="R4:R17" si="8">P4+2*Q4</f>
        <v>152.79999999999998</v>
      </c>
      <c r="S4" s="1">
        <v>77180.920312636998</v>
      </c>
      <c r="T4" s="1">
        <f t="shared" ref="T4:T17" si="9">LOG(S4)</f>
        <v>4.887509952834975</v>
      </c>
      <c r="U4" s="1">
        <f t="shared" ref="U4:U17" si="10">LOG(R4)</f>
        <v>2.184123354239671</v>
      </c>
      <c r="V4" s="8">
        <f t="shared" ref="V4:V17" si="11">LOG(O4)</f>
        <v>1.6170003411208989</v>
      </c>
    </row>
    <row r="5" spans="1:22" ht="14.45" x14ac:dyDescent="0.3">
      <c r="A5" s="7">
        <v>20.6</v>
      </c>
      <c r="B5" s="1">
        <v>61.6</v>
      </c>
      <c r="C5" s="1">
        <v>20.7</v>
      </c>
      <c r="D5" s="1">
        <v>2.1</v>
      </c>
      <c r="E5" s="1">
        <f t="shared" si="0"/>
        <v>82.2</v>
      </c>
      <c r="F5" s="1">
        <f t="shared" si="1"/>
        <v>22.8</v>
      </c>
      <c r="G5" s="1">
        <f t="shared" si="2"/>
        <v>127.80000000000001</v>
      </c>
      <c r="H5" s="1">
        <v>73920</v>
      </c>
      <c r="I5" s="1">
        <f t="shared" si="3"/>
        <v>4.8687619582120503</v>
      </c>
      <c r="J5" s="1">
        <f t="shared" si="4"/>
        <v>2.1065308538223815</v>
      </c>
      <c r="K5" s="20">
        <f t="shared" si="5"/>
        <v>1.7895807121644254</v>
      </c>
      <c r="L5" s="7">
        <v>20.5</v>
      </c>
      <c r="M5" s="1">
        <v>11.2</v>
      </c>
      <c r="N5" s="1">
        <v>20.8</v>
      </c>
      <c r="O5" s="1">
        <v>60.8</v>
      </c>
      <c r="P5" s="1">
        <f t="shared" si="6"/>
        <v>31.7</v>
      </c>
      <c r="Q5" s="1">
        <f t="shared" si="7"/>
        <v>81.599999999999994</v>
      </c>
      <c r="R5" s="1">
        <f t="shared" si="8"/>
        <v>194.89999999999998</v>
      </c>
      <c r="S5" s="1">
        <v>79770.927140724103</v>
      </c>
      <c r="T5" s="1">
        <f t="shared" si="9"/>
        <v>4.9018446396851836</v>
      </c>
      <c r="U5" s="1">
        <f t="shared" si="10"/>
        <v>2.2898118391176214</v>
      </c>
      <c r="V5" s="8">
        <f t="shared" si="11"/>
        <v>1.7839035792727349</v>
      </c>
    </row>
    <row r="6" spans="1:22" ht="14.45" x14ac:dyDescent="0.3">
      <c r="A6" s="7">
        <v>34.700000000000003</v>
      </c>
      <c r="B6" s="1">
        <v>35</v>
      </c>
      <c r="C6" s="1">
        <v>34.700000000000003</v>
      </c>
      <c r="D6" s="1">
        <v>1.3</v>
      </c>
      <c r="E6" s="1">
        <f t="shared" si="0"/>
        <v>69.7</v>
      </c>
      <c r="F6" s="1">
        <f t="shared" si="1"/>
        <v>36</v>
      </c>
      <c r="G6" s="1">
        <f t="shared" si="2"/>
        <v>141.69999999999999</v>
      </c>
      <c r="H6" s="1">
        <v>104581.67</v>
      </c>
      <c r="I6" s="1">
        <f t="shared" si="3"/>
        <v>5.0194555725289591</v>
      </c>
      <c r="J6" s="1">
        <f t="shared" si="4"/>
        <v>2.1513698502474603</v>
      </c>
      <c r="K6" s="20">
        <f t="shared" si="5"/>
        <v>1.5440680443502757</v>
      </c>
      <c r="L6" s="7">
        <v>34.299999999999997</v>
      </c>
      <c r="M6" s="1">
        <v>8.3000000000000007</v>
      </c>
      <c r="N6" s="1">
        <v>34.6</v>
      </c>
      <c r="O6" s="1">
        <v>33.9</v>
      </c>
      <c r="P6" s="1">
        <f t="shared" si="6"/>
        <v>42.599999999999994</v>
      </c>
      <c r="Q6" s="1">
        <f t="shared" si="7"/>
        <v>68.5</v>
      </c>
      <c r="R6" s="1">
        <f t="shared" si="8"/>
        <v>179.6</v>
      </c>
      <c r="S6" s="1">
        <v>130397.636571</v>
      </c>
      <c r="T6" s="1">
        <f t="shared" si="9"/>
        <v>5.115269719973548</v>
      </c>
      <c r="U6" s="1">
        <f t="shared" si="10"/>
        <v>2.2543063323312857</v>
      </c>
      <c r="V6" s="8">
        <f t="shared" si="11"/>
        <v>1.5301996982030821</v>
      </c>
    </row>
    <row r="7" spans="1:22" ht="14.45" x14ac:dyDescent="0.3">
      <c r="A7" s="7">
        <v>34.6</v>
      </c>
      <c r="B7" s="1">
        <v>68.8</v>
      </c>
      <c r="C7" s="1">
        <v>34.700000000000003</v>
      </c>
      <c r="D7" s="1">
        <v>2.2999999999999998</v>
      </c>
      <c r="E7" s="1">
        <f t="shared" si="0"/>
        <v>103.4</v>
      </c>
      <c r="F7" s="1">
        <f t="shared" si="1"/>
        <v>37</v>
      </c>
      <c r="G7" s="1">
        <f t="shared" si="2"/>
        <v>177.4</v>
      </c>
      <c r="H7" s="1">
        <v>116742.08</v>
      </c>
      <c r="I7" s="1">
        <f t="shared" si="3"/>
        <v>5.0672274268915212</v>
      </c>
      <c r="J7" s="1">
        <f t="shared" si="4"/>
        <v>2.2489536154957075</v>
      </c>
      <c r="K7" s="20">
        <f t="shared" si="5"/>
        <v>1.8375884382355112</v>
      </c>
      <c r="L7" s="7">
        <v>34.4</v>
      </c>
      <c r="M7" s="1">
        <v>13.2</v>
      </c>
      <c r="N7" s="1">
        <v>34.700000000000003</v>
      </c>
      <c r="O7" s="1">
        <v>67.3</v>
      </c>
      <c r="P7" s="1">
        <f t="shared" si="6"/>
        <v>47.599999999999994</v>
      </c>
      <c r="Q7" s="1">
        <f t="shared" si="7"/>
        <v>102</v>
      </c>
      <c r="R7" s="1">
        <f t="shared" si="8"/>
        <v>251.6</v>
      </c>
      <c r="S7" s="1">
        <v>112052.144562321</v>
      </c>
      <c r="T7" s="1">
        <f t="shared" si="9"/>
        <v>5.049420172898472</v>
      </c>
      <c r="U7" s="1">
        <f t="shared" si="10"/>
        <v>2.4007106367732312</v>
      </c>
      <c r="V7" s="8">
        <f t="shared" si="11"/>
        <v>1.8280150642239767</v>
      </c>
    </row>
    <row r="8" spans="1:22" ht="14.45" x14ac:dyDescent="0.3">
      <c r="A8" s="7">
        <v>34.4</v>
      </c>
      <c r="B8" s="1">
        <v>102.9</v>
      </c>
      <c r="C8" s="1">
        <v>34.6</v>
      </c>
      <c r="D8" s="1">
        <v>3.7</v>
      </c>
      <c r="E8" s="1">
        <f t="shared" si="0"/>
        <v>137.30000000000001</v>
      </c>
      <c r="F8" s="1">
        <f t="shared" si="1"/>
        <v>38.300000000000004</v>
      </c>
      <c r="G8" s="1">
        <f t="shared" si="2"/>
        <v>213.90000000000003</v>
      </c>
      <c r="H8" s="1">
        <v>124676.9</v>
      </c>
      <c r="I8" s="1">
        <f t="shared" si="3"/>
        <v>5.0957859953241531</v>
      </c>
      <c r="J8" s="1">
        <f t="shared" si="4"/>
        <v>2.3302107845715279</v>
      </c>
      <c r="K8" s="20">
        <f t="shared" si="5"/>
        <v>2.0124153747624329</v>
      </c>
      <c r="L8" s="7">
        <v>34.299999999999997</v>
      </c>
      <c r="M8" s="1">
        <v>14.9</v>
      </c>
      <c r="N8" s="1">
        <v>34.799999999999997</v>
      </c>
      <c r="O8" s="1">
        <v>100.2</v>
      </c>
      <c r="P8" s="1">
        <f t="shared" si="6"/>
        <v>49.199999999999996</v>
      </c>
      <c r="Q8" s="1">
        <f t="shared" si="7"/>
        <v>135</v>
      </c>
      <c r="R8" s="1">
        <f t="shared" si="8"/>
        <v>319.2</v>
      </c>
      <c r="S8" s="1">
        <v>111290.72591166</v>
      </c>
      <c r="T8" s="1">
        <f t="shared" si="9"/>
        <v>5.0464589751774414</v>
      </c>
      <c r="U8" s="1">
        <f t="shared" si="10"/>
        <v>2.5040628826786917</v>
      </c>
      <c r="V8" s="8">
        <f t="shared" si="11"/>
        <v>2.0008677215312267</v>
      </c>
    </row>
    <row r="9" spans="1:22" ht="14.45" x14ac:dyDescent="0.3">
      <c r="A9" s="7">
        <v>68.5</v>
      </c>
      <c r="B9" s="1">
        <v>68.7</v>
      </c>
      <c r="C9" s="1">
        <v>68.599999999999994</v>
      </c>
      <c r="D9" s="1">
        <v>2.2999999999999998</v>
      </c>
      <c r="E9" s="1">
        <f t="shared" si="0"/>
        <v>137.19999999999999</v>
      </c>
      <c r="F9" s="1">
        <f t="shared" si="1"/>
        <v>70.899999999999991</v>
      </c>
      <c r="G9" s="1">
        <f t="shared" si="2"/>
        <v>279</v>
      </c>
      <c r="H9" s="1">
        <v>186854.03</v>
      </c>
      <c r="I9" s="1">
        <f t="shared" si="3"/>
        <v>5.2715024689926571</v>
      </c>
      <c r="J9" s="1">
        <f t="shared" si="4"/>
        <v>2.4456042032735974</v>
      </c>
      <c r="K9" s="20">
        <f t="shared" si="5"/>
        <v>1.8369567370595505</v>
      </c>
      <c r="L9" s="7">
        <v>68.2</v>
      </c>
      <c r="M9" s="1">
        <v>11.9</v>
      </c>
      <c r="N9" s="1">
        <v>73.7</v>
      </c>
      <c r="O9" s="1">
        <v>61.9</v>
      </c>
      <c r="P9" s="1">
        <f t="shared" si="6"/>
        <v>80.100000000000009</v>
      </c>
      <c r="Q9" s="1">
        <f t="shared" si="7"/>
        <v>135.6</v>
      </c>
      <c r="R9" s="1">
        <f t="shared" si="8"/>
        <v>351.3</v>
      </c>
      <c r="S9" s="1">
        <v>207747.98356112701</v>
      </c>
      <c r="T9" s="1">
        <f t="shared" si="9"/>
        <v>5.3175368171371327</v>
      </c>
      <c r="U9" s="1">
        <f t="shared" si="10"/>
        <v>2.5456781497920256</v>
      </c>
      <c r="V9" s="8">
        <f t="shared" si="11"/>
        <v>1.7916906490201179</v>
      </c>
    </row>
    <row r="10" spans="1:22" ht="14.45" x14ac:dyDescent="0.3">
      <c r="A10" s="7">
        <v>68.5</v>
      </c>
      <c r="B10" s="1">
        <v>138.1</v>
      </c>
      <c r="C10" s="1">
        <v>68.7</v>
      </c>
      <c r="D10" s="1">
        <v>4.5999999999999996</v>
      </c>
      <c r="E10" s="1">
        <f t="shared" si="0"/>
        <v>206.6</v>
      </c>
      <c r="F10" s="1">
        <f t="shared" si="1"/>
        <v>73.3</v>
      </c>
      <c r="G10" s="1">
        <f t="shared" si="2"/>
        <v>353.2</v>
      </c>
      <c r="H10" s="1">
        <v>195240.34</v>
      </c>
      <c r="I10" s="1">
        <f t="shared" si="3"/>
        <v>5.2905695552843977</v>
      </c>
      <c r="J10" s="1">
        <f t="shared" si="4"/>
        <v>2.5480206949055311</v>
      </c>
      <c r="K10" s="20">
        <f t="shared" si="5"/>
        <v>2.1401936785786311</v>
      </c>
      <c r="L10" s="7">
        <v>68.099999999999994</v>
      </c>
      <c r="M10" s="1">
        <v>16.600000000000001</v>
      </c>
      <c r="N10" s="1">
        <v>68.599999999999994</v>
      </c>
      <c r="O10" s="1">
        <v>134.9</v>
      </c>
      <c r="P10" s="1">
        <f t="shared" si="6"/>
        <v>84.699999999999989</v>
      </c>
      <c r="Q10" s="1">
        <f t="shared" si="7"/>
        <v>203.5</v>
      </c>
      <c r="R10" s="1">
        <f t="shared" si="8"/>
        <v>491.7</v>
      </c>
      <c r="S10" s="1">
        <v>169598.438219937</v>
      </c>
      <c r="T10" s="1">
        <f t="shared" si="9"/>
        <v>5.2294218486542663</v>
      </c>
      <c r="U10" s="1">
        <f t="shared" si="10"/>
        <v>2.6917002082901615</v>
      </c>
      <c r="V10" s="8">
        <f t="shared" si="11"/>
        <v>2.1300119496719043</v>
      </c>
    </row>
    <row r="11" spans="1:22" ht="14.45" x14ac:dyDescent="0.3">
      <c r="A11" s="7">
        <v>68.7</v>
      </c>
      <c r="B11" s="1">
        <v>206.6</v>
      </c>
      <c r="C11" s="1">
        <v>68.7</v>
      </c>
      <c r="D11" s="1">
        <v>7.2</v>
      </c>
      <c r="E11" s="1">
        <f t="shared" si="0"/>
        <v>275.3</v>
      </c>
      <c r="F11" s="1">
        <f t="shared" si="1"/>
        <v>75.900000000000006</v>
      </c>
      <c r="G11" s="1">
        <f t="shared" si="2"/>
        <v>427.1</v>
      </c>
      <c r="H11" s="1">
        <v>196263.46</v>
      </c>
      <c r="I11" s="1">
        <f t="shared" si="3"/>
        <v>5.2928394509116714</v>
      </c>
      <c r="J11" s="1">
        <f t="shared" si="4"/>
        <v>2.6305295714268242</v>
      </c>
      <c r="K11" s="20">
        <f t="shared" si="5"/>
        <v>2.315130317183602</v>
      </c>
      <c r="L11" s="7">
        <v>68.2</v>
      </c>
      <c r="M11" s="1">
        <v>18.5</v>
      </c>
      <c r="N11" s="1">
        <v>68.7</v>
      </c>
      <c r="O11" s="1">
        <v>204.7</v>
      </c>
      <c r="P11" s="1">
        <f t="shared" si="6"/>
        <v>86.7</v>
      </c>
      <c r="Q11" s="1">
        <f t="shared" si="7"/>
        <v>273.39999999999998</v>
      </c>
      <c r="R11" s="1">
        <f t="shared" si="8"/>
        <v>633.5</v>
      </c>
      <c r="S11" s="1">
        <v>160115.29012629201</v>
      </c>
      <c r="T11" s="1">
        <f t="shared" si="9"/>
        <v>5.2044328066251371</v>
      </c>
      <c r="U11" s="1">
        <f t="shared" si="10"/>
        <v>2.8017466192194602</v>
      </c>
      <c r="V11" s="8">
        <f t="shared" si="11"/>
        <v>2.3111178426625059</v>
      </c>
    </row>
    <row r="12" spans="1:22" ht="14.45" x14ac:dyDescent="0.3">
      <c r="A12" s="7">
        <v>102.6</v>
      </c>
      <c r="B12" s="1">
        <v>68.7</v>
      </c>
      <c r="C12" s="1">
        <v>102.9</v>
      </c>
      <c r="D12" s="1">
        <v>2.4</v>
      </c>
      <c r="E12" s="1">
        <f t="shared" si="0"/>
        <v>171.3</v>
      </c>
      <c r="F12" s="1">
        <f t="shared" si="1"/>
        <v>105.30000000000001</v>
      </c>
      <c r="G12" s="1">
        <f t="shared" si="2"/>
        <v>381.90000000000003</v>
      </c>
      <c r="H12" s="1">
        <v>222570.19</v>
      </c>
      <c r="I12" s="1">
        <f t="shared" si="3"/>
        <v>5.3474669965420354</v>
      </c>
      <c r="J12" s="1">
        <f t="shared" si="4"/>
        <v>2.5819496583733179</v>
      </c>
      <c r="K12" s="20">
        <f t="shared" si="5"/>
        <v>1.8369567370595505</v>
      </c>
      <c r="L12" s="7">
        <v>102.3</v>
      </c>
      <c r="M12" s="1">
        <v>10.199999999999999</v>
      </c>
      <c r="N12" s="1">
        <v>107.7</v>
      </c>
      <c r="O12" s="1">
        <v>61.8</v>
      </c>
      <c r="P12" s="1">
        <f t="shared" si="6"/>
        <v>112.5</v>
      </c>
      <c r="Q12" s="1">
        <f t="shared" si="7"/>
        <v>169.5</v>
      </c>
      <c r="R12" s="1">
        <f t="shared" si="8"/>
        <v>451.5</v>
      </c>
      <c r="S12" s="1">
        <v>256378.270218377</v>
      </c>
      <c r="T12" s="1">
        <f t="shared" si="9"/>
        <v>5.4088812130302024</v>
      </c>
      <c r="U12" s="1">
        <f t="shared" si="10"/>
        <v>2.6546577546495245</v>
      </c>
      <c r="V12" s="8">
        <f t="shared" si="11"/>
        <v>1.7909884750888159</v>
      </c>
    </row>
    <row r="13" spans="1:22" ht="14.45" x14ac:dyDescent="0.3">
      <c r="A13" s="7">
        <v>102.6</v>
      </c>
      <c r="B13" s="1">
        <v>102.5</v>
      </c>
      <c r="C13" s="1">
        <v>102.8</v>
      </c>
      <c r="D13" s="1">
        <v>3.9</v>
      </c>
      <c r="E13" s="1">
        <f t="shared" si="0"/>
        <v>205.1</v>
      </c>
      <c r="F13" s="1">
        <f t="shared" si="1"/>
        <v>106.7</v>
      </c>
      <c r="G13" s="1">
        <f t="shared" si="2"/>
        <v>418.5</v>
      </c>
      <c r="H13" s="1">
        <v>224125.36</v>
      </c>
      <c r="I13" s="1">
        <f t="shared" si="3"/>
        <v>5.350491000153677</v>
      </c>
      <c r="J13" s="1">
        <f t="shared" si="4"/>
        <v>2.6216954623292787</v>
      </c>
      <c r="K13" s="20">
        <f t="shared" si="5"/>
        <v>2.0107238653917729</v>
      </c>
      <c r="L13" s="7">
        <v>102.3</v>
      </c>
      <c r="M13" s="1">
        <v>13.4</v>
      </c>
      <c r="N13" s="1">
        <v>102.6</v>
      </c>
      <c r="O13" s="1">
        <v>101.3</v>
      </c>
      <c r="P13" s="1">
        <f t="shared" si="6"/>
        <v>115.7</v>
      </c>
      <c r="Q13" s="1">
        <f t="shared" si="7"/>
        <v>203.89999999999998</v>
      </c>
      <c r="R13" s="1">
        <f t="shared" si="8"/>
        <v>523.5</v>
      </c>
      <c r="S13" s="1">
        <v>209233.98445544398</v>
      </c>
      <c r="T13" s="1">
        <f t="shared" si="9"/>
        <v>5.320632225428418</v>
      </c>
      <c r="U13" s="1">
        <f t="shared" si="10"/>
        <v>2.718916686014861</v>
      </c>
      <c r="V13" s="8">
        <f t="shared" si="11"/>
        <v>2.0056094453602804</v>
      </c>
    </row>
    <row r="14" spans="1:22" ht="14.45" x14ac:dyDescent="0.3">
      <c r="A14" s="7">
        <v>102.8</v>
      </c>
      <c r="B14" s="1">
        <v>206.7</v>
      </c>
      <c r="C14" s="1">
        <v>102.8</v>
      </c>
      <c r="D14" s="1">
        <v>7.2</v>
      </c>
      <c r="E14" s="1">
        <f t="shared" si="0"/>
        <v>309.5</v>
      </c>
      <c r="F14" s="1">
        <f t="shared" si="1"/>
        <v>110</v>
      </c>
      <c r="G14" s="1">
        <f t="shared" si="2"/>
        <v>529.5</v>
      </c>
      <c r="H14" s="1">
        <v>240909.09</v>
      </c>
      <c r="I14" s="1">
        <f t="shared" si="3"/>
        <v>5.3818531871397353</v>
      </c>
      <c r="J14" s="1">
        <f t="shared" si="4"/>
        <v>2.7238659644435037</v>
      </c>
      <c r="K14" s="20">
        <f t="shared" si="5"/>
        <v>2.3153404766272883</v>
      </c>
      <c r="L14" s="7">
        <v>102.3</v>
      </c>
      <c r="M14" s="1">
        <v>16.8</v>
      </c>
      <c r="N14" s="1">
        <v>102.7</v>
      </c>
      <c r="O14" s="1">
        <v>204.8</v>
      </c>
      <c r="P14" s="1">
        <f t="shared" si="6"/>
        <v>119.1</v>
      </c>
      <c r="Q14" s="1">
        <f t="shared" si="7"/>
        <v>307.5</v>
      </c>
      <c r="R14" s="1">
        <f t="shared" si="8"/>
        <v>734.1</v>
      </c>
      <c r="S14" s="1">
        <v>212743.62940691298</v>
      </c>
      <c r="T14" s="1">
        <f t="shared" si="9"/>
        <v>5.3278565640334845</v>
      </c>
      <c r="U14" s="1">
        <f t="shared" si="10"/>
        <v>2.8657552240714517</v>
      </c>
      <c r="V14" s="8">
        <f t="shared" si="11"/>
        <v>2.3113299523037933</v>
      </c>
    </row>
    <row r="15" spans="1:22" ht="14.45" x14ac:dyDescent="0.3">
      <c r="A15" s="7">
        <v>137.6</v>
      </c>
      <c r="B15" s="1">
        <v>102.7</v>
      </c>
      <c r="C15" s="1">
        <v>137.6</v>
      </c>
      <c r="D15" s="1">
        <v>3.9</v>
      </c>
      <c r="E15" s="1">
        <f t="shared" si="0"/>
        <v>240.3</v>
      </c>
      <c r="F15" s="1">
        <f t="shared" si="1"/>
        <v>141.5</v>
      </c>
      <c r="G15" s="1">
        <f t="shared" si="2"/>
        <v>523.29999999999995</v>
      </c>
      <c r="H15" s="1">
        <v>269553.81</v>
      </c>
      <c r="I15" s="1">
        <f t="shared" si="3"/>
        <v>5.4306454747299755</v>
      </c>
      <c r="J15" s="1">
        <f t="shared" si="4"/>
        <v>2.7187507347396651</v>
      </c>
      <c r="K15" s="20">
        <f t="shared" si="5"/>
        <v>2.0115704435972783</v>
      </c>
      <c r="L15" s="7">
        <v>137.30000000000001</v>
      </c>
      <c r="M15" s="1">
        <v>13.9</v>
      </c>
      <c r="N15" s="1">
        <v>140.80000000000001</v>
      </c>
      <c r="O15" s="1">
        <v>99.3</v>
      </c>
      <c r="P15" s="1">
        <f t="shared" si="6"/>
        <v>151.20000000000002</v>
      </c>
      <c r="Q15" s="1">
        <f t="shared" si="7"/>
        <v>240.10000000000002</v>
      </c>
      <c r="R15" s="1">
        <f t="shared" si="8"/>
        <v>631.40000000000009</v>
      </c>
      <c r="S15" s="1">
        <v>284773.97754072095</v>
      </c>
      <c r="T15" s="1">
        <f t="shared" si="9"/>
        <v>5.4545003012330335</v>
      </c>
      <c r="U15" s="1">
        <f t="shared" si="10"/>
        <v>2.8003045775561985</v>
      </c>
      <c r="V15" s="8">
        <f t="shared" si="11"/>
        <v>1.9969492484953812</v>
      </c>
    </row>
    <row r="16" spans="1:22" ht="14.45" x14ac:dyDescent="0.3">
      <c r="A16" s="7">
        <v>137.6</v>
      </c>
      <c r="B16" s="1">
        <v>137.6</v>
      </c>
      <c r="C16" s="1">
        <v>137.69999999999999</v>
      </c>
      <c r="D16" s="1">
        <v>4.7</v>
      </c>
      <c r="E16" s="1">
        <f t="shared" si="0"/>
        <v>275.2</v>
      </c>
      <c r="F16" s="1">
        <f t="shared" si="1"/>
        <v>142.39999999999998</v>
      </c>
      <c r="G16" s="1">
        <f t="shared" si="2"/>
        <v>560</v>
      </c>
      <c r="H16" s="1">
        <v>275383.59000000003</v>
      </c>
      <c r="I16" s="1">
        <f t="shared" si="3"/>
        <v>5.4399380572542944</v>
      </c>
      <c r="J16" s="1">
        <f t="shared" si="4"/>
        <v>2.7481880270062002</v>
      </c>
      <c r="K16" s="20">
        <f t="shared" si="5"/>
        <v>2.1386184338994925</v>
      </c>
      <c r="L16" s="7">
        <v>137.30000000000001</v>
      </c>
      <c r="M16" s="1">
        <v>15.5</v>
      </c>
      <c r="N16" s="1">
        <v>137.69999999999999</v>
      </c>
      <c r="O16" s="1">
        <v>136.6</v>
      </c>
      <c r="P16" s="1">
        <f t="shared" si="6"/>
        <v>152.80000000000001</v>
      </c>
      <c r="Q16" s="1">
        <f t="shared" si="7"/>
        <v>274.29999999999995</v>
      </c>
      <c r="R16" s="1">
        <f t="shared" si="8"/>
        <v>701.39999999999986</v>
      </c>
      <c r="S16" s="1">
        <v>266649.92333902</v>
      </c>
      <c r="T16" s="1">
        <f t="shared" si="9"/>
        <v>5.4259414631606715</v>
      </c>
      <c r="U16" s="1">
        <f t="shared" si="10"/>
        <v>2.8459657615454836</v>
      </c>
      <c r="V16" s="8">
        <f t="shared" si="11"/>
        <v>2.1354506993455136</v>
      </c>
    </row>
    <row r="17" spans="1:22" thickBot="1" x14ac:dyDescent="0.35">
      <c r="A17" s="9">
        <v>137.69999999999999</v>
      </c>
      <c r="B17" s="10">
        <v>275.3</v>
      </c>
      <c r="C17" s="10">
        <v>137.69999999999999</v>
      </c>
      <c r="D17" s="10">
        <v>9.3000000000000007</v>
      </c>
      <c r="E17" s="10">
        <f t="shared" si="0"/>
        <v>413</v>
      </c>
      <c r="F17" s="10">
        <f t="shared" si="1"/>
        <v>147</v>
      </c>
      <c r="G17" s="10">
        <f t="shared" si="2"/>
        <v>707</v>
      </c>
      <c r="H17" s="10">
        <v>287870.34000000003</v>
      </c>
      <c r="I17" s="10">
        <f t="shared" si="3"/>
        <v>5.4591969207381021</v>
      </c>
      <c r="J17" s="10">
        <f t="shared" si="4"/>
        <v>2.8494194137968996</v>
      </c>
      <c r="K17" s="21">
        <f t="shared" si="5"/>
        <v>2.4398062113933303</v>
      </c>
      <c r="L17" s="9">
        <v>137.30000000000001</v>
      </c>
      <c r="M17" s="10">
        <v>-10.7</v>
      </c>
      <c r="N17" s="10">
        <v>137.6</v>
      </c>
      <c r="O17" s="10">
        <v>286.2</v>
      </c>
      <c r="P17" s="10">
        <f t="shared" si="6"/>
        <v>126.60000000000001</v>
      </c>
      <c r="Q17" s="10">
        <f t="shared" si="7"/>
        <v>423.79999999999995</v>
      </c>
      <c r="R17" s="10">
        <f t="shared" si="8"/>
        <v>974.19999999999993</v>
      </c>
      <c r="S17" s="10">
        <v>266610.72098100098</v>
      </c>
      <c r="T17" s="10">
        <f t="shared" si="9"/>
        <v>5.4258776093286771</v>
      </c>
      <c r="U17" s="10">
        <f t="shared" si="10"/>
        <v>2.9886481252357511</v>
      </c>
      <c r="V17" s="11">
        <f t="shared" si="11"/>
        <v>2.4566696294237573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0.98823955523764428</v>
      </c>
      <c r="L23" s="15" t="s">
        <v>17</v>
      </c>
      <c r="M23" s="15">
        <v>0.97255977808495819</v>
      </c>
    </row>
    <row r="24" spans="1:22" ht="14.45" x14ac:dyDescent="0.3">
      <c r="A24" s="15" t="s">
        <v>18</v>
      </c>
      <c r="B24" s="15">
        <v>0.97661741853629691</v>
      </c>
      <c r="L24" s="15" t="s">
        <v>18</v>
      </c>
      <c r="M24" s="15">
        <v>0.94587252194866311</v>
      </c>
    </row>
    <row r="25" spans="1:22" ht="14.45" x14ac:dyDescent="0.3">
      <c r="A25" s="15" t="s">
        <v>19</v>
      </c>
      <c r="B25" s="15">
        <v>0.97272032162567967</v>
      </c>
      <c r="L25" s="15" t="s">
        <v>19</v>
      </c>
      <c r="M25" s="15">
        <v>0.93685127560677361</v>
      </c>
    </row>
    <row r="26" spans="1:22" ht="14.45" x14ac:dyDescent="0.3">
      <c r="A26" s="15" t="s">
        <v>20</v>
      </c>
      <c r="B26" s="15">
        <v>4.0207561060375964E-2</v>
      </c>
      <c r="L26" s="15" t="s">
        <v>20</v>
      </c>
      <c r="M26" s="15">
        <v>4.7798968593750782E-2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0.81026805330370311</v>
      </c>
      <c r="D31" s="15">
        <v>0.40513402665185155</v>
      </c>
      <c r="E31" s="15">
        <v>250.60126574620716</v>
      </c>
      <c r="F31" s="15">
        <v>1.6343863874847594E-10</v>
      </c>
      <c r="L31" s="15" t="s">
        <v>23</v>
      </c>
      <c r="M31" s="15">
        <v>2</v>
      </c>
      <c r="N31" s="15">
        <v>0.47910765914560144</v>
      </c>
      <c r="O31" s="15">
        <v>0.23955382957280072</v>
      </c>
      <c r="P31" s="15">
        <v>104.84942834966998</v>
      </c>
      <c r="Q31" s="15">
        <v>2.5148191309885398E-8</v>
      </c>
    </row>
    <row r="32" spans="1:22" ht="14.45" x14ac:dyDescent="0.3">
      <c r="A32" s="15" t="s">
        <v>24</v>
      </c>
      <c r="B32" s="15">
        <v>12</v>
      </c>
      <c r="C32" s="15">
        <v>1.939977559708634E-2</v>
      </c>
      <c r="D32" s="15">
        <v>1.6166479664238616E-3</v>
      </c>
      <c r="E32" s="15"/>
      <c r="F32" s="15"/>
      <c r="L32" s="15" t="s">
        <v>24</v>
      </c>
      <c r="M32" s="15">
        <v>12</v>
      </c>
      <c r="N32" s="15">
        <v>2.741689678351648E-2</v>
      </c>
      <c r="O32" s="15">
        <v>2.2847413986263735E-3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0.82966782890078949</v>
      </c>
      <c r="D33" s="16"/>
      <c r="E33" s="16"/>
      <c r="F33" s="16"/>
      <c r="L33" s="16" t="s">
        <v>25</v>
      </c>
      <c r="M33" s="16">
        <v>14</v>
      </c>
      <c r="N33" s="16">
        <v>0.50652455592911794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3.1382326303645405</v>
      </c>
      <c r="C36" s="15">
        <v>9.3222392415544808E-2</v>
      </c>
      <c r="D36" s="15">
        <v>33.663935767445942</v>
      </c>
      <c r="E36" s="15">
        <v>2.9986995649102433E-13</v>
      </c>
      <c r="F36" s="15">
        <v>2.9351184857572785</v>
      </c>
      <c r="G36" s="15">
        <v>3.3413467749718024</v>
      </c>
      <c r="H36" s="15">
        <v>2.9351184857572785</v>
      </c>
      <c r="I36" s="15">
        <v>3.3413467749718024</v>
      </c>
      <c r="L36" s="15" t="s">
        <v>26</v>
      </c>
      <c r="M36" s="15">
        <v>3.2707091813512243</v>
      </c>
      <c r="N36" s="15">
        <v>0.13480702028754199</v>
      </c>
      <c r="O36" s="15">
        <v>24.262157670830756</v>
      </c>
      <c r="P36" s="15">
        <v>1.4468128938816544E-11</v>
      </c>
      <c r="Q36" s="15">
        <v>2.9769899160195177</v>
      </c>
      <c r="R36" s="15">
        <v>3.564428446682931</v>
      </c>
      <c r="S36" s="15">
        <v>2.9769899160195177</v>
      </c>
      <c r="T36" s="15">
        <v>3.564428446682931</v>
      </c>
    </row>
    <row r="37" spans="1:20" x14ac:dyDescent="0.25">
      <c r="A37" s="15" t="s">
        <v>39</v>
      </c>
      <c r="B37" s="15">
        <v>0.97955734428401919</v>
      </c>
      <c r="C37" s="15">
        <v>7.7411224846050786E-2</v>
      </c>
      <c r="D37" s="15">
        <v>12.653944518150746</v>
      </c>
      <c r="E37" s="15">
        <v>2.6715928072620051E-8</v>
      </c>
      <c r="F37" s="15">
        <v>0.81089277442918917</v>
      </c>
      <c r="G37" s="15">
        <v>1.1482219141388492</v>
      </c>
      <c r="H37" s="15">
        <v>0.81089277442918917</v>
      </c>
      <c r="I37" s="15">
        <v>1.1482219141388492</v>
      </c>
      <c r="L37" s="15" t="s">
        <v>39</v>
      </c>
      <c r="M37" s="15">
        <v>1.3851999022338817</v>
      </c>
      <c r="N37" s="15">
        <v>0.11522047063991094</v>
      </c>
      <c r="O37" s="15">
        <v>12.022168409317933</v>
      </c>
      <c r="P37" s="15">
        <v>4.7374813782499971E-8</v>
      </c>
      <c r="Q37" s="15">
        <v>1.1341560625633476</v>
      </c>
      <c r="R37" s="15">
        <v>1.6362437419044158</v>
      </c>
      <c r="S37" s="15">
        <v>1.1341560625633476</v>
      </c>
      <c r="T37" s="15">
        <v>1.6362437419044158</v>
      </c>
    </row>
    <row r="38" spans="1:20" ht="15.75" thickBot="1" x14ac:dyDescent="0.3">
      <c r="A38" s="16" t="s">
        <v>40</v>
      </c>
      <c r="B38" s="16">
        <v>-0.17605749455666303</v>
      </c>
      <c r="C38" s="16">
        <v>7.3668628809570688E-2</v>
      </c>
      <c r="D38" s="16">
        <v>-2.3898570857313208</v>
      </c>
      <c r="E38" s="16">
        <v>3.4144164533807073E-2</v>
      </c>
      <c r="F38" s="16">
        <v>-0.33656764815094842</v>
      </c>
      <c r="G38" s="16">
        <v>-1.5547340962377615E-2</v>
      </c>
      <c r="H38" s="16">
        <v>-0.33656764815094842</v>
      </c>
      <c r="I38" s="16">
        <v>-1.5547340962377615E-2</v>
      </c>
      <c r="L38" s="16" t="s">
        <v>40</v>
      </c>
      <c r="M38" s="16">
        <v>-0.83749775102014157</v>
      </c>
      <c r="N38" s="16">
        <v>0.10524047920353463</v>
      </c>
      <c r="O38" s="16">
        <v>-7.9579431541776291</v>
      </c>
      <c r="P38" s="16">
        <v>3.9682040380249079E-6</v>
      </c>
      <c r="Q38" s="16">
        <v>-1.0667970573091299</v>
      </c>
      <c r="R38" s="16">
        <v>-0.60819844473115314</v>
      </c>
      <c r="S38" s="16">
        <v>-1.0667970573091299</v>
      </c>
      <c r="T38" s="16">
        <v>-0.60819844473115314</v>
      </c>
    </row>
    <row r="40" spans="1:20" x14ac:dyDescent="0.25">
      <c r="B40">
        <f>10^B36</f>
        <v>1374.7781794152168</v>
      </c>
      <c r="M40">
        <f>10^M36</f>
        <v>1865.1303166163382</v>
      </c>
    </row>
    <row r="41" spans="1:20" x14ac:dyDescent="0.25">
      <c r="B41" s="15">
        <v>0.97955734428401919</v>
      </c>
      <c r="M41" s="15">
        <v>1.3851999022338817</v>
      </c>
    </row>
    <row r="42" spans="1:20" ht="15.75" thickBot="1" x14ac:dyDescent="0.3">
      <c r="B42" s="16">
        <v>-0.17605749455666303</v>
      </c>
      <c r="M42" s="16">
        <v>-0.83749775102014157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10" zoomScale="70" zoomScaleNormal="70" workbookViewId="0">
      <selection activeCell="M40" sqref="M40:M42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20.7</v>
      </c>
      <c r="C3" s="1">
        <v>20.6</v>
      </c>
      <c r="D3" s="1">
        <v>1</v>
      </c>
      <c r="E3" s="1">
        <f>A3+B3</f>
        <v>41.2</v>
      </c>
      <c r="F3" s="1">
        <f>C3+D3</f>
        <v>21.6</v>
      </c>
      <c r="G3" s="1">
        <f>E3+2*F3</f>
        <v>84.4</v>
      </c>
      <c r="H3" s="1">
        <v>54810.239999999998</v>
      </c>
      <c r="I3" s="1">
        <f>LOG(H3)</f>
        <v>4.7388617037406453</v>
      </c>
      <c r="J3" s="1">
        <f>LOG(G3)</f>
        <v>1.9263424466256551</v>
      </c>
      <c r="K3" s="20">
        <f>LOG(B3)</f>
        <v>1.3159703454569178</v>
      </c>
      <c r="L3" s="7">
        <v>20.100000000000001</v>
      </c>
      <c r="M3" s="1">
        <v>1.7</v>
      </c>
      <c r="N3" s="1">
        <v>20.7</v>
      </c>
      <c r="O3" s="1">
        <v>20.5</v>
      </c>
      <c r="P3" s="1">
        <f>L3+M3</f>
        <v>21.8</v>
      </c>
      <c r="Q3" s="1">
        <f>N3+O3</f>
        <v>41.2</v>
      </c>
      <c r="R3" s="1">
        <f>P3+2*Q3</f>
        <v>104.2</v>
      </c>
      <c r="S3" s="1">
        <v>89440.702198285901</v>
      </c>
      <c r="T3" s="1">
        <f>LOG(S3)</f>
        <v>4.9515352001984709</v>
      </c>
      <c r="U3" s="1">
        <f>LOG(R3)</f>
        <v>2.0178677189635055</v>
      </c>
      <c r="V3" s="8">
        <f>LOG(O3)</f>
        <v>1.3117538610557542</v>
      </c>
    </row>
    <row r="4" spans="1:22" ht="14.45" x14ac:dyDescent="0.3">
      <c r="A4" s="7">
        <v>20.5</v>
      </c>
      <c r="B4" s="1">
        <v>41.7</v>
      </c>
      <c r="C4" s="1">
        <v>20.6</v>
      </c>
      <c r="D4" s="1">
        <v>1.9</v>
      </c>
      <c r="E4" s="1">
        <f t="shared" ref="E4:E17" si="0">A4+B4</f>
        <v>62.2</v>
      </c>
      <c r="F4" s="1">
        <f t="shared" ref="F4:F17" si="1">C4+D4</f>
        <v>22.5</v>
      </c>
      <c r="G4" s="1">
        <f t="shared" ref="G4:G17" si="2">E4+2*F4</f>
        <v>107.2</v>
      </c>
      <c r="H4" s="1">
        <v>65428.87</v>
      </c>
      <c r="I4" s="1">
        <f t="shared" ref="I4:I17" si="3">LOG(H4)</f>
        <v>4.8157694198092544</v>
      </c>
      <c r="J4" s="1">
        <f t="shared" ref="J4:J17" si="4">LOG(G4)</f>
        <v>2.030194785356751</v>
      </c>
      <c r="K4" s="20">
        <f t="shared" ref="K4:K17" si="5">LOG(B4)</f>
        <v>1.6201360549737576</v>
      </c>
      <c r="L4" s="7">
        <v>20.100000000000001</v>
      </c>
      <c r="M4" s="1">
        <v>2.8</v>
      </c>
      <c r="N4" s="1">
        <v>23.9</v>
      </c>
      <c r="O4" s="1">
        <v>36.9</v>
      </c>
      <c r="P4" s="1">
        <f t="shared" ref="P4:P17" si="6">L4+M4</f>
        <v>22.900000000000002</v>
      </c>
      <c r="Q4" s="1">
        <f t="shared" ref="Q4:Q17" si="7">N4+O4</f>
        <v>60.8</v>
      </c>
      <c r="R4" s="1">
        <f t="shared" ref="R4:R17" si="8">P4+2*Q4</f>
        <v>144.5</v>
      </c>
      <c r="S4" s="1">
        <v>99173.424753832704</v>
      </c>
      <c r="T4" s="1">
        <f t="shared" ref="T4:T17" si="9">LOG(S4)</f>
        <v>4.9963953109747612</v>
      </c>
      <c r="U4" s="1">
        <f t="shared" ref="U4:U17" si="10">LOG(R4)</f>
        <v>2.1598678470925665</v>
      </c>
      <c r="V4" s="8">
        <f t="shared" ref="V4:V17" si="11">LOG(O4)</f>
        <v>1.5670263661590604</v>
      </c>
    </row>
    <row r="5" spans="1:22" ht="14.45" x14ac:dyDescent="0.3">
      <c r="A5" s="7">
        <v>20.5</v>
      </c>
      <c r="B5" s="1">
        <v>61.5</v>
      </c>
      <c r="C5" s="1">
        <v>20.6</v>
      </c>
      <c r="D5" s="1">
        <v>3</v>
      </c>
      <c r="E5" s="1">
        <f t="shared" si="0"/>
        <v>82</v>
      </c>
      <c r="F5" s="1">
        <f t="shared" si="1"/>
        <v>23.6</v>
      </c>
      <c r="G5" s="1">
        <f t="shared" si="2"/>
        <v>129.19999999999999</v>
      </c>
      <c r="H5" s="1">
        <v>73918.27</v>
      </c>
      <c r="I5" s="1">
        <f t="shared" si="3"/>
        <v>4.8687517940041802</v>
      </c>
      <c r="J5" s="1">
        <f t="shared" si="4"/>
        <v>2.111262513659065</v>
      </c>
      <c r="K5" s="20">
        <f t="shared" si="5"/>
        <v>1.7888751157754168</v>
      </c>
      <c r="L5" s="7">
        <v>20.100000000000001</v>
      </c>
      <c r="M5" s="1">
        <v>6.4</v>
      </c>
      <c r="N5" s="1">
        <v>20.7</v>
      </c>
      <c r="O5" s="1">
        <v>60.4</v>
      </c>
      <c r="P5" s="1">
        <f t="shared" si="6"/>
        <v>26.5</v>
      </c>
      <c r="Q5" s="1">
        <f t="shared" si="7"/>
        <v>81.099999999999994</v>
      </c>
      <c r="R5" s="1">
        <f t="shared" si="8"/>
        <v>188.7</v>
      </c>
      <c r="S5" s="1">
        <v>84205.83636921749</v>
      </c>
      <c r="T5" s="1">
        <f t="shared" si="9"/>
        <v>4.9253421938167801</v>
      </c>
      <c r="U5" s="1">
        <f t="shared" si="10"/>
        <v>2.2757719001649312</v>
      </c>
      <c r="V5" s="8">
        <f t="shared" si="11"/>
        <v>1.7810369386211318</v>
      </c>
    </row>
    <row r="6" spans="1:22" ht="14.45" x14ac:dyDescent="0.3">
      <c r="A6" s="7">
        <v>34.6</v>
      </c>
      <c r="B6" s="1">
        <v>34.6</v>
      </c>
      <c r="C6" s="1">
        <v>34.700000000000003</v>
      </c>
      <c r="D6" s="1">
        <v>1.9</v>
      </c>
      <c r="E6" s="1">
        <f t="shared" si="0"/>
        <v>69.2</v>
      </c>
      <c r="F6" s="1">
        <f t="shared" si="1"/>
        <v>36.6</v>
      </c>
      <c r="G6" s="1">
        <f t="shared" si="2"/>
        <v>142.4</v>
      </c>
      <c r="H6" s="1">
        <v>103489.53</v>
      </c>
      <c r="I6" s="1">
        <f t="shared" si="3"/>
        <v>5.0148964145926449</v>
      </c>
      <c r="J6" s="1">
        <f t="shared" si="4"/>
        <v>2.1535099893008374</v>
      </c>
      <c r="K6" s="20">
        <f t="shared" si="5"/>
        <v>1.5390760987927767</v>
      </c>
      <c r="L6" s="7">
        <v>34.299999999999997</v>
      </c>
      <c r="M6" s="1">
        <v>1.4</v>
      </c>
      <c r="N6" s="1">
        <v>37</v>
      </c>
      <c r="O6" s="1">
        <v>32.9</v>
      </c>
      <c r="P6" s="1">
        <f t="shared" si="6"/>
        <v>35.699999999999996</v>
      </c>
      <c r="Q6" s="1">
        <f t="shared" si="7"/>
        <v>69.900000000000006</v>
      </c>
      <c r="R6" s="1">
        <f t="shared" si="8"/>
        <v>175.5</v>
      </c>
      <c r="S6" s="1">
        <v>130271.19727651701</v>
      </c>
      <c r="T6" s="1">
        <f t="shared" si="9"/>
        <v>5.114848404610405</v>
      </c>
      <c r="U6" s="1">
        <f t="shared" si="10"/>
        <v>2.2442771208018431</v>
      </c>
      <c r="V6" s="8">
        <f t="shared" si="11"/>
        <v>1.5171958979499742</v>
      </c>
    </row>
    <row r="7" spans="1:22" ht="14.45" x14ac:dyDescent="0.3">
      <c r="A7" s="7">
        <v>34.4</v>
      </c>
      <c r="B7" s="1">
        <v>68.900000000000006</v>
      </c>
      <c r="C7" s="1">
        <v>34.700000000000003</v>
      </c>
      <c r="D7" s="1">
        <v>3.3</v>
      </c>
      <c r="E7" s="1">
        <f t="shared" si="0"/>
        <v>103.30000000000001</v>
      </c>
      <c r="F7" s="1">
        <f t="shared" si="1"/>
        <v>38</v>
      </c>
      <c r="G7" s="1">
        <f t="shared" si="2"/>
        <v>179.3</v>
      </c>
      <c r="H7" s="1">
        <v>115474.86</v>
      </c>
      <c r="I7" s="1">
        <f t="shared" si="3"/>
        <v>5.0624874443867434</v>
      </c>
      <c r="J7" s="1">
        <f t="shared" si="4"/>
        <v>2.253580289562183</v>
      </c>
      <c r="K7" s="20">
        <f t="shared" si="5"/>
        <v>1.8382192219076259</v>
      </c>
      <c r="L7" s="7">
        <v>34.200000000000003</v>
      </c>
      <c r="M7" s="1">
        <v>6</v>
      </c>
      <c r="N7" s="1">
        <v>34.6</v>
      </c>
      <c r="O7" s="1">
        <v>68</v>
      </c>
      <c r="P7" s="1">
        <f t="shared" si="6"/>
        <v>40.200000000000003</v>
      </c>
      <c r="Q7" s="1">
        <f t="shared" si="7"/>
        <v>102.6</v>
      </c>
      <c r="R7" s="1">
        <f t="shared" si="8"/>
        <v>245.39999999999998</v>
      </c>
      <c r="S7" s="1">
        <v>114409.560141974</v>
      </c>
      <c r="T7" s="1">
        <f t="shared" si="9"/>
        <v>5.0584623159205728</v>
      </c>
      <c r="U7" s="1">
        <f t="shared" si="10"/>
        <v>2.3898745583909853</v>
      </c>
      <c r="V7" s="8">
        <f t="shared" si="11"/>
        <v>1.8325089127062364</v>
      </c>
    </row>
    <row r="8" spans="1:22" ht="14.45" x14ac:dyDescent="0.3">
      <c r="A8" s="7">
        <v>34.299999999999997</v>
      </c>
      <c r="B8" s="1">
        <v>102.6</v>
      </c>
      <c r="C8" s="1">
        <v>34.700000000000003</v>
      </c>
      <c r="D8" s="1">
        <v>4.9000000000000004</v>
      </c>
      <c r="E8" s="1">
        <f t="shared" si="0"/>
        <v>136.89999999999998</v>
      </c>
      <c r="F8" s="1">
        <f t="shared" si="1"/>
        <v>39.6</v>
      </c>
      <c r="G8" s="1">
        <f t="shared" si="2"/>
        <v>216.09999999999997</v>
      </c>
      <c r="H8" s="1">
        <v>121468.03</v>
      </c>
      <c r="I8" s="1">
        <f t="shared" si="3"/>
        <v>5.0844619880446977</v>
      </c>
      <c r="J8" s="1">
        <f t="shared" si="4"/>
        <v>2.3346547668832414</v>
      </c>
      <c r="K8" s="20">
        <f t="shared" si="5"/>
        <v>2.0111473607757975</v>
      </c>
      <c r="L8" s="7">
        <v>34.4</v>
      </c>
      <c r="M8" s="1">
        <v>4.4000000000000004</v>
      </c>
      <c r="N8" s="1">
        <v>34.6</v>
      </c>
      <c r="O8" s="1">
        <v>100.4</v>
      </c>
      <c r="P8" s="1">
        <f t="shared" si="6"/>
        <v>38.799999999999997</v>
      </c>
      <c r="Q8" s="1">
        <f t="shared" si="7"/>
        <v>135</v>
      </c>
      <c r="R8" s="1">
        <f t="shared" si="8"/>
        <v>308.8</v>
      </c>
      <c r="S8" s="1">
        <v>113464.09267321501</v>
      </c>
      <c r="T8" s="1">
        <f t="shared" si="9"/>
        <v>5.0548584446027105</v>
      </c>
      <c r="U8" s="1">
        <f t="shared" si="10"/>
        <v>2.4896772916636984</v>
      </c>
      <c r="V8" s="8">
        <f t="shared" si="11"/>
        <v>2.0017337128090005</v>
      </c>
    </row>
    <row r="9" spans="1:22" ht="14.45" x14ac:dyDescent="0.3">
      <c r="A9" s="7">
        <v>68.5</v>
      </c>
      <c r="B9" s="1">
        <v>68.400000000000006</v>
      </c>
      <c r="C9" s="1">
        <v>68.7</v>
      </c>
      <c r="D9" s="1">
        <v>3</v>
      </c>
      <c r="E9" s="1">
        <f t="shared" si="0"/>
        <v>136.9</v>
      </c>
      <c r="F9" s="1">
        <f t="shared" si="1"/>
        <v>71.7</v>
      </c>
      <c r="G9" s="1">
        <f t="shared" si="2"/>
        <v>280.3</v>
      </c>
      <c r="H9" s="1">
        <v>181914.89</v>
      </c>
      <c r="I9" s="1">
        <f t="shared" si="3"/>
        <v>5.2598682481573604</v>
      </c>
      <c r="J9" s="1">
        <f t="shared" si="4"/>
        <v>2.4476230977602862</v>
      </c>
      <c r="K9" s="20">
        <f t="shared" si="5"/>
        <v>1.8350561017201164</v>
      </c>
      <c r="L9" s="7">
        <v>68.099999999999994</v>
      </c>
      <c r="M9" s="1">
        <v>4.9000000000000004</v>
      </c>
      <c r="N9" s="1">
        <v>74</v>
      </c>
      <c r="O9" s="1">
        <v>61.2</v>
      </c>
      <c r="P9" s="1">
        <f t="shared" si="6"/>
        <v>73</v>
      </c>
      <c r="Q9" s="1">
        <f t="shared" si="7"/>
        <v>135.19999999999999</v>
      </c>
      <c r="R9" s="1">
        <f t="shared" si="8"/>
        <v>343.4</v>
      </c>
      <c r="S9" s="1">
        <v>213350.490836674</v>
      </c>
      <c r="T9" s="1">
        <f t="shared" si="9"/>
        <v>5.3290936463395253</v>
      </c>
      <c r="U9" s="1">
        <f t="shared" si="10"/>
        <v>2.5358002908248976</v>
      </c>
      <c r="V9" s="8">
        <f t="shared" si="11"/>
        <v>1.7867514221455612</v>
      </c>
    </row>
    <row r="10" spans="1:22" ht="14.45" x14ac:dyDescent="0.3">
      <c r="A10" s="7">
        <v>68.400000000000006</v>
      </c>
      <c r="B10" s="1">
        <v>137.9</v>
      </c>
      <c r="C10" s="1">
        <v>68.599999999999994</v>
      </c>
      <c r="D10" s="1">
        <v>6.2</v>
      </c>
      <c r="E10" s="1">
        <f t="shared" si="0"/>
        <v>206.3</v>
      </c>
      <c r="F10" s="1">
        <f t="shared" si="1"/>
        <v>74.8</v>
      </c>
      <c r="G10" s="1">
        <f t="shared" si="2"/>
        <v>355.9</v>
      </c>
      <c r="H10" s="1">
        <v>192508.14</v>
      </c>
      <c r="I10" s="1">
        <f t="shared" si="3"/>
        <v>5.2844490979086309</v>
      </c>
      <c r="J10" s="1">
        <f t="shared" si="4"/>
        <v>2.551327988003846</v>
      </c>
      <c r="K10" s="20">
        <f t="shared" si="5"/>
        <v>2.1395642661758498</v>
      </c>
      <c r="L10" s="7">
        <v>68.2</v>
      </c>
      <c r="M10" s="1">
        <v>7.5</v>
      </c>
      <c r="N10" s="1">
        <v>68.599999999999994</v>
      </c>
      <c r="O10" s="1">
        <v>135.19999999999999</v>
      </c>
      <c r="P10" s="1">
        <f t="shared" si="6"/>
        <v>75.7</v>
      </c>
      <c r="Q10" s="1">
        <f t="shared" si="7"/>
        <v>203.79999999999998</v>
      </c>
      <c r="R10" s="1">
        <f t="shared" si="8"/>
        <v>483.29999999999995</v>
      </c>
      <c r="S10" s="1">
        <v>184256.245068969</v>
      </c>
      <c r="T10" s="1">
        <f t="shared" si="9"/>
        <v>5.2654222164932545</v>
      </c>
      <c r="U10" s="1">
        <f t="shared" si="10"/>
        <v>2.6842167951388802</v>
      </c>
      <c r="V10" s="8">
        <f t="shared" si="11"/>
        <v>2.1309766916056172</v>
      </c>
    </row>
    <row r="11" spans="1:22" ht="14.45" x14ac:dyDescent="0.3">
      <c r="A11" s="7">
        <v>68.5</v>
      </c>
      <c r="B11" s="1">
        <v>206.3</v>
      </c>
      <c r="C11" s="1">
        <v>69.2</v>
      </c>
      <c r="D11" s="1">
        <v>9.3000000000000007</v>
      </c>
      <c r="E11" s="1">
        <f t="shared" si="0"/>
        <v>274.8</v>
      </c>
      <c r="F11" s="1">
        <f t="shared" si="1"/>
        <v>78.5</v>
      </c>
      <c r="G11" s="1">
        <f t="shared" si="2"/>
        <v>431.8</v>
      </c>
      <c r="H11" s="1">
        <v>195421.53</v>
      </c>
      <c r="I11" s="1">
        <f t="shared" si="3"/>
        <v>5.2909724091529799</v>
      </c>
      <c r="J11" s="1">
        <f t="shared" si="4"/>
        <v>2.6352826379982122</v>
      </c>
      <c r="K11" s="20">
        <f t="shared" si="5"/>
        <v>2.3144992279731516</v>
      </c>
      <c r="L11" s="7">
        <v>68</v>
      </c>
      <c r="M11" s="1">
        <v>8.1</v>
      </c>
      <c r="N11" s="1">
        <v>68.599999999999994</v>
      </c>
      <c r="O11" s="1">
        <v>205.3</v>
      </c>
      <c r="P11" s="1">
        <f t="shared" si="6"/>
        <v>76.099999999999994</v>
      </c>
      <c r="Q11" s="1">
        <f t="shared" si="7"/>
        <v>273.89999999999998</v>
      </c>
      <c r="R11" s="1">
        <f t="shared" si="8"/>
        <v>623.9</v>
      </c>
      <c r="S11" s="1">
        <v>172629.89804234498</v>
      </c>
      <c r="T11" s="1">
        <f t="shared" si="9"/>
        <v>5.2371160140346804</v>
      </c>
      <c r="U11" s="1">
        <f t="shared" si="10"/>
        <v>2.7951149856303634</v>
      </c>
      <c r="V11" s="8">
        <f t="shared" si="11"/>
        <v>2.3123889493705918</v>
      </c>
    </row>
    <row r="12" spans="1:22" ht="14.45" x14ac:dyDescent="0.3">
      <c r="A12" s="7">
        <v>102.3</v>
      </c>
      <c r="B12" s="1">
        <v>69.2</v>
      </c>
      <c r="C12" s="1">
        <v>102.7</v>
      </c>
      <c r="D12" s="1">
        <v>3.3</v>
      </c>
      <c r="E12" s="1">
        <f t="shared" si="0"/>
        <v>171.5</v>
      </c>
      <c r="F12" s="1">
        <f t="shared" si="1"/>
        <v>106</v>
      </c>
      <c r="G12" s="1">
        <f t="shared" si="2"/>
        <v>383.5</v>
      </c>
      <c r="H12" s="1">
        <v>221558.16</v>
      </c>
      <c r="I12" s="1">
        <f t="shared" si="3"/>
        <v>5.3454877497533744</v>
      </c>
      <c r="J12" s="1">
        <f t="shared" si="4"/>
        <v>2.5837653682849999</v>
      </c>
      <c r="K12" s="20">
        <f t="shared" si="5"/>
        <v>1.8401060944567578</v>
      </c>
      <c r="L12" s="7">
        <v>102.3</v>
      </c>
      <c r="M12" s="1">
        <v>3.5</v>
      </c>
      <c r="N12" s="1">
        <v>106.9</v>
      </c>
      <c r="O12" s="1">
        <v>62.3</v>
      </c>
      <c r="P12" s="1">
        <f t="shared" si="6"/>
        <v>105.8</v>
      </c>
      <c r="Q12" s="1">
        <f t="shared" si="7"/>
        <v>169.2</v>
      </c>
      <c r="R12" s="1">
        <f t="shared" si="8"/>
        <v>444.2</v>
      </c>
      <c r="S12" s="1">
        <v>291484.33909539197</v>
      </c>
      <c r="T12" s="1">
        <f t="shared" si="9"/>
        <v>5.4646152258972149</v>
      </c>
      <c r="U12" s="1">
        <f t="shared" si="10"/>
        <v>2.6475785542124552</v>
      </c>
      <c r="V12" s="8">
        <f t="shared" si="11"/>
        <v>1.7944880466591695</v>
      </c>
    </row>
    <row r="13" spans="1:22" ht="14.45" x14ac:dyDescent="0.3">
      <c r="A13" s="7">
        <v>102.5</v>
      </c>
      <c r="B13" s="1">
        <v>102.7</v>
      </c>
      <c r="C13" s="1">
        <v>102.6</v>
      </c>
      <c r="D13" s="1">
        <v>5</v>
      </c>
      <c r="E13" s="1">
        <f t="shared" si="0"/>
        <v>205.2</v>
      </c>
      <c r="F13" s="1">
        <f t="shared" si="1"/>
        <v>107.6</v>
      </c>
      <c r="G13" s="1">
        <f t="shared" si="2"/>
        <v>420.4</v>
      </c>
      <c r="H13" s="1">
        <v>222615.61</v>
      </c>
      <c r="I13" s="1">
        <f t="shared" si="3"/>
        <v>5.3475556141728608</v>
      </c>
      <c r="J13" s="1">
        <f t="shared" si="4"/>
        <v>2.6236627073562047</v>
      </c>
      <c r="K13" s="20">
        <f t="shared" si="5"/>
        <v>2.0115704435972783</v>
      </c>
      <c r="L13" s="7">
        <v>102.3</v>
      </c>
      <c r="M13" s="1">
        <v>6</v>
      </c>
      <c r="N13" s="1">
        <v>102.6</v>
      </c>
      <c r="O13" s="1">
        <v>99.6</v>
      </c>
      <c r="P13" s="1">
        <f t="shared" si="6"/>
        <v>108.3</v>
      </c>
      <c r="Q13" s="1">
        <f t="shared" si="7"/>
        <v>202.2</v>
      </c>
      <c r="R13" s="1">
        <f t="shared" si="8"/>
        <v>512.69999999999993</v>
      </c>
      <c r="S13" s="1">
        <v>252374.55259048301</v>
      </c>
      <c r="T13" s="1">
        <f t="shared" si="9"/>
        <v>5.4020455620352754</v>
      </c>
      <c r="U13" s="1">
        <f t="shared" si="10"/>
        <v>2.7098633174403992</v>
      </c>
      <c r="V13" s="8">
        <f t="shared" si="11"/>
        <v>1.9982593384236986</v>
      </c>
    </row>
    <row r="14" spans="1:22" ht="14.45" x14ac:dyDescent="0.3">
      <c r="A14" s="7">
        <v>102.5</v>
      </c>
      <c r="B14" s="1">
        <v>206.7</v>
      </c>
      <c r="C14" s="1">
        <v>103.3</v>
      </c>
      <c r="D14" s="1">
        <v>9</v>
      </c>
      <c r="E14" s="1">
        <f t="shared" si="0"/>
        <v>309.2</v>
      </c>
      <c r="F14" s="1">
        <f t="shared" si="1"/>
        <v>112.3</v>
      </c>
      <c r="G14" s="1">
        <f t="shared" si="2"/>
        <v>533.79999999999995</v>
      </c>
      <c r="H14" s="1">
        <v>241377.97</v>
      </c>
      <c r="I14" s="1">
        <f t="shared" si="3"/>
        <v>5.3826976305333893</v>
      </c>
      <c r="J14" s="1">
        <f t="shared" si="4"/>
        <v>2.7273785694514889</v>
      </c>
      <c r="K14" s="20">
        <f t="shared" si="5"/>
        <v>2.3153404766272883</v>
      </c>
      <c r="L14" s="7">
        <v>102.3</v>
      </c>
      <c r="M14" s="1">
        <v>7.8</v>
      </c>
      <c r="N14" s="1">
        <v>102.7</v>
      </c>
      <c r="O14" s="1">
        <v>204.2</v>
      </c>
      <c r="P14" s="1">
        <f t="shared" si="6"/>
        <v>110.1</v>
      </c>
      <c r="Q14" s="1">
        <f t="shared" si="7"/>
        <v>306.89999999999998</v>
      </c>
      <c r="R14" s="1">
        <f t="shared" si="8"/>
        <v>723.9</v>
      </c>
      <c r="S14" s="1">
        <v>224766.36970214301</v>
      </c>
      <c r="T14" s="1">
        <f t="shared" si="9"/>
        <v>5.3517313311613117</v>
      </c>
      <c r="U14" s="1">
        <f t="shared" si="10"/>
        <v>2.8596785766284483</v>
      </c>
      <c r="V14" s="8">
        <f t="shared" si="11"/>
        <v>2.3100557377508912</v>
      </c>
    </row>
    <row r="15" spans="1:22" ht="14.45" x14ac:dyDescent="0.3">
      <c r="A15" s="7">
        <v>137.6</v>
      </c>
      <c r="B15" s="1">
        <v>102.3</v>
      </c>
      <c r="C15" s="1">
        <v>137.6</v>
      </c>
      <c r="D15" s="1">
        <v>4.5</v>
      </c>
      <c r="E15" s="1">
        <f t="shared" si="0"/>
        <v>239.89999999999998</v>
      </c>
      <c r="F15" s="1">
        <f t="shared" si="1"/>
        <v>142.1</v>
      </c>
      <c r="G15" s="1">
        <f t="shared" si="2"/>
        <v>524.09999999999991</v>
      </c>
      <c r="H15" s="1">
        <v>270396.48</v>
      </c>
      <c r="I15" s="1">
        <f t="shared" si="3"/>
        <v>5.4320010336951654</v>
      </c>
      <c r="J15" s="1">
        <f t="shared" si="4"/>
        <v>2.7194141597025934</v>
      </c>
      <c r="K15" s="20">
        <f t="shared" si="5"/>
        <v>2.0098756337121602</v>
      </c>
      <c r="L15" s="7">
        <v>137.19999999999999</v>
      </c>
      <c r="M15" s="1">
        <v>5.5</v>
      </c>
      <c r="N15" s="1">
        <v>150</v>
      </c>
      <c r="O15" s="1">
        <v>89</v>
      </c>
      <c r="P15" s="1">
        <f t="shared" si="6"/>
        <v>142.69999999999999</v>
      </c>
      <c r="Q15" s="1">
        <f t="shared" si="7"/>
        <v>239</v>
      </c>
      <c r="R15" s="1">
        <f t="shared" si="8"/>
        <v>620.70000000000005</v>
      </c>
      <c r="S15" s="1">
        <v>302359.15249208198</v>
      </c>
      <c r="T15" s="1">
        <f t="shared" si="9"/>
        <v>5.4805231193505799</v>
      </c>
      <c r="U15" s="1">
        <f t="shared" si="10"/>
        <v>2.7928817453853969</v>
      </c>
      <c r="V15" s="8">
        <f t="shared" si="11"/>
        <v>1.9493900066449128</v>
      </c>
    </row>
    <row r="16" spans="1:22" ht="14.45" x14ac:dyDescent="0.3">
      <c r="A16" s="7">
        <v>137.5</v>
      </c>
      <c r="B16" s="1">
        <v>137.6</v>
      </c>
      <c r="C16" s="1">
        <v>137.6</v>
      </c>
      <c r="D16" s="1">
        <v>5.9</v>
      </c>
      <c r="E16" s="1">
        <f t="shared" si="0"/>
        <v>275.10000000000002</v>
      </c>
      <c r="F16" s="1">
        <f t="shared" si="1"/>
        <v>143.5</v>
      </c>
      <c r="G16" s="1">
        <f t="shared" si="2"/>
        <v>562.1</v>
      </c>
      <c r="H16" s="1">
        <v>274468.09000000003</v>
      </c>
      <c r="I16" s="1">
        <f t="shared" si="3"/>
        <v>5.4384918601067662</v>
      </c>
      <c r="J16" s="1">
        <f t="shared" si="4"/>
        <v>2.7498135852929377</v>
      </c>
      <c r="K16" s="20">
        <f t="shared" si="5"/>
        <v>2.1386184338994925</v>
      </c>
      <c r="L16" s="7">
        <v>137.30000000000001</v>
      </c>
      <c r="M16" s="1">
        <v>-7.5</v>
      </c>
      <c r="N16" s="1">
        <v>137.69999999999999</v>
      </c>
      <c r="O16" s="1">
        <v>136.6</v>
      </c>
      <c r="P16" s="1">
        <f t="shared" si="6"/>
        <v>129.80000000000001</v>
      </c>
      <c r="Q16" s="1">
        <f t="shared" si="7"/>
        <v>274.29999999999995</v>
      </c>
      <c r="R16" s="1">
        <f t="shared" si="8"/>
        <v>678.39999999999986</v>
      </c>
      <c r="S16" s="1">
        <v>289659.73362048803</v>
      </c>
      <c r="T16" s="1">
        <f t="shared" si="9"/>
        <v>5.4618881269543254</v>
      </c>
      <c r="U16" s="1">
        <f t="shared" si="10"/>
        <v>2.8314858392486575</v>
      </c>
      <c r="V16" s="8">
        <f t="shared" si="11"/>
        <v>2.1354506993455136</v>
      </c>
    </row>
    <row r="17" spans="1:22" thickBot="1" x14ac:dyDescent="0.35">
      <c r="A17" s="9">
        <v>137.6</v>
      </c>
      <c r="B17" s="10">
        <v>275.10000000000002</v>
      </c>
      <c r="C17" s="10">
        <v>138.6</v>
      </c>
      <c r="D17" s="10">
        <v>10</v>
      </c>
      <c r="E17" s="10">
        <f t="shared" si="0"/>
        <v>412.70000000000005</v>
      </c>
      <c r="F17" s="10">
        <f t="shared" si="1"/>
        <v>148.6</v>
      </c>
      <c r="G17" s="10">
        <f t="shared" si="2"/>
        <v>709.90000000000009</v>
      </c>
      <c r="H17" s="10">
        <v>291316.63</v>
      </c>
      <c r="I17" s="10">
        <f t="shared" si="3"/>
        <v>5.4643652773193416</v>
      </c>
      <c r="J17" s="10">
        <f t="shared" si="4"/>
        <v>2.8511971761741606</v>
      </c>
      <c r="K17" s="21">
        <f t="shared" si="5"/>
        <v>2.4394905903896835</v>
      </c>
      <c r="L17" s="9">
        <v>137.1</v>
      </c>
      <c r="M17" s="10">
        <v>-8.1999999999999993</v>
      </c>
      <c r="N17" s="10">
        <v>137.6</v>
      </c>
      <c r="O17" s="10">
        <v>279.39999999999998</v>
      </c>
      <c r="P17" s="10">
        <f t="shared" si="6"/>
        <v>128.9</v>
      </c>
      <c r="Q17" s="10">
        <f t="shared" si="7"/>
        <v>417</v>
      </c>
      <c r="R17" s="10">
        <f t="shared" si="8"/>
        <v>962.9</v>
      </c>
      <c r="S17" s="10">
        <v>280788.27645285398</v>
      </c>
      <c r="T17" s="10">
        <f t="shared" si="9"/>
        <v>5.4483789710570463</v>
      </c>
      <c r="U17" s="10">
        <f t="shared" si="10"/>
        <v>2.9835811867057909</v>
      </c>
      <c r="V17" s="11">
        <f t="shared" si="11"/>
        <v>2.446226401778163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0.99215631265040249</v>
      </c>
      <c r="L23" s="15" t="s">
        <v>17</v>
      </c>
      <c r="M23" s="15">
        <v>0.99203764409611106</v>
      </c>
    </row>
    <row r="24" spans="1:22" ht="14.45" x14ac:dyDescent="0.3">
      <c r="A24" s="15" t="s">
        <v>18</v>
      </c>
      <c r="B24" s="15">
        <v>0.98437414873204332</v>
      </c>
      <c r="L24" s="15" t="s">
        <v>18</v>
      </c>
      <c r="M24" s="15">
        <v>0.98413868730376231</v>
      </c>
    </row>
    <row r="25" spans="1:22" ht="14.45" x14ac:dyDescent="0.3">
      <c r="A25" s="15" t="s">
        <v>19</v>
      </c>
      <c r="B25" s="15">
        <v>0.98176984018738389</v>
      </c>
      <c r="L25" s="15" t="s">
        <v>19</v>
      </c>
      <c r="M25" s="15">
        <v>0.98149513518772269</v>
      </c>
    </row>
    <row r="26" spans="1:22" ht="14.45" x14ac:dyDescent="0.3">
      <c r="A26" s="15" t="s">
        <v>20</v>
      </c>
      <c r="B26" s="15">
        <v>3.2487443656964765E-2</v>
      </c>
      <c r="L26" s="15" t="s">
        <v>20</v>
      </c>
      <c r="M26" s="15">
        <v>2.7509281619275076E-2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0.79786394193596377</v>
      </c>
      <c r="D31" s="15">
        <v>0.39893197096798189</v>
      </c>
      <c r="E31" s="15">
        <v>377.97908037842149</v>
      </c>
      <c r="F31" s="15">
        <v>1.4556672706698529E-11</v>
      </c>
      <c r="L31" s="15" t="s">
        <v>23</v>
      </c>
      <c r="M31" s="15">
        <v>2</v>
      </c>
      <c r="N31" s="15">
        <v>0.56345199670567758</v>
      </c>
      <c r="O31" s="15">
        <v>0.28172599835283879</v>
      </c>
      <c r="P31" s="15">
        <v>372.27890508855694</v>
      </c>
      <c r="Q31" s="15">
        <v>1.5923361778592666E-11</v>
      </c>
    </row>
    <row r="32" spans="1:22" ht="14.45" x14ac:dyDescent="0.3">
      <c r="A32" s="15" t="s">
        <v>24</v>
      </c>
      <c r="B32" s="15">
        <v>12</v>
      </c>
      <c r="C32" s="15">
        <v>1.2665207944373523E-2</v>
      </c>
      <c r="D32" s="15">
        <v>1.0554339953644603E-3</v>
      </c>
      <c r="E32" s="15"/>
      <c r="F32" s="15"/>
      <c r="L32" s="15" t="s">
        <v>24</v>
      </c>
      <c r="M32" s="15">
        <v>12</v>
      </c>
      <c r="N32" s="15">
        <v>9.0811269025030273E-3</v>
      </c>
      <c r="O32" s="15">
        <v>7.5676057520858561E-4</v>
      </c>
      <c r="P32" s="15"/>
      <c r="Q32" s="15"/>
    </row>
    <row r="33" spans="1:20" thickBot="1" x14ac:dyDescent="0.35">
      <c r="A33" s="16" t="s">
        <v>25</v>
      </c>
      <c r="B33" s="16">
        <v>14</v>
      </c>
      <c r="C33" s="16">
        <v>0.81052914988033731</v>
      </c>
      <c r="D33" s="16"/>
      <c r="E33" s="16"/>
      <c r="F33" s="16"/>
      <c r="L33" s="16" t="s">
        <v>25</v>
      </c>
      <c r="M33" s="16">
        <v>14</v>
      </c>
      <c r="N33" s="16">
        <v>0.57253312360818065</v>
      </c>
      <c r="O33" s="16"/>
      <c r="P33" s="16"/>
      <c r="Q33" s="16"/>
    </row>
    <row r="34" spans="1:20" thickBot="1" x14ac:dyDescent="0.35"/>
    <row r="35" spans="1:20" ht="14.45" x14ac:dyDescent="0.3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ht="14.45" x14ac:dyDescent="0.3">
      <c r="A36" s="15" t="s">
        <v>26</v>
      </c>
      <c r="B36" s="15">
        <v>3.1409695880748925</v>
      </c>
      <c r="C36" s="15">
        <v>7.5789096994224509E-2</v>
      </c>
      <c r="D36" s="15">
        <v>41.443554714924886</v>
      </c>
      <c r="E36" s="15">
        <v>2.5238797296568866E-14</v>
      </c>
      <c r="F36" s="15">
        <v>2.9758393311949822</v>
      </c>
      <c r="G36" s="15">
        <v>3.3060998449548027</v>
      </c>
      <c r="H36" s="15">
        <v>2.9758393311949822</v>
      </c>
      <c r="I36" s="15">
        <v>3.3060998449548027</v>
      </c>
      <c r="L36" s="15" t="s">
        <v>26</v>
      </c>
      <c r="M36" s="15">
        <v>3.1768574103606482</v>
      </c>
      <c r="N36" s="15">
        <v>7.5819245830037518E-2</v>
      </c>
      <c r="O36" s="15">
        <v>41.900409000138907</v>
      </c>
      <c r="P36" s="15">
        <v>2.2146119315570556E-14</v>
      </c>
      <c r="Q36" s="15">
        <v>3.0116614648104689</v>
      </c>
      <c r="R36" s="15">
        <v>3.3420533559108274</v>
      </c>
      <c r="S36" s="15">
        <v>3.0116614648104689</v>
      </c>
      <c r="T36" s="15">
        <v>3.3420533559108274</v>
      </c>
    </row>
    <row r="37" spans="1:20" ht="14.45" x14ac:dyDescent="0.3">
      <c r="A37" s="15" t="s">
        <v>39</v>
      </c>
      <c r="B37" s="15">
        <v>0.99198529161369364</v>
      </c>
      <c r="C37" s="15">
        <v>6.3201945849957905E-2</v>
      </c>
      <c r="D37" s="15">
        <v>15.695486559364443</v>
      </c>
      <c r="E37" s="15">
        <v>2.3120319711886418E-9</v>
      </c>
      <c r="F37" s="15">
        <v>0.85428008113587195</v>
      </c>
      <c r="G37" s="15">
        <v>1.1296905020915153</v>
      </c>
      <c r="H37" s="15">
        <v>0.85428008113587195</v>
      </c>
      <c r="I37" s="15">
        <v>1.1296905020915153</v>
      </c>
      <c r="L37" s="15" t="s">
        <v>39</v>
      </c>
      <c r="M37" s="15">
        <v>1.3837707283480063</v>
      </c>
      <c r="N37" s="15">
        <v>6.3923746646408042E-2</v>
      </c>
      <c r="O37" s="15">
        <v>21.647209385305363</v>
      </c>
      <c r="P37" s="15">
        <v>5.5256989785949748E-11</v>
      </c>
      <c r="Q37" s="15">
        <v>1.2444928490344149</v>
      </c>
      <c r="R37" s="15">
        <v>1.5230486076615977</v>
      </c>
      <c r="S37" s="15">
        <v>1.2444928490344149</v>
      </c>
      <c r="T37" s="15">
        <v>1.5230486076615977</v>
      </c>
    </row>
    <row r="38" spans="1:20" thickBot="1" x14ac:dyDescent="0.35">
      <c r="A38" s="16" t="s">
        <v>40</v>
      </c>
      <c r="B38" s="16">
        <v>-0.19508858727071246</v>
      </c>
      <c r="C38" s="16">
        <v>5.9948153906302933E-2</v>
      </c>
      <c r="D38" s="16">
        <v>-3.2542884902782787</v>
      </c>
      <c r="E38" s="16">
        <v>6.9013335264773287E-3</v>
      </c>
      <c r="F38" s="16">
        <v>-0.32570439411663088</v>
      </c>
      <c r="G38" s="16">
        <v>-6.4472780424794041E-2</v>
      </c>
      <c r="H38" s="16">
        <v>-0.32570439411663088</v>
      </c>
      <c r="I38" s="16">
        <v>-6.4472780424794041E-2</v>
      </c>
      <c r="L38" s="16" t="s">
        <v>40</v>
      </c>
      <c r="M38" s="16">
        <v>-0.77130672973634495</v>
      </c>
      <c r="N38" s="16">
        <v>5.8266771858506934E-2</v>
      </c>
      <c r="O38" s="16">
        <v>-13.237505788193658</v>
      </c>
      <c r="P38" s="16">
        <v>1.6084437538562769E-8</v>
      </c>
      <c r="Q38" s="16">
        <v>-0.89825911980495332</v>
      </c>
      <c r="R38" s="16">
        <v>-0.64435433966773659</v>
      </c>
      <c r="S38" s="16">
        <v>-0.89825911980495332</v>
      </c>
      <c r="T38" s="16">
        <v>-0.64435433966773659</v>
      </c>
    </row>
    <row r="40" spans="1:20" ht="14.45" x14ac:dyDescent="0.3">
      <c r="B40">
        <f>10^B36</f>
        <v>1383.4694966818927</v>
      </c>
      <c r="M40">
        <f>10^M36</f>
        <v>1502.6485283460759</v>
      </c>
    </row>
    <row r="41" spans="1:20" ht="14.45" x14ac:dyDescent="0.3">
      <c r="B41" s="15">
        <v>0.99198529161369364</v>
      </c>
      <c r="M41" s="15">
        <v>1.3837707283480063</v>
      </c>
    </row>
    <row r="42" spans="1:20" ht="15.75" thickBot="1" x14ac:dyDescent="0.3">
      <c r="B42" s="16">
        <v>-0.19508858727071246</v>
      </c>
      <c r="M42" s="16">
        <v>-0.77130672973634495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20.6</v>
      </c>
      <c r="C3" s="1">
        <v>20.5</v>
      </c>
      <c r="D3" s="1">
        <v>1.1000000000000001</v>
      </c>
      <c r="E3" s="1">
        <f>A3+B3</f>
        <v>41.1</v>
      </c>
      <c r="F3" s="1">
        <f>C3+D3</f>
        <v>21.6</v>
      </c>
      <c r="G3" s="1">
        <f>E3+2*F3</f>
        <v>84.300000000000011</v>
      </c>
      <c r="H3" s="1">
        <v>125101.21</v>
      </c>
      <c r="I3" s="1">
        <f>LOG(H3)</f>
        <v>5.097261510283202</v>
      </c>
      <c r="J3" s="1">
        <f>LOG(G3)</f>
        <v>1.9258275746247424</v>
      </c>
      <c r="K3" s="20">
        <f>LOG(B3)</f>
        <v>1.3138672203691535</v>
      </c>
      <c r="L3" s="7">
        <v>20.2</v>
      </c>
      <c r="M3" s="1">
        <v>2.8</v>
      </c>
      <c r="N3" s="1">
        <v>20.7</v>
      </c>
      <c r="O3" s="1">
        <v>20.3</v>
      </c>
      <c r="P3" s="1">
        <f>L3+M3</f>
        <v>23</v>
      </c>
      <c r="Q3" s="1">
        <f>N3+O3</f>
        <v>41</v>
      </c>
      <c r="R3" s="1">
        <f>P3+2*Q3</f>
        <v>105</v>
      </c>
      <c r="S3" s="1">
        <v>72479.872257786497</v>
      </c>
      <c r="T3" s="1">
        <f>LOG(S3)</f>
        <v>4.8602174192467462</v>
      </c>
      <c r="U3" s="1">
        <f>LOG(R3)</f>
        <v>2.0211892990699383</v>
      </c>
      <c r="V3" s="8">
        <f>LOG(O3)</f>
        <v>1.307496037913213</v>
      </c>
    </row>
    <row r="4" spans="1:22" ht="14.45" x14ac:dyDescent="0.3">
      <c r="A4" s="7">
        <v>20.5</v>
      </c>
      <c r="B4" s="1">
        <v>41.6</v>
      </c>
      <c r="C4" s="1">
        <v>20.6</v>
      </c>
      <c r="D4" s="1">
        <v>1.7</v>
      </c>
      <c r="E4" s="1">
        <f t="shared" ref="E4:E17" si="0">A4+B4</f>
        <v>62.1</v>
      </c>
      <c r="F4" s="1">
        <f t="shared" ref="F4:F17" si="1">C4+D4</f>
        <v>22.3</v>
      </c>
      <c r="G4" s="1">
        <f t="shared" ref="G4:G17" si="2">E4+2*F4</f>
        <v>106.7</v>
      </c>
      <c r="H4" s="1">
        <v>129729.73</v>
      </c>
      <c r="I4" s="1">
        <f t="shared" ref="I4:I17" si="3">LOG(H4)</f>
        <v>5.113039514213372</v>
      </c>
      <c r="J4" s="1">
        <f t="shared" ref="J4:J17" si="4">LOG(G4)</f>
        <v>2.0281644194244701</v>
      </c>
      <c r="K4" s="20">
        <f t="shared" ref="K4:K17" si="5">LOG(B4)</f>
        <v>1.6190933306267428</v>
      </c>
      <c r="L4" s="7">
        <v>20.100000000000001</v>
      </c>
      <c r="M4" s="1">
        <v>5.9</v>
      </c>
      <c r="N4" s="1">
        <v>21.7</v>
      </c>
      <c r="O4" s="1">
        <v>39.6</v>
      </c>
      <c r="P4" s="1">
        <f t="shared" ref="P4:P17" si="6">L4+M4</f>
        <v>26</v>
      </c>
      <c r="Q4" s="1">
        <f t="shared" ref="Q4:Q17" si="7">N4+O4</f>
        <v>61.3</v>
      </c>
      <c r="R4" s="1">
        <f t="shared" ref="R4:R17" si="8">P4+2*Q4</f>
        <v>148.6</v>
      </c>
      <c r="S4" s="1">
        <v>80077.231314065793</v>
      </c>
      <c r="T4" s="1">
        <f t="shared" ref="T4:T17" si="9">LOG(S4)</f>
        <v>4.9035090489141924</v>
      </c>
      <c r="U4" s="1">
        <f t="shared" ref="U4:U17" si="10">LOG(R4)</f>
        <v>2.1720188094245563</v>
      </c>
      <c r="V4" s="8">
        <f t="shared" ref="V4:V17" si="11">LOG(O4)</f>
        <v>1.5976951859255124</v>
      </c>
    </row>
    <row r="5" spans="1:22" ht="14.45" x14ac:dyDescent="0.3">
      <c r="A5" s="7">
        <v>20.5</v>
      </c>
      <c r="B5" s="1">
        <v>61.6</v>
      </c>
      <c r="C5" s="1">
        <v>20.6</v>
      </c>
      <c r="D5" s="1">
        <v>2.7</v>
      </c>
      <c r="E5" s="1">
        <f t="shared" si="0"/>
        <v>82.1</v>
      </c>
      <c r="F5" s="1">
        <f t="shared" si="1"/>
        <v>23.3</v>
      </c>
      <c r="G5" s="1">
        <f t="shared" si="2"/>
        <v>128.69999999999999</v>
      </c>
      <c r="H5" s="1">
        <v>134890.51</v>
      </c>
      <c r="I5" s="1">
        <f t="shared" si="3"/>
        <v>5.1299813966725791</v>
      </c>
      <c r="J5" s="1">
        <f t="shared" si="4"/>
        <v>2.1095785469043866</v>
      </c>
      <c r="K5" s="20">
        <f t="shared" si="5"/>
        <v>1.7895807121644254</v>
      </c>
      <c r="L5" s="7">
        <v>19.899999999999999</v>
      </c>
      <c r="M5" s="1">
        <v>8.1</v>
      </c>
      <c r="N5" s="1">
        <v>21.1</v>
      </c>
      <c r="O5" s="1">
        <v>60.3</v>
      </c>
      <c r="P5" s="1">
        <f t="shared" si="6"/>
        <v>28</v>
      </c>
      <c r="Q5" s="1">
        <f t="shared" si="7"/>
        <v>81.400000000000006</v>
      </c>
      <c r="R5" s="1">
        <f t="shared" si="8"/>
        <v>190.8</v>
      </c>
      <c r="S5" s="1">
        <v>67071.793382089105</v>
      </c>
      <c r="T5" s="1">
        <f t="shared" si="9"/>
        <v>4.826539918768451</v>
      </c>
      <c r="U5" s="1">
        <f t="shared" si="10"/>
        <v>2.2805783703680764</v>
      </c>
      <c r="V5" s="8">
        <f t="shared" si="11"/>
        <v>1.7803173121401512</v>
      </c>
    </row>
    <row r="6" spans="1:22" ht="14.45" x14ac:dyDescent="0.3">
      <c r="A6" s="7">
        <v>34.4</v>
      </c>
      <c r="B6" s="1">
        <v>34.700000000000003</v>
      </c>
      <c r="C6" s="1">
        <v>34.6</v>
      </c>
      <c r="D6" s="1">
        <v>1.8</v>
      </c>
      <c r="E6" s="1">
        <f t="shared" si="0"/>
        <v>69.099999999999994</v>
      </c>
      <c r="F6" s="1">
        <f t="shared" si="1"/>
        <v>36.4</v>
      </c>
      <c r="G6" s="1">
        <f t="shared" si="2"/>
        <v>141.89999999999998</v>
      </c>
      <c r="H6" s="1">
        <v>162656.25</v>
      </c>
      <c r="I6" s="1">
        <f t="shared" si="3"/>
        <v>5.2112707555266491</v>
      </c>
      <c r="J6" s="1">
        <f t="shared" si="4"/>
        <v>2.1519823954574737</v>
      </c>
      <c r="K6" s="20">
        <f t="shared" si="5"/>
        <v>1.5403294747908738</v>
      </c>
      <c r="L6" s="7">
        <v>34.299999999999997</v>
      </c>
      <c r="M6" s="1">
        <v>3</v>
      </c>
      <c r="N6" s="1">
        <v>35.299999999999997</v>
      </c>
      <c r="O6" s="1">
        <v>33.299999999999997</v>
      </c>
      <c r="P6" s="1">
        <f t="shared" si="6"/>
        <v>37.299999999999997</v>
      </c>
      <c r="Q6" s="1">
        <f t="shared" si="7"/>
        <v>68.599999999999994</v>
      </c>
      <c r="R6" s="1">
        <f t="shared" si="8"/>
        <v>174.5</v>
      </c>
      <c r="S6" s="1">
        <v>106637.24829245599</v>
      </c>
      <c r="T6" s="1">
        <f t="shared" si="9"/>
        <v>5.0279089298527193</v>
      </c>
      <c r="U6" s="1">
        <f t="shared" si="10"/>
        <v>2.2417954312951989</v>
      </c>
      <c r="V6" s="8">
        <f t="shared" si="11"/>
        <v>1.5224442335063197</v>
      </c>
    </row>
    <row r="7" spans="1:22" ht="14.45" x14ac:dyDescent="0.3">
      <c r="A7" s="7">
        <v>34.4</v>
      </c>
      <c r="B7" s="1">
        <v>68.8</v>
      </c>
      <c r="C7" s="1">
        <v>34.6</v>
      </c>
      <c r="D7" s="1">
        <v>3.2</v>
      </c>
      <c r="E7" s="1">
        <f t="shared" si="0"/>
        <v>103.19999999999999</v>
      </c>
      <c r="F7" s="1">
        <f t="shared" si="1"/>
        <v>37.800000000000004</v>
      </c>
      <c r="G7" s="1">
        <f t="shared" si="2"/>
        <v>178.8</v>
      </c>
      <c r="H7" s="1">
        <v>171002.49</v>
      </c>
      <c r="I7" s="1">
        <f t="shared" si="3"/>
        <v>5.2330024342833044</v>
      </c>
      <c r="J7" s="1">
        <f t="shared" si="4"/>
        <v>2.2523675144598987</v>
      </c>
      <c r="K7" s="20">
        <f t="shared" si="5"/>
        <v>1.8375884382355112</v>
      </c>
      <c r="L7" s="7">
        <v>34.299999999999997</v>
      </c>
      <c r="M7" s="1">
        <v>8.3000000000000007</v>
      </c>
      <c r="N7" s="1">
        <v>34.700000000000003</v>
      </c>
      <c r="O7" s="1">
        <v>68.3</v>
      </c>
      <c r="P7" s="1">
        <f t="shared" si="6"/>
        <v>42.599999999999994</v>
      </c>
      <c r="Q7" s="1">
        <f t="shared" si="7"/>
        <v>103</v>
      </c>
      <c r="R7" s="1">
        <f t="shared" si="8"/>
        <v>248.6</v>
      </c>
      <c r="S7" s="1">
        <v>92779.882113090294</v>
      </c>
      <c r="T7" s="1">
        <f t="shared" si="9"/>
        <v>4.9674538163648174</v>
      </c>
      <c r="U7" s="1">
        <f t="shared" si="10"/>
        <v>2.3955011243056261</v>
      </c>
      <c r="V7" s="8">
        <f t="shared" si="11"/>
        <v>1.8344207036815325</v>
      </c>
    </row>
    <row r="8" spans="1:22" ht="14.45" x14ac:dyDescent="0.3">
      <c r="A8" s="7">
        <v>34.6</v>
      </c>
      <c r="B8" s="1">
        <v>102.5</v>
      </c>
      <c r="C8" s="1">
        <v>34.799999999999997</v>
      </c>
      <c r="D8" s="1">
        <v>4.8</v>
      </c>
      <c r="E8" s="1">
        <f t="shared" si="0"/>
        <v>137.1</v>
      </c>
      <c r="F8" s="1">
        <f t="shared" si="1"/>
        <v>39.599999999999994</v>
      </c>
      <c r="G8" s="1">
        <f t="shared" si="2"/>
        <v>216.29999999999998</v>
      </c>
      <c r="H8" s="1">
        <v>176825.76</v>
      </c>
      <c r="I8" s="1">
        <f t="shared" si="3"/>
        <v>5.2475455333632617</v>
      </c>
      <c r="J8" s="1">
        <f t="shared" si="4"/>
        <v>2.3350565194390915</v>
      </c>
      <c r="K8" s="20">
        <f t="shared" si="5"/>
        <v>2.0107238653917729</v>
      </c>
      <c r="L8" s="7">
        <v>34.299999999999997</v>
      </c>
      <c r="M8" s="1">
        <v>7.6</v>
      </c>
      <c r="N8" s="1">
        <v>34.799999999999997</v>
      </c>
      <c r="O8" s="1">
        <v>100.6</v>
      </c>
      <c r="P8" s="1">
        <f t="shared" si="6"/>
        <v>41.9</v>
      </c>
      <c r="Q8" s="1">
        <f t="shared" si="7"/>
        <v>135.39999999999998</v>
      </c>
      <c r="R8" s="1">
        <f t="shared" si="8"/>
        <v>312.69999999999993</v>
      </c>
      <c r="S8" s="1">
        <v>103448.920100199</v>
      </c>
      <c r="T8" s="1">
        <f t="shared" si="9"/>
        <v>5.014725961439912</v>
      </c>
      <c r="U8" s="1">
        <f t="shared" si="10"/>
        <v>2.4951278812429329</v>
      </c>
      <c r="V8" s="8">
        <f t="shared" si="11"/>
        <v>2.0025979807199086</v>
      </c>
    </row>
    <row r="9" spans="1:22" ht="14.45" x14ac:dyDescent="0.3">
      <c r="A9" s="7">
        <v>68.5</v>
      </c>
      <c r="B9" s="1">
        <v>68.7</v>
      </c>
      <c r="C9" s="1">
        <v>68.599999999999994</v>
      </c>
      <c r="D9" s="1">
        <v>2.9</v>
      </c>
      <c r="E9" s="1">
        <f t="shared" si="0"/>
        <v>137.19999999999999</v>
      </c>
      <c r="F9" s="1">
        <f t="shared" si="1"/>
        <v>71.5</v>
      </c>
      <c r="G9" s="1">
        <f t="shared" si="2"/>
        <v>280.2</v>
      </c>
      <c r="H9" s="1">
        <v>240490.08</v>
      </c>
      <c r="I9" s="1">
        <f t="shared" si="3"/>
        <v>5.3810971668216432</v>
      </c>
      <c r="J9" s="1">
        <f t="shared" si="4"/>
        <v>2.4474681309497557</v>
      </c>
      <c r="K9" s="20">
        <f t="shared" si="5"/>
        <v>1.8369567370595505</v>
      </c>
      <c r="L9" s="7">
        <v>68.2</v>
      </c>
      <c r="M9" s="1">
        <v>4.3</v>
      </c>
      <c r="N9" s="1">
        <v>73.8</v>
      </c>
      <c r="O9" s="1">
        <v>61.8</v>
      </c>
      <c r="P9" s="1">
        <f t="shared" si="6"/>
        <v>72.5</v>
      </c>
      <c r="Q9" s="1">
        <f t="shared" si="7"/>
        <v>135.6</v>
      </c>
      <c r="R9" s="1">
        <f t="shared" si="8"/>
        <v>343.7</v>
      </c>
      <c r="S9" s="1">
        <v>204583.087327488</v>
      </c>
      <c r="T9" s="1">
        <f t="shared" si="9"/>
        <v>5.3108697281838495</v>
      </c>
      <c r="U9" s="1">
        <f t="shared" si="10"/>
        <v>2.5361795321372251</v>
      </c>
      <c r="V9" s="8">
        <f t="shared" si="11"/>
        <v>1.7909884750888159</v>
      </c>
    </row>
    <row r="10" spans="1:22" ht="14.45" x14ac:dyDescent="0.3">
      <c r="A10" s="7">
        <v>68.5</v>
      </c>
      <c r="B10" s="1">
        <v>137.6</v>
      </c>
      <c r="C10" s="1">
        <v>68.7</v>
      </c>
      <c r="D10" s="1">
        <v>5.9</v>
      </c>
      <c r="E10" s="1">
        <f t="shared" si="0"/>
        <v>206.1</v>
      </c>
      <c r="F10" s="1">
        <f t="shared" si="1"/>
        <v>74.600000000000009</v>
      </c>
      <c r="G10" s="1">
        <f t="shared" si="2"/>
        <v>355.3</v>
      </c>
      <c r="H10" s="1">
        <v>245714.29</v>
      </c>
      <c r="I10" s="1">
        <f t="shared" si="3"/>
        <v>5.390430414468196</v>
      </c>
      <c r="J10" s="1">
        <f t="shared" si="4"/>
        <v>2.5505952074893279</v>
      </c>
      <c r="K10" s="20">
        <f t="shared" si="5"/>
        <v>2.1386184338994925</v>
      </c>
      <c r="L10" s="7">
        <v>68.2</v>
      </c>
      <c r="M10" s="1">
        <v>8</v>
      </c>
      <c r="N10" s="1">
        <v>68.599999999999994</v>
      </c>
      <c r="O10" s="1">
        <v>136</v>
      </c>
      <c r="P10" s="1">
        <f t="shared" si="6"/>
        <v>76.2</v>
      </c>
      <c r="Q10" s="1">
        <f t="shared" si="7"/>
        <v>204.6</v>
      </c>
      <c r="R10" s="1">
        <f t="shared" si="8"/>
        <v>485.4</v>
      </c>
      <c r="S10" s="1">
        <v>165203.97812759</v>
      </c>
      <c r="T10" s="1">
        <f t="shared" si="9"/>
        <v>5.2180205009629299</v>
      </c>
      <c r="U10" s="1">
        <f t="shared" si="10"/>
        <v>2.6860997719959161</v>
      </c>
      <c r="V10" s="8">
        <f t="shared" si="11"/>
        <v>2.1335389083702174</v>
      </c>
    </row>
    <row r="11" spans="1:22" ht="14.45" x14ac:dyDescent="0.3">
      <c r="A11" s="7">
        <v>68.5</v>
      </c>
      <c r="B11" s="1">
        <v>206.5</v>
      </c>
      <c r="C11" s="1">
        <v>69.2</v>
      </c>
      <c r="D11" s="1">
        <v>9.1</v>
      </c>
      <c r="E11" s="1">
        <f t="shared" si="0"/>
        <v>275</v>
      </c>
      <c r="F11" s="1">
        <f t="shared" si="1"/>
        <v>78.3</v>
      </c>
      <c r="G11" s="1">
        <f t="shared" si="2"/>
        <v>431.6</v>
      </c>
      <c r="H11" s="1">
        <v>244861.66</v>
      </c>
      <c r="I11" s="1">
        <f t="shared" si="3"/>
        <v>5.3889207893960567</v>
      </c>
      <c r="J11" s="1">
        <f t="shared" si="4"/>
        <v>2.6350814360108732</v>
      </c>
      <c r="K11" s="20">
        <f t="shared" si="5"/>
        <v>2.3149200559924199</v>
      </c>
      <c r="L11" s="7">
        <v>68.099999999999994</v>
      </c>
      <c r="M11" s="1">
        <v>8.6999999999999993</v>
      </c>
      <c r="N11" s="1">
        <v>68.599999999999994</v>
      </c>
      <c r="O11" s="1">
        <v>206.2</v>
      </c>
      <c r="P11" s="1">
        <f t="shared" si="6"/>
        <v>76.8</v>
      </c>
      <c r="Q11" s="1">
        <f t="shared" si="7"/>
        <v>274.79999999999995</v>
      </c>
      <c r="R11" s="1">
        <f t="shared" si="8"/>
        <v>626.39999999999986</v>
      </c>
      <c r="S11" s="1">
        <v>147908.905825636</v>
      </c>
      <c r="T11" s="1">
        <f t="shared" si="9"/>
        <v>5.169994324331487</v>
      </c>
      <c r="U11" s="1">
        <f t="shared" si="10"/>
        <v>2.7968517490498868</v>
      </c>
      <c r="V11" s="8">
        <f t="shared" si="11"/>
        <v>2.3142886609474975</v>
      </c>
    </row>
    <row r="12" spans="1:22" ht="14.45" x14ac:dyDescent="0.3">
      <c r="A12" s="7">
        <v>102.5</v>
      </c>
      <c r="B12" s="1">
        <v>68.7</v>
      </c>
      <c r="C12" s="1">
        <v>102.8</v>
      </c>
      <c r="D12" s="1">
        <v>3</v>
      </c>
      <c r="E12" s="1">
        <f t="shared" si="0"/>
        <v>171.2</v>
      </c>
      <c r="F12" s="1">
        <f t="shared" si="1"/>
        <v>105.8</v>
      </c>
      <c r="G12" s="1">
        <f t="shared" si="2"/>
        <v>382.79999999999995</v>
      </c>
      <c r="H12" s="1">
        <v>278513.51</v>
      </c>
      <c r="I12" s="1">
        <f t="shared" si="3"/>
        <v>5.4448462665695097</v>
      </c>
      <c r="J12" s="1">
        <f t="shared" si="4"/>
        <v>2.5829719291048061</v>
      </c>
      <c r="K12" s="20">
        <f t="shared" si="5"/>
        <v>1.8369567370595505</v>
      </c>
      <c r="L12" s="7">
        <v>102.3</v>
      </c>
      <c r="M12" s="1">
        <v>3.5</v>
      </c>
      <c r="N12" s="1">
        <v>108.4</v>
      </c>
      <c r="O12" s="1">
        <v>60.8</v>
      </c>
      <c r="P12" s="1">
        <f t="shared" si="6"/>
        <v>105.8</v>
      </c>
      <c r="Q12" s="1">
        <f t="shared" si="7"/>
        <v>169.2</v>
      </c>
      <c r="R12" s="1">
        <f t="shared" si="8"/>
        <v>444.2</v>
      </c>
      <c r="S12" s="1">
        <v>238187.30429291402</v>
      </c>
      <c r="T12" s="1">
        <f t="shared" si="9"/>
        <v>5.376918609277439</v>
      </c>
      <c r="U12" s="1">
        <f t="shared" si="10"/>
        <v>2.6475785542124552</v>
      </c>
      <c r="V12" s="8">
        <f t="shared" si="11"/>
        <v>1.7839035792727349</v>
      </c>
    </row>
    <row r="13" spans="1:22" ht="14.45" x14ac:dyDescent="0.3">
      <c r="A13" s="7">
        <v>102.5</v>
      </c>
      <c r="B13" s="1">
        <v>102.6</v>
      </c>
      <c r="C13" s="1">
        <v>102.6</v>
      </c>
      <c r="D13" s="1">
        <v>4.4000000000000004</v>
      </c>
      <c r="E13" s="1">
        <f t="shared" si="0"/>
        <v>205.1</v>
      </c>
      <c r="F13" s="1">
        <f t="shared" si="1"/>
        <v>107</v>
      </c>
      <c r="G13" s="1">
        <f t="shared" si="2"/>
        <v>419.1</v>
      </c>
      <c r="H13" s="1">
        <v>284473.2</v>
      </c>
      <c r="I13" s="1">
        <f t="shared" si="3"/>
        <v>5.4540413581112208</v>
      </c>
      <c r="J13" s="1">
        <f t="shared" si="4"/>
        <v>2.6223176608338443</v>
      </c>
      <c r="K13" s="20">
        <f t="shared" si="5"/>
        <v>2.0111473607757975</v>
      </c>
      <c r="L13" s="7">
        <v>102.3</v>
      </c>
      <c r="M13" s="1">
        <v>5.4</v>
      </c>
      <c r="N13" s="1">
        <v>102.6</v>
      </c>
      <c r="O13" s="1">
        <v>99.5</v>
      </c>
      <c r="P13" s="1">
        <f t="shared" si="6"/>
        <v>107.7</v>
      </c>
      <c r="Q13" s="1">
        <f t="shared" si="7"/>
        <v>202.1</v>
      </c>
      <c r="R13" s="1">
        <f t="shared" si="8"/>
        <v>511.9</v>
      </c>
      <c r="S13" s="1">
        <v>223156.678783526</v>
      </c>
      <c r="T13" s="1">
        <f t="shared" si="9"/>
        <v>5.3486098892290945</v>
      </c>
      <c r="U13" s="1">
        <f t="shared" si="10"/>
        <v>2.7091851295502454</v>
      </c>
      <c r="V13" s="8">
        <f t="shared" si="11"/>
        <v>1.9978230807457256</v>
      </c>
    </row>
    <row r="14" spans="1:22" ht="14.45" x14ac:dyDescent="0.3">
      <c r="A14" s="7">
        <v>102.4</v>
      </c>
      <c r="B14" s="1">
        <v>206.6</v>
      </c>
      <c r="C14" s="1">
        <v>103.1</v>
      </c>
      <c r="D14" s="1">
        <v>8.6999999999999993</v>
      </c>
      <c r="E14" s="1">
        <f t="shared" si="0"/>
        <v>309</v>
      </c>
      <c r="F14" s="1">
        <f t="shared" si="1"/>
        <v>111.8</v>
      </c>
      <c r="G14" s="1">
        <f t="shared" si="2"/>
        <v>532.6</v>
      </c>
      <c r="H14" s="1">
        <v>293744.08</v>
      </c>
      <c r="I14" s="1">
        <f t="shared" si="3"/>
        <v>5.4679691227717404</v>
      </c>
      <c r="J14" s="1">
        <f t="shared" si="4"/>
        <v>2.7264011621029223</v>
      </c>
      <c r="K14" s="20">
        <f t="shared" si="5"/>
        <v>2.315130317183602</v>
      </c>
      <c r="L14" s="7">
        <v>102.3</v>
      </c>
      <c r="M14" s="1">
        <v>7.8</v>
      </c>
      <c r="N14" s="1">
        <v>102.5</v>
      </c>
      <c r="O14" s="1">
        <v>207.2</v>
      </c>
      <c r="P14" s="1">
        <f t="shared" si="6"/>
        <v>110.1</v>
      </c>
      <c r="Q14" s="1">
        <f t="shared" si="7"/>
        <v>309.7</v>
      </c>
      <c r="R14" s="1">
        <f t="shared" si="8"/>
        <v>729.5</v>
      </c>
      <c r="S14" s="1">
        <v>200177.238419923</v>
      </c>
      <c r="T14" s="1">
        <f t="shared" si="9"/>
        <v>5.301414693569793</v>
      </c>
      <c r="U14" s="1">
        <f t="shared" si="10"/>
        <v>2.8630252962294702</v>
      </c>
      <c r="V14" s="8">
        <f t="shared" si="11"/>
        <v>2.3163897510731952</v>
      </c>
    </row>
    <row r="15" spans="1:22" ht="14.45" x14ac:dyDescent="0.3">
      <c r="A15" s="7">
        <v>137.6</v>
      </c>
      <c r="B15" s="1">
        <v>102.3</v>
      </c>
      <c r="C15" s="1">
        <v>137.6</v>
      </c>
      <c r="D15" s="1">
        <v>4</v>
      </c>
      <c r="E15" s="1">
        <f t="shared" si="0"/>
        <v>239.89999999999998</v>
      </c>
      <c r="F15" s="1">
        <f t="shared" si="1"/>
        <v>141.6</v>
      </c>
      <c r="G15" s="1">
        <f t="shared" si="2"/>
        <v>523.09999999999991</v>
      </c>
      <c r="H15" s="1">
        <v>329291.84999999998</v>
      </c>
      <c r="I15" s="1">
        <f t="shared" si="3"/>
        <v>5.5175809820212649</v>
      </c>
      <c r="J15" s="1">
        <f t="shared" si="4"/>
        <v>2.7185847200274358</v>
      </c>
      <c r="K15" s="20">
        <f t="shared" si="5"/>
        <v>2.0098756337121602</v>
      </c>
      <c r="L15" s="7">
        <v>137.19999999999999</v>
      </c>
      <c r="M15" s="1">
        <v>3.2</v>
      </c>
      <c r="N15" s="1">
        <v>153.4</v>
      </c>
      <c r="O15" s="1">
        <v>84.8</v>
      </c>
      <c r="P15" s="1">
        <f t="shared" si="6"/>
        <v>140.39999999999998</v>
      </c>
      <c r="Q15" s="1">
        <f t="shared" si="7"/>
        <v>238.2</v>
      </c>
      <c r="R15" s="1">
        <f t="shared" si="8"/>
        <v>616.79999999999995</v>
      </c>
      <c r="S15" s="1">
        <v>269918.94382487301</v>
      </c>
      <c r="T15" s="1">
        <f t="shared" si="9"/>
        <v>5.4312333658825462</v>
      </c>
      <c r="U15" s="1">
        <f t="shared" si="10"/>
        <v>2.7901443650429005</v>
      </c>
      <c r="V15" s="8">
        <f t="shared" si="11"/>
        <v>1.9283958522567137</v>
      </c>
    </row>
    <row r="16" spans="1:22" ht="14.45" x14ac:dyDescent="0.3">
      <c r="A16" s="7">
        <v>137.5</v>
      </c>
      <c r="B16" s="1">
        <v>137.69999999999999</v>
      </c>
      <c r="C16" s="1">
        <v>137.6</v>
      </c>
      <c r="D16" s="1">
        <v>5.4</v>
      </c>
      <c r="E16" s="1">
        <f t="shared" si="0"/>
        <v>275.2</v>
      </c>
      <c r="F16" s="1">
        <f t="shared" si="1"/>
        <v>143</v>
      </c>
      <c r="G16" s="1">
        <f t="shared" si="2"/>
        <v>561.20000000000005</v>
      </c>
      <c r="H16" s="1">
        <v>333683.36</v>
      </c>
      <c r="I16" s="1">
        <f t="shared" si="3"/>
        <v>5.5233345499560693</v>
      </c>
      <c r="J16" s="1">
        <f t="shared" si="4"/>
        <v>2.7491176623563223</v>
      </c>
      <c r="K16" s="20">
        <f t="shared" si="5"/>
        <v>2.1389339402569236</v>
      </c>
      <c r="L16" s="7">
        <v>137.19999999999999</v>
      </c>
      <c r="M16" s="1">
        <v>-4.4000000000000004</v>
      </c>
      <c r="N16" s="1">
        <v>137.6</v>
      </c>
      <c r="O16" s="1">
        <v>136.19999999999999</v>
      </c>
      <c r="P16" s="1">
        <f t="shared" si="6"/>
        <v>132.79999999999998</v>
      </c>
      <c r="Q16" s="1">
        <f t="shared" si="7"/>
        <v>273.79999999999995</v>
      </c>
      <c r="R16" s="1">
        <f t="shared" si="8"/>
        <v>680.39999999999986</v>
      </c>
      <c r="S16" s="1">
        <v>269374.65420742199</v>
      </c>
      <c r="T16" s="1">
        <f t="shared" si="9"/>
        <v>5.4303567300072482</v>
      </c>
      <c r="U16" s="1">
        <f t="shared" si="10"/>
        <v>2.8327643049405311</v>
      </c>
      <c r="V16" s="8">
        <f t="shared" si="11"/>
        <v>2.1341771075767664</v>
      </c>
    </row>
    <row r="17" spans="1:22" thickBot="1" x14ac:dyDescent="0.35">
      <c r="A17" s="9">
        <v>137.6</v>
      </c>
      <c r="B17" s="10">
        <v>274.89999999999998</v>
      </c>
      <c r="C17" s="10">
        <v>138.4</v>
      </c>
      <c r="D17" s="10">
        <v>9.6</v>
      </c>
      <c r="E17" s="10">
        <f t="shared" si="0"/>
        <v>412.5</v>
      </c>
      <c r="F17" s="10">
        <f t="shared" si="1"/>
        <v>148</v>
      </c>
      <c r="G17" s="10">
        <f t="shared" si="2"/>
        <v>708.5</v>
      </c>
      <c r="H17" s="10">
        <v>344630.17</v>
      </c>
      <c r="I17" s="10">
        <f t="shared" si="3"/>
        <v>5.5373532942698107</v>
      </c>
      <c r="J17" s="10">
        <f t="shared" si="4"/>
        <v>2.850339854583479</v>
      </c>
      <c r="K17" s="21">
        <f t="shared" si="5"/>
        <v>2.4391747398434682</v>
      </c>
      <c r="L17" s="9">
        <v>137.19999999999999</v>
      </c>
      <c r="M17" s="10">
        <v>1.1000000000000001</v>
      </c>
      <c r="N17" s="10">
        <v>137.6</v>
      </c>
      <c r="O17" s="10">
        <v>266.60000000000002</v>
      </c>
      <c r="P17" s="10">
        <f t="shared" si="6"/>
        <v>138.29999999999998</v>
      </c>
      <c r="Q17" s="10">
        <f t="shared" si="7"/>
        <v>404.20000000000005</v>
      </c>
      <c r="R17" s="10">
        <f t="shared" si="8"/>
        <v>946.7</v>
      </c>
      <c r="S17" s="10">
        <v>249260.01638754</v>
      </c>
      <c r="T17" s="10">
        <f t="shared" si="9"/>
        <v>5.396652619238191</v>
      </c>
      <c r="U17" s="10">
        <f t="shared" si="10"/>
        <v>2.9762123771173772</v>
      </c>
      <c r="V17" s="11">
        <f t="shared" si="11"/>
        <v>2.4258601450778405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0.9984764725665054</v>
      </c>
      <c r="L23" s="15" t="s">
        <v>17</v>
      </c>
      <c r="M23" s="15">
        <v>0.98497878618424206</v>
      </c>
    </row>
    <row r="24" spans="1:22" ht="14.45" x14ac:dyDescent="0.3">
      <c r="A24" s="15" t="s">
        <v>18</v>
      </c>
      <c r="B24" s="15">
        <v>0.99695526626885134</v>
      </c>
      <c r="L24" s="15" t="s">
        <v>18</v>
      </c>
      <c r="M24" s="15">
        <v>0.97018320923298274</v>
      </c>
    </row>
    <row r="25" spans="1:22" ht="14.45" x14ac:dyDescent="0.3">
      <c r="A25" s="15" t="s">
        <v>19</v>
      </c>
      <c r="B25" s="15">
        <v>0.99644781064699328</v>
      </c>
      <c r="L25" s="15" t="s">
        <v>19</v>
      </c>
      <c r="M25" s="15">
        <v>0.9652137441051466</v>
      </c>
    </row>
    <row r="26" spans="1:22" ht="14.45" x14ac:dyDescent="0.3">
      <c r="A26" s="15" t="s">
        <v>20</v>
      </c>
      <c r="B26" s="15">
        <v>9.3167806876717912E-3</v>
      </c>
      <c r="L26" s="15" t="s">
        <v>20</v>
      </c>
      <c r="M26" s="15">
        <v>4.0854249868271339E-2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0.34106671973729019</v>
      </c>
      <c r="D31" s="15">
        <v>0.1705333598686451</v>
      </c>
      <c r="E31" s="15">
        <v>1964.6156694813578</v>
      </c>
      <c r="F31" s="15">
        <v>7.967020076518463E-16</v>
      </c>
      <c r="L31" s="15" t="s">
        <v>23</v>
      </c>
      <c r="M31" s="15">
        <v>2</v>
      </c>
      <c r="N31" s="15">
        <v>0.65170129487182682</v>
      </c>
      <c r="O31" s="15">
        <v>0.32585064743591341</v>
      </c>
      <c r="P31" s="15">
        <v>195.22889974588008</v>
      </c>
      <c r="Q31" s="15">
        <v>7.0269261057654036E-10</v>
      </c>
    </row>
    <row r="32" spans="1:22" ht="14.45" x14ac:dyDescent="0.3">
      <c r="A32" s="15" t="s">
        <v>24</v>
      </c>
      <c r="B32" s="15">
        <v>12</v>
      </c>
      <c r="C32" s="15">
        <v>1.0416288285860888E-3</v>
      </c>
      <c r="D32" s="15">
        <v>8.6802402382174062E-5</v>
      </c>
      <c r="E32" s="15"/>
      <c r="F32" s="15"/>
      <c r="L32" s="15" t="s">
        <v>24</v>
      </c>
      <c r="M32" s="15">
        <v>12</v>
      </c>
      <c r="N32" s="15">
        <v>2.0028836787589783E-2</v>
      </c>
      <c r="O32" s="15">
        <v>1.6690697322991486E-3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0.3421083485658763</v>
      </c>
      <c r="D33" s="16"/>
      <c r="E33" s="16"/>
      <c r="F33" s="16"/>
      <c r="L33" s="16" t="s">
        <v>25</v>
      </c>
      <c r="M33" s="16">
        <v>14</v>
      </c>
      <c r="N33" s="16">
        <v>0.67173013165941664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3.9953827785517078</v>
      </c>
      <c r="C36" s="15">
        <v>2.1708173628762803E-2</v>
      </c>
      <c r="D36" s="15">
        <v>184.04969698869198</v>
      </c>
      <c r="E36" s="15">
        <v>4.4496024288510943E-22</v>
      </c>
      <c r="F36" s="15">
        <v>3.9480847313407157</v>
      </c>
      <c r="G36" s="15">
        <v>4.0426808257626998</v>
      </c>
      <c r="H36" s="15">
        <v>3.9480847313407157</v>
      </c>
      <c r="I36" s="15">
        <v>4.0426808257626998</v>
      </c>
      <c r="L36" s="15" t="s">
        <v>26</v>
      </c>
      <c r="M36" s="15">
        <v>2.9689423854360113</v>
      </c>
      <c r="N36" s="15">
        <v>0.11203510727635375</v>
      </c>
      <c r="O36" s="15">
        <v>26.500107489633649</v>
      </c>
      <c r="P36" s="15">
        <v>5.1100803615773315E-12</v>
      </c>
      <c r="Q36" s="15">
        <v>2.7248388563291477</v>
      </c>
      <c r="R36" s="15">
        <v>3.2130459145428749</v>
      </c>
      <c r="S36" s="15">
        <v>2.7248388563291477</v>
      </c>
      <c r="T36" s="15">
        <v>3.2130459145428749</v>
      </c>
    </row>
    <row r="37" spans="1:20" x14ac:dyDescent="0.25">
      <c r="A37" s="15" t="s">
        <v>39</v>
      </c>
      <c r="B37" s="15">
        <v>0.70364140135789899</v>
      </c>
      <c r="C37" s="15">
        <v>1.8098328889969772E-2</v>
      </c>
      <c r="D37" s="15">
        <v>38.878805089450125</v>
      </c>
      <c r="E37" s="15">
        <v>5.4039422239359955E-14</v>
      </c>
      <c r="F37" s="15">
        <v>0.66420853017689585</v>
      </c>
      <c r="G37" s="15">
        <v>0.74307427253890213</v>
      </c>
      <c r="H37" s="15">
        <v>0.66420853017689585</v>
      </c>
      <c r="I37" s="15">
        <v>0.74307427253890213</v>
      </c>
      <c r="L37" s="15" t="s">
        <v>39</v>
      </c>
      <c r="M37" s="15">
        <v>1.4389891187190551</v>
      </c>
      <c r="N37" s="15">
        <v>9.2892153098276267E-2</v>
      </c>
      <c r="O37" s="15">
        <v>15.490965283113427</v>
      </c>
      <c r="P37" s="15">
        <v>2.6875883169015442E-9</v>
      </c>
      <c r="Q37" s="15">
        <v>1.2365945037731183</v>
      </c>
      <c r="R37" s="15">
        <v>1.6413837336649919</v>
      </c>
      <c r="S37" s="15">
        <v>1.2365945037731183</v>
      </c>
      <c r="T37" s="15">
        <v>1.6413837336649919</v>
      </c>
    </row>
    <row r="38" spans="1:20" ht="15.75" thickBot="1" x14ac:dyDescent="0.3">
      <c r="A38" s="16" t="s">
        <v>40</v>
      </c>
      <c r="B38" s="16">
        <v>-0.19232232134379648</v>
      </c>
      <c r="C38" s="16">
        <v>1.7165381964070893E-2</v>
      </c>
      <c r="D38" s="16">
        <v>-11.204080500296998</v>
      </c>
      <c r="E38" s="16">
        <v>1.0348781996857145E-7</v>
      </c>
      <c r="F38" s="16">
        <v>-0.22972247579325258</v>
      </c>
      <c r="G38" s="16">
        <v>-0.15492216689434038</v>
      </c>
      <c r="H38" s="16">
        <v>-0.22972247579325258</v>
      </c>
      <c r="I38" s="16">
        <v>-0.15492216689434038</v>
      </c>
      <c r="L38" s="16" t="s">
        <v>40</v>
      </c>
      <c r="M38" s="16">
        <v>-0.77139974205201001</v>
      </c>
      <c r="N38" s="16">
        <v>8.4916297536459767E-2</v>
      </c>
      <c r="O38" s="16">
        <v>-9.084236647515171</v>
      </c>
      <c r="P38" s="16">
        <v>1.00053172900032E-6</v>
      </c>
      <c r="Q38" s="16">
        <v>-0.95641646057228824</v>
      </c>
      <c r="R38" s="16">
        <v>-0.58638302353173177</v>
      </c>
      <c r="S38" s="16">
        <v>-0.95641646057228824</v>
      </c>
      <c r="T38" s="16">
        <v>-0.58638302353173177</v>
      </c>
    </row>
    <row r="40" spans="1:20" x14ac:dyDescent="0.25">
      <c r="B40">
        <f>10^B36</f>
        <v>9894.2476985064059</v>
      </c>
      <c r="M40">
        <f>10^M36</f>
        <v>930.98436062179644</v>
      </c>
    </row>
    <row r="41" spans="1:20" x14ac:dyDescent="0.25">
      <c r="B41" s="15">
        <v>0.70364140135789899</v>
      </c>
      <c r="M41" s="15">
        <v>1.4389891187190551</v>
      </c>
    </row>
    <row r="42" spans="1:20" ht="15.75" thickBot="1" x14ac:dyDescent="0.3">
      <c r="B42" s="16">
        <v>-0.19232232134379648</v>
      </c>
      <c r="M42" s="16">
        <v>-0.77139974205201001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20.7</v>
      </c>
      <c r="C3" s="1">
        <v>20.5</v>
      </c>
      <c r="D3" s="1">
        <v>1.1000000000000001</v>
      </c>
      <c r="E3" s="1">
        <f>A3+B3</f>
        <v>41.2</v>
      </c>
      <c r="F3" s="1">
        <f>C3+D3</f>
        <v>21.6</v>
      </c>
      <c r="G3" s="1">
        <f>E3+2*F3</f>
        <v>84.4</v>
      </c>
      <c r="H3" s="1">
        <v>51069.08</v>
      </c>
      <c r="I3" s="1">
        <f>LOG(H3)</f>
        <v>4.7081580341915057</v>
      </c>
      <c r="J3" s="1">
        <f>LOG(G3)</f>
        <v>1.9263424466256551</v>
      </c>
      <c r="K3" s="20">
        <f>LOG(B3)</f>
        <v>1.3159703454569178</v>
      </c>
      <c r="L3" s="7">
        <v>20</v>
      </c>
      <c r="M3" s="1">
        <v>2.2000000000000002</v>
      </c>
      <c r="N3" s="1">
        <v>20.7</v>
      </c>
      <c r="O3" s="1">
        <v>20.3</v>
      </c>
      <c r="P3" s="1">
        <f>L3+M3</f>
        <v>22.2</v>
      </c>
      <c r="Q3" s="1">
        <f>N3+O3</f>
        <v>41</v>
      </c>
      <c r="R3" s="1">
        <f>P3+2*Q3</f>
        <v>104.2</v>
      </c>
      <c r="S3" s="1">
        <v>96199.016294109504</v>
      </c>
      <c r="T3" s="1">
        <f>LOG(S3)</f>
        <v>4.9831706310791395</v>
      </c>
      <c r="U3" s="1">
        <f>LOG(R3)</f>
        <v>2.0178677189635055</v>
      </c>
      <c r="V3" s="8">
        <f>LOG(O3)</f>
        <v>1.307496037913213</v>
      </c>
    </row>
    <row r="4" spans="1:22" ht="14.45" x14ac:dyDescent="0.3">
      <c r="A4" s="7">
        <v>20.5</v>
      </c>
      <c r="B4" s="1">
        <v>41.5</v>
      </c>
      <c r="C4" s="1">
        <v>20.6</v>
      </c>
      <c r="D4" s="1">
        <v>2.2000000000000002</v>
      </c>
      <c r="E4" s="1">
        <f t="shared" ref="E4:E17" si="0">A4+B4</f>
        <v>62</v>
      </c>
      <c r="F4" s="1">
        <f t="shared" ref="F4:F17" si="1">C4+D4</f>
        <v>22.8</v>
      </c>
      <c r="G4" s="1">
        <f t="shared" ref="G4:G17" si="2">E4+2*F4</f>
        <v>107.6</v>
      </c>
      <c r="H4" s="1">
        <v>60999.51</v>
      </c>
      <c r="I4" s="1">
        <f t="shared" ref="I4:I17" si="3">LOG(H4)</f>
        <v>4.785326346401737</v>
      </c>
      <c r="J4" s="1">
        <f t="shared" ref="J4:J17" si="4">LOG(G4)</f>
        <v>2.0318122713303706</v>
      </c>
      <c r="K4" s="20">
        <f t="shared" ref="K4:K17" si="5">LOG(B4)</f>
        <v>1.6180480967120927</v>
      </c>
      <c r="L4" s="7">
        <v>20.3</v>
      </c>
      <c r="M4" s="1">
        <v>4</v>
      </c>
      <c r="N4" s="1">
        <v>20.8</v>
      </c>
      <c r="O4" s="1">
        <v>40.4</v>
      </c>
      <c r="P4" s="1">
        <f t="shared" ref="P4:P17" si="6">L4+M4</f>
        <v>24.3</v>
      </c>
      <c r="Q4" s="1">
        <f t="shared" ref="Q4:Q17" si="7">N4+O4</f>
        <v>61.2</v>
      </c>
      <c r="R4" s="1">
        <f t="shared" ref="R4:R17" si="8">P4+2*Q4</f>
        <v>146.70000000000002</v>
      </c>
      <c r="S4" s="1">
        <v>93884.513587881796</v>
      </c>
      <c r="T4" s="1">
        <f t="shared" ref="T4:T17" si="9">LOG(S4)</f>
        <v>4.9725939605515022</v>
      </c>
      <c r="U4" s="1">
        <f t="shared" ref="U4:U17" si="10">LOG(R4)</f>
        <v>2.1664301138432829</v>
      </c>
      <c r="V4" s="8">
        <f t="shared" ref="V4:V17" si="11">LOG(O4)</f>
        <v>1.6063813651106049</v>
      </c>
    </row>
    <row r="5" spans="1:22" ht="14.45" x14ac:dyDescent="0.3">
      <c r="A5" s="7">
        <v>20.5</v>
      </c>
      <c r="B5" s="1">
        <v>61.6</v>
      </c>
      <c r="C5" s="1">
        <v>20.6</v>
      </c>
      <c r="D5" s="1">
        <v>3.2</v>
      </c>
      <c r="E5" s="1">
        <f t="shared" si="0"/>
        <v>82.1</v>
      </c>
      <c r="F5" s="1">
        <f t="shared" si="1"/>
        <v>23.8</v>
      </c>
      <c r="G5" s="1">
        <f t="shared" si="2"/>
        <v>129.69999999999999</v>
      </c>
      <c r="H5" s="1">
        <v>68801.19</v>
      </c>
      <c r="I5" s="1">
        <f t="shared" si="3"/>
        <v>4.8375959499501047</v>
      </c>
      <c r="J5" s="1">
        <f t="shared" si="4"/>
        <v>2.1129399760840801</v>
      </c>
      <c r="K5" s="20">
        <f t="shared" si="5"/>
        <v>1.7895807121644254</v>
      </c>
      <c r="L5" s="7">
        <v>20.100000000000001</v>
      </c>
      <c r="M5" s="1">
        <v>8</v>
      </c>
      <c r="N5" s="1">
        <v>20.7</v>
      </c>
      <c r="O5" s="1">
        <v>60.7</v>
      </c>
      <c r="P5" s="1">
        <f t="shared" si="6"/>
        <v>28.1</v>
      </c>
      <c r="Q5" s="1">
        <f t="shared" si="7"/>
        <v>81.400000000000006</v>
      </c>
      <c r="R5" s="1">
        <f t="shared" si="8"/>
        <v>190.9</v>
      </c>
      <c r="S5" s="1">
        <v>90674.198153409408</v>
      </c>
      <c r="T5" s="1">
        <f t="shared" si="9"/>
        <v>4.9574837237331515</v>
      </c>
      <c r="U5" s="1">
        <f t="shared" si="10"/>
        <v>2.2808059283936668</v>
      </c>
      <c r="V5" s="8">
        <f t="shared" si="11"/>
        <v>1.7831886910752577</v>
      </c>
    </row>
    <row r="6" spans="1:22" ht="14.45" x14ac:dyDescent="0.3">
      <c r="A6" s="7">
        <v>34.5</v>
      </c>
      <c r="B6" s="1">
        <v>34.6</v>
      </c>
      <c r="C6" s="1">
        <v>34.799999999999997</v>
      </c>
      <c r="D6" s="1">
        <v>2</v>
      </c>
      <c r="E6" s="1">
        <f t="shared" si="0"/>
        <v>69.099999999999994</v>
      </c>
      <c r="F6" s="1">
        <f t="shared" si="1"/>
        <v>36.799999999999997</v>
      </c>
      <c r="G6" s="1">
        <f t="shared" si="2"/>
        <v>142.69999999999999</v>
      </c>
      <c r="H6" s="1">
        <v>100000</v>
      </c>
      <c r="I6" s="1">
        <f t="shared" si="3"/>
        <v>5</v>
      </c>
      <c r="J6" s="1">
        <f t="shared" si="4"/>
        <v>2.1544239731146471</v>
      </c>
      <c r="K6" s="20">
        <f t="shared" si="5"/>
        <v>1.5390760987927767</v>
      </c>
      <c r="L6" s="7">
        <v>34.299999999999997</v>
      </c>
      <c r="M6" s="1">
        <v>3.3</v>
      </c>
      <c r="N6" s="1">
        <v>34.700000000000003</v>
      </c>
      <c r="O6" s="1">
        <v>33.9</v>
      </c>
      <c r="P6" s="1">
        <f t="shared" si="6"/>
        <v>37.599999999999994</v>
      </c>
      <c r="Q6" s="1">
        <f t="shared" si="7"/>
        <v>68.599999999999994</v>
      </c>
      <c r="R6" s="1">
        <f t="shared" si="8"/>
        <v>174.79999999999998</v>
      </c>
      <c r="S6" s="1">
        <v>136807.865833597</v>
      </c>
      <c r="T6" s="1">
        <f t="shared" si="9"/>
        <v>5.1361110680706474</v>
      </c>
      <c r="U6" s="1">
        <f t="shared" si="10"/>
        <v>2.242541428298384</v>
      </c>
      <c r="V6" s="8">
        <f t="shared" si="11"/>
        <v>1.5301996982030821</v>
      </c>
    </row>
    <row r="7" spans="1:22" ht="14.45" x14ac:dyDescent="0.3">
      <c r="A7" s="7">
        <v>34.299999999999997</v>
      </c>
      <c r="B7" s="1">
        <v>68.7</v>
      </c>
      <c r="C7" s="1">
        <v>34.6</v>
      </c>
      <c r="D7" s="1">
        <v>3.5</v>
      </c>
      <c r="E7" s="1">
        <f t="shared" si="0"/>
        <v>103</v>
      </c>
      <c r="F7" s="1">
        <f t="shared" si="1"/>
        <v>38.1</v>
      </c>
      <c r="G7" s="1">
        <f t="shared" si="2"/>
        <v>179.2</v>
      </c>
      <c r="H7" s="1">
        <v>110331.91</v>
      </c>
      <c r="I7" s="1">
        <f t="shared" si="3"/>
        <v>5.0427011364898959</v>
      </c>
      <c r="J7" s="1">
        <f t="shared" si="4"/>
        <v>2.2533380053261065</v>
      </c>
      <c r="K7" s="20">
        <f t="shared" si="5"/>
        <v>1.8369567370595505</v>
      </c>
      <c r="L7" s="7">
        <v>34.299999999999997</v>
      </c>
      <c r="M7" s="1">
        <v>8.3000000000000007</v>
      </c>
      <c r="N7" s="1">
        <v>34.799999999999997</v>
      </c>
      <c r="O7" s="1">
        <v>67.900000000000006</v>
      </c>
      <c r="P7" s="1">
        <f t="shared" si="6"/>
        <v>42.599999999999994</v>
      </c>
      <c r="Q7" s="1">
        <f t="shared" si="7"/>
        <v>102.7</v>
      </c>
      <c r="R7" s="1">
        <f t="shared" si="8"/>
        <v>248</v>
      </c>
      <c r="S7" s="1">
        <v>113994.13116724799</v>
      </c>
      <c r="T7" s="1">
        <f t="shared" si="9"/>
        <v>5.0568824928514804</v>
      </c>
      <c r="U7" s="1">
        <f t="shared" si="10"/>
        <v>2.3944516808262164</v>
      </c>
      <c r="V7" s="8">
        <f t="shared" si="11"/>
        <v>1.8318697742805017</v>
      </c>
    </row>
    <row r="8" spans="1:22" ht="14.45" x14ac:dyDescent="0.3">
      <c r="A8" s="7">
        <v>34.299999999999997</v>
      </c>
      <c r="B8" s="1">
        <v>102.6</v>
      </c>
      <c r="C8" s="1">
        <v>34.799999999999997</v>
      </c>
      <c r="D8" s="1">
        <v>5</v>
      </c>
      <c r="E8" s="1">
        <f t="shared" si="0"/>
        <v>136.89999999999998</v>
      </c>
      <c r="F8" s="1">
        <f t="shared" si="1"/>
        <v>39.799999999999997</v>
      </c>
      <c r="G8" s="1">
        <f t="shared" si="2"/>
        <v>216.49999999999997</v>
      </c>
      <c r="H8" s="1">
        <v>116063.35</v>
      </c>
      <c r="I8" s="1">
        <f t="shared" si="3"/>
        <v>5.0646951016887698</v>
      </c>
      <c r="J8" s="1">
        <f t="shared" si="4"/>
        <v>2.3354579006893843</v>
      </c>
      <c r="K8" s="20">
        <f t="shared" si="5"/>
        <v>2.0111473607757975</v>
      </c>
      <c r="L8" s="7">
        <v>34.200000000000003</v>
      </c>
      <c r="M8" s="1">
        <v>9</v>
      </c>
      <c r="N8" s="1">
        <v>34.6</v>
      </c>
      <c r="O8" s="1">
        <v>100.9</v>
      </c>
      <c r="P8" s="1">
        <f t="shared" si="6"/>
        <v>43.2</v>
      </c>
      <c r="Q8" s="1">
        <f t="shared" si="7"/>
        <v>135.5</v>
      </c>
      <c r="R8" s="1">
        <f t="shared" si="8"/>
        <v>314.2</v>
      </c>
      <c r="S8" s="1">
        <v>121821.87459195001</v>
      </c>
      <c r="T8" s="1">
        <f t="shared" si="9"/>
        <v>5.0857252781294138</v>
      </c>
      <c r="U8" s="1">
        <f t="shared" si="10"/>
        <v>2.4972061807039547</v>
      </c>
      <c r="V8" s="8">
        <f t="shared" si="11"/>
        <v>2.0038911662369103</v>
      </c>
    </row>
    <row r="9" spans="1:22" ht="14.45" x14ac:dyDescent="0.3">
      <c r="A9" s="7">
        <v>68.400000000000006</v>
      </c>
      <c r="B9" s="1">
        <v>68.5</v>
      </c>
      <c r="C9" s="1">
        <v>68.7</v>
      </c>
      <c r="D9" s="1">
        <v>3.2</v>
      </c>
      <c r="E9" s="1">
        <f t="shared" si="0"/>
        <v>136.9</v>
      </c>
      <c r="F9" s="1">
        <f t="shared" si="1"/>
        <v>71.900000000000006</v>
      </c>
      <c r="G9" s="1">
        <f t="shared" si="2"/>
        <v>280.70000000000005</v>
      </c>
      <c r="H9" s="1">
        <v>178695.65</v>
      </c>
      <c r="I9" s="1">
        <f t="shared" si="3"/>
        <v>5.2521139805750883</v>
      </c>
      <c r="J9" s="1">
        <f t="shared" si="4"/>
        <v>2.4482424126344391</v>
      </c>
      <c r="K9" s="20">
        <f t="shared" si="5"/>
        <v>1.8356905714924256</v>
      </c>
      <c r="L9" s="7">
        <v>68.3</v>
      </c>
      <c r="M9" s="1">
        <v>4.8</v>
      </c>
      <c r="N9" s="1">
        <v>74.2</v>
      </c>
      <c r="O9" s="1">
        <v>61.7</v>
      </c>
      <c r="P9" s="1">
        <f t="shared" si="6"/>
        <v>73.099999999999994</v>
      </c>
      <c r="Q9" s="1">
        <f t="shared" si="7"/>
        <v>135.9</v>
      </c>
      <c r="R9" s="1">
        <f t="shared" si="8"/>
        <v>344.9</v>
      </c>
      <c r="S9" s="1">
        <v>207318.83885982199</v>
      </c>
      <c r="T9" s="1">
        <f t="shared" si="9"/>
        <v>5.3166387678011802</v>
      </c>
      <c r="U9" s="1">
        <f t="shared" si="10"/>
        <v>2.5376931943673906</v>
      </c>
      <c r="V9" s="8">
        <f t="shared" si="11"/>
        <v>1.7902851640332418</v>
      </c>
    </row>
    <row r="10" spans="1:22" ht="14.45" x14ac:dyDescent="0.3">
      <c r="A10" s="7">
        <v>68.5</v>
      </c>
      <c r="B10" s="1">
        <v>137.5</v>
      </c>
      <c r="C10" s="1">
        <v>68.7</v>
      </c>
      <c r="D10" s="1">
        <v>6.1</v>
      </c>
      <c r="E10" s="1">
        <f t="shared" si="0"/>
        <v>206</v>
      </c>
      <c r="F10" s="1">
        <f t="shared" si="1"/>
        <v>74.8</v>
      </c>
      <c r="G10" s="1">
        <f t="shared" si="2"/>
        <v>355.6</v>
      </c>
      <c r="H10" s="1">
        <v>190883.85</v>
      </c>
      <c r="I10" s="1">
        <f t="shared" si="3"/>
        <v>5.2807691858447772</v>
      </c>
      <c r="J10" s="1">
        <f t="shared" si="4"/>
        <v>2.5509617522981762</v>
      </c>
      <c r="K10" s="20">
        <f t="shared" si="5"/>
        <v>2.1383026981662816</v>
      </c>
      <c r="L10" s="7">
        <v>68.099999999999994</v>
      </c>
      <c r="M10" s="1">
        <v>8.1999999999999993</v>
      </c>
      <c r="N10" s="1">
        <v>68.599999999999994</v>
      </c>
      <c r="O10" s="1">
        <v>136.80000000000001</v>
      </c>
      <c r="P10" s="1">
        <f t="shared" si="6"/>
        <v>76.3</v>
      </c>
      <c r="Q10" s="1">
        <f t="shared" si="7"/>
        <v>205.4</v>
      </c>
      <c r="R10" s="1">
        <f t="shared" si="8"/>
        <v>487.1</v>
      </c>
      <c r="S10" s="1">
        <v>173483.580437725</v>
      </c>
      <c r="T10" s="1">
        <f t="shared" si="9"/>
        <v>5.2392583767479985</v>
      </c>
      <c r="U10" s="1">
        <f t="shared" si="10"/>
        <v>2.6876181295717698</v>
      </c>
      <c r="V10" s="8">
        <f t="shared" si="11"/>
        <v>2.1360860973840974</v>
      </c>
    </row>
    <row r="11" spans="1:22" ht="14.45" x14ac:dyDescent="0.3">
      <c r="A11" s="7">
        <v>68.5</v>
      </c>
      <c r="B11" s="1">
        <v>206.8</v>
      </c>
      <c r="C11" s="1">
        <v>69.400000000000006</v>
      </c>
      <c r="D11" s="1">
        <v>9.1</v>
      </c>
      <c r="E11" s="1">
        <f t="shared" si="0"/>
        <v>275.3</v>
      </c>
      <c r="F11" s="1">
        <f t="shared" si="1"/>
        <v>78.5</v>
      </c>
      <c r="G11" s="1">
        <f t="shared" si="2"/>
        <v>432.3</v>
      </c>
      <c r="H11" s="1">
        <v>193632.96</v>
      </c>
      <c r="I11" s="1">
        <f t="shared" si="3"/>
        <v>5.2869792844174572</v>
      </c>
      <c r="J11" s="1">
        <f t="shared" si="4"/>
        <v>2.635785235533652</v>
      </c>
      <c r="K11" s="20">
        <f t="shared" si="5"/>
        <v>2.3155505344219049</v>
      </c>
      <c r="L11" s="7">
        <v>68.099999999999994</v>
      </c>
      <c r="M11" s="1">
        <v>9.1999999999999993</v>
      </c>
      <c r="N11" s="1">
        <v>68.599999999999994</v>
      </c>
      <c r="O11" s="1">
        <v>205.4</v>
      </c>
      <c r="P11" s="1">
        <f t="shared" si="6"/>
        <v>77.3</v>
      </c>
      <c r="Q11" s="1">
        <f t="shared" si="7"/>
        <v>274</v>
      </c>
      <c r="R11" s="1">
        <f t="shared" si="8"/>
        <v>625.29999999999995</v>
      </c>
      <c r="S11" s="1">
        <v>155698.57878056899</v>
      </c>
      <c r="T11" s="1">
        <f t="shared" si="9"/>
        <v>5.1922846483383616</v>
      </c>
      <c r="U11" s="1">
        <f t="shared" si="10"/>
        <v>2.7960884286806684</v>
      </c>
      <c r="V11" s="8">
        <f t="shared" si="11"/>
        <v>2.3126004392612596</v>
      </c>
    </row>
    <row r="12" spans="1:22" ht="14.45" x14ac:dyDescent="0.3">
      <c r="A12" s="7">
        <v>102.5</v>
      </c>
      <c r="B12" s="1">
        <v>68.7</v>
      </c>
      <c r="C12" s="1">
        <v>102.6</v>
      </c>
      <c r="D12" s="1">
        <v>3.2</v>
      </c>
      <c r="E12" s="1">
        <f t="shared" si="0"/>
        <v>171.2</v>
      </c>
      <c r="F12" s="1">
        <f t="shared" si="1"/>
        <v>105.8</v>
      </c>
      <c r="G12" s="1">
        <f t="shared" si="2"/>
        <v>382.79999999999995</v>
      </c>
      <c r="H12" s="1">
        <v>220192.31</v>
      </c>
      <c r="I12" s="1">
        <f t="shared" si="3"/>
        <v>5.3428021475926659</v>
      </c>
      <c r="J12" s="1">
        <f t="shared" si="4"/>
        <v>2.5829719291048061</v>
      </c>
      <c r="K12" s="20">
        <f t="shared" si="5"/>
        <v>1.8369567370595505</v>
      </c>
      <c r="L12" s="7">
        <v>102.3</v>
      </c>
      <c r="M12" s="1">
        <v>3.8</v>
      </c>
      <c r="N12" s="1">
        <v>108.1</v>
      </c>
      <c r="O12" s="1">
        <v>61.3</v>
      </c>
      <c r="P12" s="1">
        <f t="shared" si="6"/>
        <v>106.1</v>
      </c>
      <c r="Q12" s="1">
        <f t="shared" si="7"/>
        <v>169.39999999999998</v>
      </c>
      <c r="R12" s="1">
        <f t="shared" si="8"/>
        <v>444.9</v>
      </c>
      <c r="S12" s="1">
        <v>269821.14077302598</v>
      </c>
      <c r="T12" s="1">
        <f t="shared" si="9"/>
        <v>5.431075974103031</v>
      </c>
      <c r="U12" s="1">
        <f t="shared" si="10"/>
        <v>2.6482624057480444</v>
      </c>
      <c r="V12" s="8">
        <f t="shared" si="11"/>
        <v>1.7874604745184151</v>
      </c>
    </row>
    <row r="13" spans="1:22" ht="14.45" x14ac:dyDescent="0.3">
      <c r="A13" s="7">
        <v>102.7</v>
      </c>
      <c r="B13" s="1">
        <v>102.1</v>
      </c>
      <c r="C13" s="1">
        <v>102.9</v>
      </c>
      <c r="D13" s="1">
        <v>4.7</v>
      </c>
      <c r="E13" s="1">
        <f t="shared" si="0"/>
        <v>204.8</v>
      </c>
      <c r="F13" s="1">
        <f t="shared" si="1"/>
        <v>107.60000000000001</v>
      </c>
      <c r="G13" s="1">
        <f t="shared" si="2"/>
        <v>420</v>
      </c>
      <c r="H13" s="1">
        <v>221635.31</v>
      </c>
      <c r="I13" s="1">
        <f t="shared" si="3"/>
        <v>5.3456389515281542</v>
      </c>
      <c r="J13" s="1">
        <f t="shared" si="4"/>
        <v>2.6232492903979003</v>
      </c>
      <c r="K13" s="20">
        <f t="shared" si="5"/>
        <v>2.0090257420869104</v>
      </c>
      <c r="L13" s="7">
        <v>102.3</v>
      </c>
      <c r="M13" s="1">
        <v>5.7</v>
      </c>
      <c r="N13" s="1">
        <v>102.6</v>
      </c>
      <c r="O13" s="1">
        <v>99.8</v>
      </c>
      <c r="P13" s="1">
        <f t="shared" si="6"/>
        <v>108</v>
      </c>
      <c r="Q13" s="1">
        <f t="shared" si="7"/>
        <v>202.39999999999998</v>
      </c>
      <c r="R13" s="1">
        <f t="shared" si="8"/>
        <v>512.79999999999995</v>
      </c>
      <c r="S13" s="1">
        <v>238843.18446955999</v>
      </c>
      <c r="T13" s="1">
        <f t="shared" si="9"/>
        <v>5.37811285294827</v>
      </c>
      <c r="U13" s="1">
        <f t="shared" si="10"/>
        <v>2.709948016510761</v>
      </c>
      <c r="V13" s="8">
        <f t="shared" si="11"/>
        <v>1.999130541287371</v>
      </c>
    </row>
    <row r="14" spans="1:22" ht="14.45" x14ac:dyDescent="0.3">
      <c r="A14" s="7">
        <v>102.6</v>
      </c>
      <c r="B14" s="1">
        <v>206.4</v>
      </c>
      <c r="C14" s="1">
        <v>103.4</v>
      </c>
      <c r="D14" s="1">
        <v>8.6999999999999993</v>
      </c>
      <c r="E14" s="1">
        <f t="shared" si="0"/>
        <v>309</v>
      </c>
      <c r="F14" s="1">
        <f t="shared" si="1"/>
        <v>112.10000000000001</v>
      </c>
      <c r="G14" s="1">
        <f t="shared" si="2"/>
        <v>533.20000000000005</v>
      </c>
      <c r="H14" s="1">
        <v>242443.23</v>
      </c>
      <c r="I14" s="1">
        <f t="shared" si="3"/>
        <v>5.3846100613544392</v>
      </c>
      <c r="J14" s="1">
        <f t="shared" si="4"/>
        <v>2.7268901407418218</v>
      </c>
      <c r="K14" s="20">
        <f t="shared" si="5"/>
        <v>2.3147096929551738</v>
      </c>
      <c r="L14" s="7">
        <v>102.3</v>
      </c>
      <c r="M14" s="1">
        <v>8.3000000000000007</v>
      </c>
      <c r="N14" s="1">
        <v>102.6</v>
      </c>
      <c r="O14" s="1">
        <v>205.7</v>
      </c>
      <c r="P14" s="1">
        <f t="shared" si="6"/>
        <v>110.6</v>
      </c>
      <c r="Q14" s="1">
        <f t="shared" si="7"/>
        <v>308.29999999999995</v>
      </c>
      <c r="R14" s="1">
        <f t="shared" si="8"/>
        <v>727.19999999999993</v>
      </c>
      <c r="S14" s="1">
        <v>204384.74395830597</v>
      </c>
      <c r="T14" s="1">
        <f t="shared" si="9"/>
        <v>5.3104484753080881</v>
      </c>
      <c r="U14" s="1">
        <f t="shared" si="10"/>
        <v>2.8616538702139112</v>
      </c>
      <c r="V14" s="8">
        <f t="shared" si="11"/>
        <v>2.3132342916947239</v>
      </c>
    </row>
    <row r="15" spans="1:22" ht="14.45" x14ac:dyDescent="0.3">
      <c r="A15" s="7">
        <v>137.5</v>
      </c>
      <c r="B15" s="1">
        <v>102.7</v>
      </c>
      <c r="C15" s="1">
        <v>137.6</v>
      </c>
      <c r="D15" s="1">
        <v>4.5</v>
      </c>
      <c r="E15" s="1">
        <f t="shared" si="0"/>
        <v>240.2</v>
      </c>
      <c r="F15" s="1">
        <f t="shared" si="1"/>
        <v>142.1</v>
      </c>
      <c r="G15" s="1">
        <f t="shared" si="2"/>
        <v>524.4</v>
      </c>
      <c r="H15" s="1">
        <v>272413.78999999998</v>
      </c>
      <c r="I15" s="1">
        <f t="shared" si="3"/>
        <v>5.435229088443827</v>
      </c>
      <c r="J15" s="1">
        <f t="shared" si="4"/>
        <v>2.7196626830180466</v>
      </c>
      <c r="K15" s="20">
        <f t="shared" si="5"/>
        <v>2.0115704435972783</v>
      </c>
      <c r="L15" s="7">
        <v>137.30000000000001</v>
      </c>
      <c r="M15" s="1">
        <v>0.9</v>
      </c>
      <c r="N15" s="1">
        <v>151.80000000000001</v>
      </c>
      <c r="O15" s="1">
        <v>88.1</v>
      </c>
      <c r="P15" s="1">
        <f t="shared" si="6"/>
        <v>138.20000000000002</v>
      </c>
      <c r="Q15" s="1">
        <f t="shared" si="7"/>
        <v>239.9</v>
      </c>
      <c r="R15" s="1">
        <f t="shared" si="8"/>
        <v>618</v>
      </c>
      <c r="S15" s="1">
        <v>278541.40656863595</v>
      </c>
      <c r="T15" s="1">
        <f t="shared" si="9"/>
        <v>5.4448897643485346</v>
      </c>
      <c r="U15" s="1">
        <f t="shared" si="10"/>
        <v>2.7909884750888159</v>
      </c>
      <c r="V15" s="8">
        <f t="shared" si="11"/>
        <v>1.9449759084120479</v>
      </c>
    </row>
    <row r="16" spans="1:22" ht="14.45" x14ac:dyDescent="0.3">
      <c r="A16" s="7">
        <v>137.5</v>
      </c>
      <c r="B16" s="1">
        <v>137.69999999999999</v>
      </c>
      <c r="C16" s="1">
        <v>137.6</v>
      </c>
      <c r="D16" s="1">
        <v>5.9</v>
      </c>
      <c r="E16" s="1">
        <f t="shared" si="0"/>
        <v>275.2</v>
      </c>
      <c r="F16" s="1">
        <f t="shared" si="1"/>
        <v>143.5</v>
      </c>
      <c r="G16" s="1">
        <f t="shared" si="2"/>
        <v>562.20000000000005</v>
      </c>
      <c r="H16" s="1">
        <v>276876.68</v>
      </c>
      <c r="I16" s="1">
        <f t="shared" si="3"/>
        <v>5.4422863787365028</v>
      </c>
      <c r="J16" s="1">
        <f t="shared" si="4"/>
        <v>2.749890841271422</v>
      </c>
      <c r="K16" s="20">
        <f t="shared" si="5"/>
        <v>2.1389339402569236</v>
      </c>
      <c r="L16" s="7">
        <v>137.19999999999999</v>
      </c>
      <c r="M16" s="1">
        <v>1.2</v>
      </c>
      <c r="N16" s="1">
        <v>137.69999999999999</v>
      </c>
      <c r="O16" s="1">
        <v>137.4</v>
      </c>
      <c r="P16" s="1">
        <f t="shared" si="6"/>
        <v>138.39999999999998</v>
      </c>
      <c r="Q16" s="1">
        <f t="shared" si="7"/>
        <v>275.10000000000002</v>
      </c>
      <c r="R16" s="1">
        <f t="shared" si="8"/>
        <v>688.6</v>
      </c>
      <c r="S16" s="1">
        <v>271462.65337658295</v>
      </c>
      <c r="T16" s="1">
        <f t="shared" si="9"/>
        <v>5.4337100897329131</v>
      </c>
      <c r="U16" s="1">
        <f t="shared" si="10"/>
        <v>2.8379670183686549</v>
      </c>
      <c r="V16" s="8">
        <f t="shared" si="11"/>
        <v>2.1379867327235318</v>
      </c>
    </row>
    <row r="17" spans="1:22" thickBot="1" x14ac:dyDescent="0.35">
      <c r="A17" s="9">
        <v>137.5</v>
      </c>
      <c r="B17" s="10">
        <v>275.2</v>
      </c>
      <c r="C17" s="10">
        <v>138.6</v>
      </c>
      <c r="D17" s="10">
        <v>9.9</v>
      </c>
      <c r="E17" s="10">
        <f t="shared" si="0"/>
        <v>412.7</v>
      </c>
      <c r="F17" s="10">
        <f t="shared" si="1"/>
        <v>148.5</v>
      </c>
      <c r="G17" s="10">
        <f t="shared" si="2"/>
        <v>709.7</v>
      </c>
      <c r="H17" s="10">
        <v>294962.49</v>
      </c>
      <c r="I17" s="10">
        <f t="shared" si="3"/>
        <v>5.4697667908195662</v>
      </c>
      <c r="J17" s="10">
        <f t="shared" si="4"/>
        <v>2.8510748052288868</v>
      </c>
      <c r="K17" s="21">
        <f t="shared" si="5"/>
        <v>2.4396484295634737</v>
      </c>
      <c r="L17" s="9">
        <v>137.30000000000001</v>
      </c>
      <c r="M17" s="10">
        <v>-8.8000000000000007</v>
      </c>
      <c r="N17" s="10">
        <v>137.6</v>
      </c>
      <c r="O17" s="10">
        <v>263</v>
      </c>
      <c r="P17" s="10">
        <f t="shared" si="6"/>
        <v>128.5</v>
      </c>
      <c r="Q17" s="10">
        <f t="shared" si="7"/>
        <v>400.6</v>
      </c>
      <c r="R17" s="10">
        <f t="shared" si="8"/>
        <v>929.7</v>
      </c>
      <c r="S17" s="10">
        <v>253321.696957457</v>
      </c>
      <c r="T17" s="10">
        <f t="shared" si="9"/>
        <v>5.4036723886273128</v>
      </c>
      <c r="U17" s="10">
        <f t="shared" si="10"/>
        <v>2.9683428309589455</v>
      </c>
      <c r="V17" s="11">
        <f t="shared" si="11"/>
        <v>2.419955748489758</v>
      </c>
    </row>
    <row r="19" spans="1:22" ht="14.45" x14ac:dyDescent="0.3">
      <c r="S19" s="24"/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0.99242034750885066</v>
      </c>
      <c r="L23" s="15" t="s">
        <v>17</v>
      </c>
      <c r="M23" s="15">
        <v>0.99023771847886788</v>
      </c>
    </row>
    <row r="24" spans="1:22" ht="14.45" x14ac:dyDescent="0.3">
      <c r="A24" s="15" t="s">
        <v>18</v>
      </c>
      <c r="B24" s="15">
        <v>0.98489814614958793</v>
      </c>
      <c r="L24" s="15" t="s">
        <v>18</v>
      </c>
      <c r="M24" s="15">
        <v>0.98057073909823367</v>
      </c>
    </row>
    <row r="25" spans="1:22" ht="14.45" x14ac:dyDescent="0.3">
      <c r="A25" s="15" t="s">
        <v>19</v>
      </c>
      <c r="B25" s="15">
        <v>0.98238117050785256</v>
      </c>
      <c r="L25" s="15" t="s">
        <v>19</v>
      </c>
      <c r="M25" s="15">
        <v>0.97733252894793932</v>
      </c>
    </row>
    <row r="26" spans="1:22" ht="14.45" x14ac:dyDescent="0.3">
      <c r="A26" s="15" t="s">
        <v>20</v>
      </c>
      <c r="B26" s="15">
        <v>3.36671318201631E-2</v>
      </c>
      <c r="L26" s="15" t="s">
        <v>20</v>
      </c>
      <c r="M26" s="15">
        <v>2.7170818329081123E-2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0.88706315717906337</v>
      </c>
      <c r="D31" s="15">
        <v>0.44353157858953168</v>
      </c>
      <c r="E31" s="15">
        <v>391.30221596842307</v>
      </c>
      <c r="F31" s="15">
        <v>1.186264620755309E-11</v>
      </c>
      <c r="L31" s="15" t="s">
        <v>23</v>
      </c>
      <c r="M31" s="15">
        <v>2</v>
      </c>
      <c r="N31" s="15">
        <v>0.4471048003444647</v>
      </c>
      <c r="O31" s="15">
        <v>0.22355240017223235</v>
      </c>
      <c r="P31" s="15">
        <v>302.81257039759731</v>
      </c>
      <c r="Q31" s="15">
        <v>5.3794475923149959E-11</v>
      </c>
    </row>
    <row r="32" spans="1:22" ht="14.45" x14ac:dyDescent="0.3">
      <c r="A32" s="15" t="s">
        <v>24</v>
      </c>
      <c r="B32" s="15">
        <v>12</v>
      </c>
      <c r="C32" s="15">
        <v>1.3601709179954864E-2</v>
      </c>
      <c r="D32" s="15">
        <v>1.1334757649962386E-3</v>
      </c>
      <c r="E32" s="15"/>
      <c r="F32" s="15"/>
      <c r="L32" s="15" t="s">
        <v>24</v>
      </c>
      <c r="M32" s="15">
        <v>12</v>
      </c>
      <c r="N32" s="15">
        <v>8.8590404240631686E-3</v>
      </c>
      <c r="O32" s="15">
        <v>7.3825336867193068E-4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0.90066486635901821</v>
      </c>
      <c r="D33" s="16"/>
      <c r="E33" s="16"/>
      <c r="F33" s="16"/>
      <c r="L33" s="16" t="s">
        <v>25</v>
      </c>
      <c r="M33" s="16">
        <v>14</v>
      </c>
      <c r="N33" s="16">
        <v>0.45596384076852786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3.0133849591397088</v>
      </c>
      <c r="C36" s="15">
        <v>7.8753879362308737E-2</v>
      </c>
      <c r="D36" s="15">
        <v>38.263320912441323</v>
      </c>
      <c r="E36" s="15">
        <v>6.5351517437224609E-14</v>
      </c>
      <c r="F36" s="15">
        <v>2.8417949963990452</v>
      </c>
      <c r="G36" s="15">
        <v>3.1849749218803725</v>
      </c>
      <c r="H36" s="15">
        <v>2.8417949963990452</v>
      </c>
      <c r="I36" s="15">
        <v>3.1849749218803725</v>
      </c>
      <c r="L36" s="15" t="s">
        <v>26</v>
      </c>
      <c r="M36" s="15">
        <v>3.409928343543875</v>
      </c>
      <c r="N36" s="15">
        <v>7.4116205687905029E-2</v>
      </c>
      <c r="O36" s="15">
        <v>46.007864432546619</v>
      </c>
      <c r="P36" s="15">
        <v>7.2566422405044441E-15</v>
      </c>
      <c r="Q36" s="15">
        <v>3.2484430037048124</v>
      </c>
      <c r="R36" s="15">
        <v>3.5714136833829375</v>
      </c>
      <c r="S36" s="15">
        <v>3.2484430037048124</v>
      </c>
      <c r="T36" s="15">
        <v>3.5714136833829375</v>
      </c>
    </row>
    <row r="37" spans="1:20" x14ac:dyDescent="0.25">
      <c r="A37" s="15" t="s">
        <v>39</v>
      </c>
      <c r="B37" s="15">
        <v>1.0542056347481474</v>
      </c>
      <c r="C37" s="15">
        <v>6.5628912372410225E-2</v>
      </c>
      <c r="D37" s="15">
        <v>16.063128225652655</v>
      </c>
      <c r="E37" s="15">
        <v>1.7718335968736491E-9</v>
      </c>
      <c r="F37" s="15">
        <v>0.91121251847403373</v>
      </c>
      <c r="G37" s="15">
        <v>1.197198751022261</v>
      </c>
      <c r="H37" s="15">
        <v>0.91121251847403373</v>
      </c>
      <c r="I37" s="15">
        <v>1.197198751022261</v>
      </c>
      <c r="L37" s="15" t="s">
        <v>39</v>
      </c>
      <c r="M37" s="15">
        <v>1.2635685903545415</v>
      </c>
      <c r="N37" s="15">
        <v>6.2203165882293604E-2</v>
      </c>
      <c r="O37" s="15">
        <v>20.313573632981623</v>
      </c>
      <c r="P37" s="15">
        <v>1.1630352448544181E-10</v>
      </c>
      <c r="Q37" s="15">
        <v>1.1280395344842813</v>
      </c>
      <c r="R37" s="15">
        <v>1.3990976462248017</v>
      </c>
      <c r="S37" s="15">
        <v>1.1280395344842813</v>
      </c>
      <c r="T37" s="15">
        <v>1.3990976462248017</v>
      </c>
    </row>
    <row r="38" spans="1:20" ht="15.75" thickBot="1" x14ac:dyDescent="0.3">
      <c r="A38" s="16" t="s">
        <v>40</v>
      </c>
      <c r="B38" s="16">
        <v>-0.21318725072896508</v>
      </c>
      <c r="C38" s="16">
        <v>6.2113756548248626E-2</v>
      </c>
      <c r="D38" s="16">
        <v>-3.4322066894048797</v>
      </c>
      <c r="E38" s="16">
        <v>4.9653898966305543E-3</v>
      </c>
      <c r="F38" s="16">
        <v>-0.34852150039511598</v>
      </c>
      <c r="G38" s="16">
        <v>-7.7853001062814148E-2</v>
      </c>
      <c r="H38" s="16">
        <v>-0.34852150039511598</v>
      </c>
      <c r="I38" s="16">
        <v>-7.7853001062814148E-2</v>
      </c>
      <c r="L38" s="16" t="s">
        <v>40</v>
      </c>
      <c r="M38" s="16">
        <v>-0.73952384663576221</v>
      </c>
      <c r="N38" s="16">
        <v>5.735716556810104E-2</v>
      </c>
      <c r="O38" s="16">
        <v>-12.893312270769625</v>
      </c>
      <c r="P38" s="16">
        <v>2.1643367042789214E-8</v>
      </c>
      <c r="Q38" s="16">
        <v>-0.86449437484888814</v>
      </c>
      <c r="R38" s="16">
        <v>-0.61455331842263627</v>
      </c>
      <c r="S38" s="16">
        <v>-0.86449437484888814</v>
      </c>
      <c r="T38" s="16">
        <v>-0.61455331842263627</v>
      </c>
    </row>
    <row r="40" spans="1:20" x14ac:dyDescent="0.25">
      <c r="B40">
        <f>10^B36</f>
        <v>1031.2998608214768</v>
      </c>
      <c r="M40">
        <f>10^M36</f>
        <v>2569.9717150767951</v>
      </c>
    </row>
    <row r="41" spans="1:20" x14ac:dyDescent="0.25">
      <c r="B41" s="15">
        <v>1.0542056347481474</v>
      </c>
      <c r="M41" s="15">
        <v>1.2635685903545415</v>
      </c>
    </row>
    <row r="42" spans="1:20" ht="15.75" thickBot="1" x14ac:dyDescent="0.3">
      <c r="B42" s="16">
        <v>-0.21318725072896508</v>
      </c>
      <c r="M42" s="16">
        <v>-0.73952384663576221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20.6</v>
      </c>
      <c r="B3" s="1">
        <v>20.5</v>
      </c>
      <c r="C3" s="1">
        <v>20.6</v>
      </c>
      <c r="D3" s="1">
        <v>0.8</v>
      </c>
      <c r="E3" s="1">
        <f>A3+B3</f>
        <v>41.1</v>
      </c>
      <c r="F3" s="1">
        <f>C3+D3</f>
        <v>21.400000000000002</v>
      </c>
      <c r="G3" s="1">
        <f>E3+2*F3</f>
        <v>83.9</v>
      </c>
      <c r="H3" s="1">
        <v>77261.31</v>
      </c>
      <c r="I3" s="1">
        <f>LOG(H3)</f>
        <v>4.8879620675280364</v>
      </c>
      <c r="J3" s="1">
        <f>LOG(G3)</f>
        <v>1.9237619608287002</v>
      </c>
      <c r="K3" s="8">
        <f>LOG(B3)</f>
        <v>1.3117538610557542</v>
      </c>
      <c r="L3" s="7">
        <v>20.3</v>
      </c>
      <c r="M3" s="1">
        <v>3.9</v>
      </c>
      <c r="N3" s="1">
        <v>20.8</v>
      </c>
      <c r="O3" s="1">
        <v>20.5</v>
      </c>
      <c r="P3" s="1">
        <f>L3+M3</f>
        <v>24.2</v>
      </c>
      <c r="Q3" s="1">
        <f>N3+O3</f>
        <v>41.3</v>
      </c>
      <c r="R3" s="1">
        <f>P3+2*Q3</f>
        <v>106.8</v>
      </c>
      <c r="S3" s="1">
        <v>125236.874875922</v>
      </c>
      <c r="T3" s="1">
        <f>LOG(S3)</f>
        <v>5.0977322218235424</v>
      </c>
      <c r="U3" s="1">
        <f>LOG(R3)</f>
        <v>2.0285712526925375</v>
      </c>
      <c r="V3" s="8">
        <f>LOG(O3)</f>
        <v>1.3117538610557542</v>
      </c>
    </row>
    <row r="4" spans="1:22" ht="14.45" x14ac:dyDescent="0.3">
      <c r="A4" s="7">
        <v>20.3</v>
      </c>
      <c r="B4" s="1">
        <v>42.2</v>
      </c>
      <c r="C4" s="1">
        <v>20.7</v>
      </c>
      <c r="D4" s="1">
        <v>1.3</v>
      </c>
      <c r="E4" s="1">
        <f t="shared" ref="E4:E17" si="0">A4+B4</f>
        <v>62.5</v>
      </c>
      <c r="F4" s="1">
        <f t="shared" ref="F4:F17" si="1">C4+D4</f>
        <v>22</v>
      </c>
      <c r="G4" s="1">
        <f t="shared" ref="G4:G17" si="2">E4+2*F4</f>
        <v>106.5</v>
      </c>
      <c r="H4" s="1">
        <v>89406.78</v>
      </c>
      <c r="I4" s="1">
        <f t="shared" ref="I4:I17" si="3">LOG(H4)</f>
        <v>4.9513704539742003</v>
      </c>
      <c r="J4" s="1">
        <f t="shared" ref="J4:J17" si="4">LOG(G4)</f>
        <v>2.0273496077747564</v>
      </c>
      <c r="K4" s="8">
        <f t="shared" ref="K4:K17" si="5">LOG(B4)</f>
        <v>1.6253124509616739</v>
      </c>
      <c r="L4" s="7">
        <v>20.2</v>
      </c>
      <c r="M4" s="1">
        <v>8.6</v>
      </c>
      <c r="N4" s="1">
        <v>20.8</v>
      </c>
      <c r="O4" s="1">
        <v>41.2</v>
      </c>
      <c r="P4" s="1">
        <f t="shared" ref="P4:P17" si="6">L4+M4</f>
        <v>28.799999999999997</v>
      </c>
      <c r="Q4" s="1">
        <f t="shared" ref="Q4:Q17" si="7">N4+O4</f>
        <v>62</v>
      </c>
      <c r="R4" s="1">
        <f t="shared" ref="R4:R17" si="8">P4+2*Q4</f>
        <v>152.80000000000001</v>
      </c>
      <c r="S4" s="1">
        <v>90803.845519279508</v>
      </c>
      <c r="T4" s="1">
        <f t="shared" ref="T4:T17" si="9">LOG(S4)</f>
        <v>4.9581042411690888</v>
      </c>
      <c r="U4" s="1">
        <f t="shared" ref="U4:U17" si="10">LOG(R4)</f>
        <v>2.184123354239671</v>
      </c>
      <c r="V4" s="8">
        <f t="shared" ref="V4:V17" si="11">LOG(O4)</f>
        <v>1.6148972160331345</v>
      </c>
    </row>
    <row r="5" spans="1:22" ht="14.45" x14ac:dyDescent="0.3">
      <c r="A5" s="7">
        <v>20.5</v>
      </c>
      <c r="B5" s="1">
        <v>61.9</v>
      </c>
      <c r="C5" s="1">
        <v>20.6</v>
      </c>
      <c r="D5" s="1">
        <v>2.2000000000000002</v>
      </c>
      <c r="E5" s="1">
        <f t="shared" si="0"/>
        <v>82.4</v>
      </c>
      <c r="F5" s="1">
        <f t="shared" si="1"/>
        <v>22.8</v>
      </c>
      <c r="G5" s="1">
        <f t="shared" si="2"/>
        <v>128</v>
      </c>
      <c r="H5" s="1">
        <v>97736.84</v>
      </c>
      <c r="I5" s="1">
        <f t="shared" si="3"/>
        <v>4.9900582934321971</v>
      </c>
      <c r="J5" s="1">
        <f t="shared" si="4"/>
        <v>2.1072099696478683</v>
      </c>
      <c r="K5" s="8">
        <f t="shared" si="5"/>
        <v>1.7916906490201179</v>
      </c>
      <c r="L5" s="7">
        <v>20.3</v>
      </c>
      <c r="M5" s="1">
        <v>9.3000000000000007</v>
      </c>
      <c r="N5" s="1">
        <v>20.8</v>
      </c>
      <c r="O5" s="1">
        <v>60.5</v>
      </c>
      <c r="P5" s="1">
        <f t="shared" si="6"/>
        <v>29.6</v>
      </c>
      <c r="Q5" s="1">
        <f t="shared" si="7"/>
        <v>81.3</v>
      </c>
      <c r="R5" s="1">
        <f t="shared" si="8"/>
        <v>192.2</v>
      </c>
      <c r="S5" s="1">
        <v>94687.1051076976</v>
      </c>
      <c r="T5" s="1">
        <f t="shared" si="9"/>
        <v>4.9762908389622753</v>
      </c>
      <c r="U5" s="1">
        <f t="shared" si="10"/>
        <v>2.2837533833325265</v>
      </c>
      <c r="V5" s="8">
        <f t="shared" si="11"/>
        <v>1.7817553746524688</v>
      </c>
    </row>
    <row r="6" spans="1:22" ht="14.45" x14ac:dyDescent="0.3">
      <c r="A6" s="7">
        <v>34.5</v>
      </c>
      <c r="B6" s="1">
        <v>34.9</v>
      </c>
      <c r="C6" s="1">
        <v>34.700000000000003</v>
      </c>
      <c r="D6" s="1">
        <v>1.5</v>
      </c>
      <c r="E6" s="1">
        <f t="shared" si="0"/>
        <v>69.400000000000006</v>
      </c>
      <c r="F6" s="1">
        <f t="shared" si="1"/>
        <v>36.200000000000003</v>
      </c>
      <c r="G6" s="1">
        <f t="shared" si="2"/>
        <v>141.80000000000001</v>
      </c>
      <c r="H6" s="1">
        <v>125089.61</v>
      </c>
      <c r="I6" s="1">
        <f t="shared" si="3"/>
        <v>5.097221238493904</v>
      </c>
      <c r="J6" s="1">
        <f t="shared" si="4"/>
        <v>2.1516762308470478</v>
      </c>
      <c r="K6" s="8">
        <f t="shared" si="5"/>
        <v>1.5428254269591799</v>
      </c>
      <c r="L6" s="7">
        <v>34.299999999999997</v>
      </c>
      <c r="M6" s="1">
        <v>6.7</v>
      </c>
      <c r="N6" s="1">
        <v>34.700000000000003</v>
      </c>
      <c r="O6" s="1">
        <v>33.9</v>
      </c>
      <c r="P6" s="1">
        <f t="shared" si="6"/>
        <v>41</v>
      </c>
      <c r="Q6" s="1">
        <f t="shared" si="7"/>
        <v>68.599999999999994</v>
      </c>
      <c r="R6" s="1">
        <f t="shared" si="8"/>
        <v>178.2</v>
      </c>
      <c r="S6" s="1">
        <v>171534.07198414998</v>
      </c>
      <c r="T6" s="1">
        <f t="shared" si="9"/>
        <v>5.2343503972942864</v>
      </c>
      <c r="U6" s="1">
        <f t="shared" si="10"/>
        <v>2.2509076997008561</v>
      </c>
      <c r="V6" s="8">
        <f t="shared" si="11"/>
        <v>1.5301996982030821</v>
      </c>
    </row>
    <row r="7" spans="1:22" ht="14.45" x14ac:dyDescent="0.3">
      <c r="A7" s="7">
        <v>34.6</v>
      </c>
      <c r="B7" s="1">
        <v>68.8</v>
      </c>
      <c r="C7" s="1">
        <v>34.6</v>
      </c>
      <c r="D7" s="1">
        <v>2.7</v>
      </c>
      <c r="E7" s="1">
        <f t="shared" si="0"/>
        <v>103.4</v>
      </c>
      <c r="F7" s="1">
        <f t="shared" si="1"/>
        <v>37.300000000000004</v>
      </c>
      <c r="G7" s="1">
        <f t="shared" si="2"/>
        <v>178</v>
      </c>
      <c r="H7" s="1">
        <v>136688.74</v>
      </c>
      <c r="I7" s="1">
        <f t="shared" si="3"/>
        <v>5.1357327401912407</v>
      </c>
      <c r="J7" s="1">
        <f t="shared" si="4"/>
        <v>2.2504200023088941</v>
      </c>
      <c r="K7" s="8">
        <f t="shared" si="5"/>
        <v>1.8375884382355112</v>
      </c>
      <c r="L7" s="7">
        <v>34.299999999999997</v>
      </c>
      <c r="M7" s="1">
        <v>9</v>
      </c>
      <c r="N7" s="1">
        <v>34.799999999999997</v>
      </c>
      <c r="O7" s="1">
        <v>66.900000000000006</v>
      </c>
      <c r="P7" s="1">
        <f t="shared" si="6"/>
        <v>43.3</v>
      </c>
      <c r="Q7" s="1">
        <f t="shared" si="7"/>
        <v>101.7</v>
      </c>
      <c r="R7" s="1">
        <f t="shared" si="8"/>
        <v>246.7</v>
      </c>
      <c r="S7" s="1">
        <v>122064.49065378</v>
      </c>
      <c r="T7" s="1">
        <f t="shared" si="9"/>
        <v>5.0865893432568354</v>
      </c>
      <c r="U7" s="1">
        <f t="shared" si="10"/>
        <v>2.3921691494897361</v>
      </c>
      <c r="V7" s="8">
        <f t="shared" si="11"/>
        <v>1.825426117767823</v>
      </c>
    </row>
    <row r="8" spans="1:22" ht="14.45" x14ac:dyDescent="0.3">
      <c r="A8" s="7">
        <v>34.6</v>
      </c>
      <c r="B8" s="1">
        <v>102.6</v>
      </c>
      <c r="C8" s="1">
        <v>34.799999999999997</v>
      </c>
      <c r="D8" s="1">
        <v>3.8</v>
      </c>
      <c r="E8" s="1">
        <f t="shared" si="0"/>
        <v>137.19999999999999</v>
      </c>
      <c r="F8" s="1">
        <f t="shared" si="1"/>
        <v>38.599999999999994</v>
      </c>
      <c r="G8" s="1">
        <f t="shared" si="2"/>
        <v>214.39999999999998</v>
      </c>
      <c r="H8" s="1">
        <v>141974.17000000001</v>
      </c>
      <c r="I8" s="1">
        <f t="shared" si="3"/>
        <v>5.15220933841925</v>
      </c>
      <c r="J8" s="1">
        <f t="shared" si="4"/>
        <v>2.3312247810207323</v>
      </c>
      <c r="K8" s="8">
        <f t="shared" si="5"/>
        <v>2.0111473607757975</v>
      </c>
      <c r="L8" s="7">
        <v>34.299999999999997</v>
      </c>
      <c r="M8" s="1">
        <v>9.9</v>
      </c>
      <c r="N8" s="1">
        <v>34.700000000000003</v>
      </c>
      <c r="O8" s="1">
        <v>100.5</v>
      </c>
      <c r="P8" s="1">
        <f t="shared" si="6"/>
        <v>44.199999999999996</v>
      </c>
      <c r="Q8" s="1">
        <f t="shared" si="7"/>
        <v>135.19999999999999</v>
      </c>
      <c r="R8" s="1">
        <f t="shared" si="8"/>
        <v>314.59999999999997</v>
      </c>
      <c r="S8" s="1">
        <v>121510.090002589</v>
      </c>
      <c r="T8" s="1">
        <f t="shared" si="9"/>
        <v>5.0846123425475271</v>
      </c>
      <c r="U8" s="1">
        <f t="shared" si="10"/>
        <v>2.497758718287268</v>
      </c>
      <c r="V8" s="8">
        <f t="shared" si="11"/>
        <v>2.0021660617565078</v>
      </c>
    </row>
    <row r="9" spans="1:22" ht="14.45" x14ac:dyDescent="0.3">
      <c r="A9" s="7">
        <v>68.5</v>
      </c>
      <c r="B9" s="1">
        <v>68.7</v>
      </c>
      <c r="C9" s="1">
        <v>68.8</v>
      </c>
      <c r="D9" s="1">
        <v>2.7</v>
      </c>
      <c r="E9" s="1">
        <f t="shared" si="0"/>
        <v>137.19999999999999</v>
      </c>
      <c r="F9" s="1">
        <f t="shared" si="1"/>
        <v>71.5</v>
      </c>
      <c r="G9" s="1">
        <f t="shared" si="2"/>
        <v>280.2</v>
      </c>
      <c r="H9" s="1">
        <v>201073.17</v>
      </c>
      <c r="I9" s="1">
        <f t="shared" si="3"/>
        <v>5.3033541248070382</v>
      </c>
      <c r="J9" s="1">
        <f t="shared" si="4"/>
        <v>2.4474681309497557</v>
      </c>
      <c r="K9" s="8">
        <f t="shared" si="5"/>
        <v>1.8369567370595505</v>
      </c>
      <c r="L9" s="7">
        <v>68.099999999999994</v>
      </c>
      <c r="M9" s="1">
        <v>7.6</v>
      </c>
      <c r="N9" s="1">
        <v>74.7</v>
      </c>
      <c r="O9" s="1">
        <v>60.8</v>
      </c>
      <c r="P9" s="1">
        <f t="shared" si="6"/>
        <v>75.699999999999989</v>
      </c>
      <c r="Q9" s="1">
        <f t="shared" si="7"/>
        <v>135.5</v>
      </c>
      <c r="R9" s="1">
        <f t="shared" si="8"/>
        <v>346.7</v>
      </c>
      <c r="S9" s="1">
        <v>220820.03991481601</v>
      </c>
      <c r="T9" s="1">
        <f t="shared" si="9"/>
        <v>5.344038484045802</v>
      </c>
      <c r="U9" s="1">
        <f t="shared" si="10"/>
        <v>2.5399538416563967</v>
      </c>
      <c r="V9" s="8">
        <f t="shared" si="11"/>
        <v>1.7839035792727349</v>
      </c>
    </row>
    <row r="10" spans="1:22" ht="14.45" x14ac:dyDescent="0.3">
      <c r="A10" s="7">
        <v>68.400000000000006</v>
      </c>
      <c r="B10" s="1">
        <v>138</v>
      </c>
      <c r="C10" s="1">
        <v>68.7</v>
      </c>
      <c r="D10" s="1">
        <v>5.5</v>
      </c>
      <c r="E10" s="1">
        <f t="shared" si="0"/>
        <v>206.4</v>
      </c>
      <c r="F10" s="1">
        <f t="shared" si="1"/>
        <v>74.2</v>
      </c>
      <c r="G10" s="1">
        <f t="shared" si="2"/>
        <v>354.8</v>
      </c>
      <c r="H10" s="1">
        <v>208040.2</v>
      </c>
      <c r="I10" s="1">
        <f t="shared" si="3"/>
        <v>5.3181472626131514</v>
      </c>
      <c r="J10" s="1">
        <f t="shared" si="4"/>
        <v>2.5499836111596887</v>
      </c>
      <c r="K10" s="8">
        <f t="shared" si="5"/>
        <v>2.1398790864012365</v>
      </c>
      <c r="L10" s="7">
        <v>68.3</v>
      </c>
      <c r="M10" s="1">
        <v>8.6999999999999993</v>
      </c>
      <c r="N10" s="1">
        <v>68.7</v>
      </c>
      <c r="O10" s="1">
        <v>134.9</v>
      </c>
      <c r="P10" s="1">
        <f t="shared" si="6"/>
        <v>77</v>
      </c>
      <c r="Q10" s="1">
        <f t="shared" si="7"/>
        <v>203.60000000000002</v>
      </c>
      <c r="R10" s="1">
        <f t="shared" si="8"/>
        <v>484.20000000000005</v>
      </c>
      <c r="S10" s="1">
        <v>167058.58062540699</v>
      </c>
      <c r="T10" s="1">
        <f t="shared" si="9"/>
        <v>5.2228687872028923</v>
      </c>
      <c r="U10" s="1">
        <f t="shared" si="10"/>
        <v>2.6850247851057141</v>
      </c>
      <c r="V10" s="8">
        <f t="shared" si="11"/>
        <v>2.1300119496719043</v>
      </c>
    </row>
    <row r="11" spans="1:22" ht="14.45" x14ac:dyDescent="0.3">
      <c r="A11" s="7">
        <v>68.5</v>
      </c>
      <c r="B11" s="1">
        <v>206.7</v>
      </c>
      <c r="C11" s="1">
        <v>68.7</v>
      </c>
      <c r="D11" s="1">
        <v>8.6999999999999993</v>
      </c>
      <c r="E11" s="1">
        <f t="shared" si="0"/>
        <v>275.2</v>
      </c>
      <c r="F11" s="1">
        <f t="shared" si="1"/>
        <v>77.400000000000006</v>
      </c>
      <c r="G11" s="1">
        <f t="shared" si="2"/>
        <v>430</v>
      </c>
      <c r="H11" s="1">
        <v>207669.12</v>
      </c>
      <c r="I11" s="1">
        <f t="shared" si="3"/>
        <v>5.3173719225791638</v>
      </c>
      <c r="J11" s="1">
        <f t="shared" si="4"/>
        <v>2.6334684555795866</v>
      </c>
      <c r="K11" s="8">
        <f t="shared" si="5"/>
        <v>2.3153404766272883</v>
      </c>
      <c r="L11" s="7">
        <v>68.3</v>
      </c>
      <c r="M11" s="1">
        <v>12.4</v>
      </c>
      <c r="N11" s="1">
        <v>68.599999999999994</v>
      </c>
      <c r="O11" s="1">
        <v>203.5</v>
      </c>
      <c r="P11" s="1">
        <f t="shared" si="6"/>
        <v>80.7</v>
      </c>
      <c r="Q11" s="1">
        <f t="shared" si="7"/>
        <v>272.10000000000002</v>
      </c>
      <c r="R11" s="1">
        <f t="shared" si="8"/>
        <v>624.90000000000009</v>
      </c>
      <c r="S11" s="1">
        <v>151515.881282449</v>
      </c>
      <c r="T11" s="1">
        <f t="shared" si="9"/>
        <v>5.1804581562169023</v>
      </c>
      <c r="U11" s="1">
        <f t="shared" si="10"/>
        <v>2.7958105246674085</v>
      </c>
      <c r="V11" s="8">
        <f t="shared" si="11"/>
        <v>2.3085644135612386</v>
      </c>
    </row>
    <row r="12" spans="1:22" ht="14.45" x14ac:dyDescent="0.3">
      <c r="A12" s="7">
        <v>102.4</v>
      </c>
      <c r="B12" s="1">
        <v>68.7</v>
      </c>
      <c r="C12" s="1">
        <v>102.7</v>
      </c>
      <c r="D12" s="1">
        <v>3</v>
      </c>
      <c r="E12" s="1">
        <f t="shared" si="0"/>
        <v>171.10000000000002</v>
      </c>
      <c r="F12" s="1">
        <f t="shared" si="1"/>
        <v>105.7</v>
      </c>
      <c r="G12" s="1">
        <f t="shared" si="2"/>
        <v>382.5</v>
      </c>
      <c r="H12" s="1">
        <v>234470.99</v>
      </c>
      <c r="I12" s="1">
        <f t="shared" si="3"/>
        <v>5.3700891171479537</v>
      </c>
      <c r="J12" s="1">
        <f t="shared" si="4"/>
        <v>2.5826314394896364</v>
      </c>
      <c r="K12" s="8">
        <f t="shared" si="5"/>
        <v>1.8369567370595505</v>
      </c>
      <c r="L12" s="7">
        <v>102.3</v>
      </c>
      <c r="M12" s="1">
        <v>6.6</v>
      </c>
      <c r="N12" s="1">
        <v>106.8</v>
      </c>
      <c r="O12" s="1">
        <v>62.4</v>
      </c>
      <c r="P12" s="1">
        <f t="shared" si="6"/>
        <v>108.89999999999999</v>
      </c>
      <c r="Q12" s="1">
        <f t="shared" si="7"/>
        <v>169.2</v>
      </c>
      <c r="R12" s="1">
        <f t="shared" si="8"/>
        <v>447.29999999999995</v>
      </c>
      <c r="S12" s="1">
        <v>308830.86638119404</v>
      </c>
      <c r="T12" s="1">
        <f t="shared" si="9"/>
        <v>5.4897206997890686</v>
      </c>
      <c r="U12" s="1">
        <f t="shared" si="10"/>
        <v>2.6505988981726571</v>
      </c>
      <c r="V12" s="8">
        <f t="shared" si="11"/>
        <v>1.7951845896824239</v>
      </c>
    </row>
    <row r="13" spans="1:22" ht="14.45" x14ac:dyDescent="0.3">
      <c r="A13" s="7">
        <v>102.5</v>
      </c>
      <c r="B13" s="1">
        <v>102.7</v>
      </c>
      <c r="C13" s="1">
        <v>102.8</v>
      </c>
      <c r="D13" s="1">
        <v>4.5999999999999996</v>
      </c>
      <c r="E13" s="1">
        <f t="shared" si="0"/>
        <v>205.2</v>
      </c>
      <c r="F13" s="1">
        <f t="shared" si="1"/>
        <v>107.39999999999999</v>
      </c>
      <c r="G13" s="1">
        <f t="shared" si="2"/>
        <v>420</v>
      </c>
      <c r="H13" s="1">
        <v>234653.47</v>
      </c>
      <c r="I13" s="1">
        <f t="shared" si="3"/>
        <v>5.370426980840052</v>
      </c>
      <c r="J13" s="1">
        <f t="shared" si="4"/>
        <v>2.6232492903979003</v>
      </c>
      <c r="K13" s="8">
        <f t="shared" si="5"/>
        <v>2.0115704435972783</v>
      </c>
      <c r="L13" s="7">
        <v>102.4</v>
      </c>
      <c r="M13" s="1">
        <v>8.5</v>
      </c>
      <c r="N13" s="1">
        <v>102.8</v>
      </c>
      <c r="O13" s="1">
        <v>100.3</v>
      </c>
      <c r="P13" s="1">
        <f t="shared" si="6"/>
        <v>110.9</v>
      </c>
      <c r="Q13" s="1">
        <f t="shared" si="7"/>
        <v>203.1</v>
      </c>
      <c r="R13" s="1">
        <f t="shared" si="8"/>
        <v>517.1</v>
      </c>
      <c r="S13" s="1">
        <v>251330.89868925899</v>
      </c>
      <c r="T13" s="1">
        <f t="shared" si="9"/>
        <v>5.400245884156976</v>
      </c>
      <c r="U13" s="1">
        <f t="shared" si="10"/>
        <v>2.7135745377720699</v>
      </c>
      <c r="V13" s="8">
        <f t="shared" si="11"/>
        <v>2.0013009330204179</v>
      </c>
    </row>
    <row r="14" spans="1:22" ht="14.45" x14ac:dyDescent="0.3">
      <c r="A14" s="7">
        <v>102.4</v>
      </c>
      <c r="B14" s="1">
        <v>206.8</v>
      </c>
      <c r="C14" s="1">
        <v>102.8</v>
      </c>
      <c r="D14" s="1">
        <v>8.6999999999999993</v>
      </c>
      <c r="E14" s="1">
        <f t="shared" si="0"/>
        <v>309.20000000000005</v>
      </c>
      <c r="F14" s="1">
        <f t="shared" si="1"/>
        <v>111.5</v>
      </c>
      <c r="G14" s="1">
        <f t="shared" si="2"/>
        <v>532.20000000000005</v>
      </c>
      <c r="H14" s="1">
        <v>251785.71</v>
      </c>
      <c r="I14" s="1">
        <f t="shared" si="3"/>
        <v>5.4010310782569331</v>
      </c>
      <c r="J14" s="1">
        <f t="shared" si="4"/>
        <v>2.7260748702153701</v>
      </c>
      <c r="K14" s="8">
        <f t="shared" si="5"/>
        <v>2.3155505344219049</v>
      </c>
      <c r="L14" s="7">
        <v>102.3</v>
      </c>
      <c r="M14" s="1">
        <v>10.8</v>
      </c>
      <c r="N14" s="1">
        <v>102.6</v>
      </c>
      <c r="O14" s="1">
        <v>206.9</v>
      </c>
      <c r="P14" s="1">
        <f t="shared" si="6"/>
        <v>113.1</v>
      </c>
      <c r="Q14" s="1">
        <f t="shared" si="7"/>
        <v>309.5</v>
      </c>
      <c r="R14" s="1">
        <f t="shared" si="8"/>
        <v>732.1</v>
      </c>
      <c r="S14" s="1">
        <v>209822.26557109901</v>
      </c>
      <c r="T14" s="1">
        <f t="shared" si="9"/>
        <v>5.3218515720443067</v>
      </c>
      <c r="U14" s="1">
        <f t="shared" si="10"/>
        <v>2.8645704068534301</v>
      </c>
      <c r="V14" s="8">
        <f t="shared" si="11"/>
        <v>2.3157604906657347</v>
      </c>
    </row>
    <row r="15" spans="1:22" ht="14.45" x14ac:dyDescent="0.3">
      <c r="A15" s="7">
        <v>137.4</v>
      </c>
      <c r="B15" s="1">
        <v>102.7</v>
      </c>
      <c r="C15" s="1">
        <v>137.4</v>
      </c>
      <c r="D15" s="1">
        <v>4.5</v>
      </c>
      <c r="E15" s="1">
        <f t="shared" si="0"/>
        <v>240.10000000000002</v>
      </c>
      <c r="F15" s="1">
        <f t="shared" si="1"/>
        <v>141.9</v>
      </c>
      <c r="G15" s="1">
        <f t="shared" si="2"/>
        <v>523.90000000000009</v>
      </c>
      <c r="H15" s="1">
        <v>281627.06</v>
      </c>
      <c r="I15" s="1">
        <f t="shared" si="3"/>
        <v>5.4496743814504338</v>
      </c>
      <c r="J15" s="1">
        <f t="shared" si="4"/>
        <v>2.7192483984479461</v>
      </c>
      <c r="K15" s="8">
        <f t="shared" si="5"/>
        <v>2.0115704435972783</v>
      </c>
      <c r="L15" s="7">
        <v>137.30000000000001</v>
      </c>
      <c r="M15" s="1">
        <v>7</v>
      </c>
      <c r="N15" s="1">
        <v>151.19999999999999</v>
      </c>
      <c r="O15" s="1">
        <v>87.7</v>
      </c>
      <c r="P15" s="1">
        <f t="shared" si="6"/>
        <v>144.30000000000001</v>
      </c>
      <c r="Q15" s="1">
        <f t="shared" si="7"/>
        <v>238.89999999999998</v>
      </c>
      <c r="R15" s="1">
        <f t="shared" si="8"/>
        <v>622.09999999999991</v>
      </c>
      <c r="S15" s="1">
        <v>287752.41400581901</v>
      </c>
      <c r="T15" s="1">
        <f t="shared" si="9"/>
        <v>5.4590189756902179</v>
      </c>
      <c r="U15" s="1">
        <f t="shared" si="10"/>
        <v>2.7938602013426697</v>
      </c>
      <c r="V15" s="8">
        <f t="shared" si="11"/>
        <v>1.9429995933660404</v>
      </c>
    </row>
    <row r="16" spans="1:22" ht="14.45" x14ac:dyDescent="0.3">
      <c r="A16" s="7">
        <v>137.5</v>
      </c>
      <c r="B16" s="1">
        <v>137.69999999999999</v>
      </c>
      <c r="C16" s="1">
        <v>137.4</v>
      </c>
      <c r="D16" s="1">
        <v>5.9</v>
      </c>
      <c r="E16" s="1">
        <f t="shared" si="0"/>
        <v>275.2</v>
      </c>
      <c r="F16" s="1">
        <f t="shared" si="1"/>
        <v>143.30000000000001</v>
      </c>
      <c r="G16" s="1">
        <f t="shared" si="2"/>
        <v>561.79999999999995</v>
      </c>
      <c r="H16" s="1">
        <v>283527.8</v>
      </c>
      <c r="I16" s="1">
        <f t="shared" si="3"/>
        <v>5.4525956480426032</v>
      </c>
      <c r="J16" s="1">
        <f t="shared" si="4"/>
        <v>2.7495817348655591</v>
      </c>
      <c r="K16" s="8">
        <f t="shared" si="5"/>
        <v>2.1389339402569236</v>
      </c>
      <c r="L16" s="7">
        <v>137.19999999999999</v>
      </c>
      <c r="M16" s="1">
        <v>8.6999999999999993</v>
      </c>
      <c r="N16" s="1">
        <v>137.5</v>
      </c>
      <c r="O16" s="1">
        <v>137</v>
      </c>
      <c r="P16" s="1">
        <f t="shared" si="6"/>
        <v>145.89999999999998</v>
      </c>
      <c r="Q16" s="1">
        <f t="shared" si="7"/>
        <v>274.5</v>
      </c>
      <c r="R16" s="1">
        <f t="shared" si="8"/>
        <v>694.9</v>
      </c>
      <c r="S16" s="1">
        <v>286059.618243006</v>
      </c>
      <c r="T16" s="1">
        <f t="shared" si="9"/>
        <v>5.4564565547223394</v>
      </c>
      <c r="U16" s="1">
        <f t="shared" si="10"/>
        <v>2.841922311679451</v>
      </c>
      <c r="V16" s="8">
        <f t="shared" si="11"/>
        <v>2.1367205671564067</v>
      </c>
    </row>
    <row r="17" spans="1:22" thickBot="1" x14ac:dyDescent="0.35">
      <c r="A17" s="9">
        <v>137.4</v>
      </c>
      <c r="B17" s="10">
        <v>275.5</v>
      </c>
      <c r="C17" s="10">
        <v>137.4</v>
      </c>
      <c r="D17" s="10">
        <v>11.1</v>
      </c>
      <c r="E17" s="10">
        <f t="shared" si="0"/>
        <v>412.9</v>
      </c>
      <c r="F17" s="10">
        <f t="shared" si="1"/>
        <v>148.5</v>
      </c>
      <c r="G17" s="10">
        <f t="shared" si="2"/>
        <v>709.9</v>
      </c>
      <c r="H17" s="10">
        <v>292773.65000000002</v>
      </c>
      <c r="I17" s="10">
        <f t="shared" si="3"/>
        <v>5.4665319870907441</v>
      </c>
      <c r="J17" s="10">
        <f t="shared" si="4"/>
        <v>2.8511971761741606</v>
      </c>
      <c r="K17" s="11">
        <f t="shared" si="5"/>
        <v>2.4401216031878037</v>
      </c>
      <c r="L17" s="9">
        <v>137.19999999999999</v>
      </c>
      <c r="M17" s="10">
        <v>-2.4</v>
      </c>
      <c r="N17" s="10">
        <v>137.6</v>
      </c>
      <c r="O17" s="10">
        <v>269.8</v>
      </c>
      <c r="P17" s="10">
        <f t="shared" si="6"/>
        <v>134.79999999999998</v>
      </c>
      <c r="Q17" s="10">
        <f t="shared" si="7"/>
        <v>407.4</v>
      </c>
      <c r="R17" s="10">
        <f t="shared" si="8"/>
        <v>949.59999999999991</v>
      </c>
      <c r="S17" s="10">
        <v>257835.47406594199</v>
      </c>
      <c r="T17" s="10">
        <f t="shared" si="9"/>
        <v>5.411342669150887</v>
      </c>
      <c r="U17" s="10">
        <f t="shared" si="10"/>
        <v>2.9775407059465349</v>
      </c>
      <c r="V17" s="11">
        <f t="shared" si="11"/>
        <v>2.4310419453358856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0.99390095233964582</v>
      </c>
      <c r="L23" s="15" t="s">
        <v>17</v>
      </c>
      <c r="M23" s="15">
        <v>0.97717430256346305</v>
      </c>
    </row>
    <row r="24" spans="1:22" ht="14.45" x14ac:dyDescent="0.3">
      <c r="A24" s="15" t="s">
        <v>18</v>
      </c>
      <c r="B24" s="15">
        <v>0.98783910306165501</v>
      </c>
      <c r="L24" s="15" t="s">
        <v>18</v>
      </c>
      <c r="M24" s="15">
        <v>0.95486961759039046</v>
      </c>
    </row>
    <row r="25" spans="1:22" ht="14.45" x14ac:dyDescent="0.3">
      <c r="A25" s="15" t="s">
        <v>19</v>
      </c>
      <c r="B25" s="15">
        <v>0.98581228690526412</v>
      </c>
      <c r="L25" s="15" t="s">
        <v>19</v>
      </c>
      <c r="M25" s="15">
        <v>0.94734788718878882</v>
      </c>
    </row>
    <row r="26" spans="1:22" ht="14.45" x14ac:dyDescent="0.3">
      <c r="A26" s="15" t="s">
        <v>20</v>
      </c>
      <c r="B26" s="15">
        <v>2.3062715280240481E-2</v>
      </c>
      <c r="L26" s="15" t="s">
        <v>20</v>
      </c>
      <c r="M26" s="15">
        <v>4.1116839666472449E-2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0.51846891897153913</v>
      </c>
      <c r="D31" s="15">
        <v>0.25923445948576956</v>
      </c>
      <c r="E31" s="15">
        <v>487.3846598996484</v>
      </c>
      <c r="F31" s="15">
        <v>3.2343993979498782E-12</v>
      </c>
      <c r="L31" s="15" t="s">
        <v>23</v>
      </c>
      <c r="M31" s="15">
        <v>2</v>
      </c>
      <c r="N31" s="15">
        <v>0.42923562571251439</v>
      </c>
      <c r="O31" s="15">
        <v>0.2146178128562572</v>
      </c>
      <c r="P31" s="15">
        <v>126.94813116235488</v>
      </c>
      <c r="Q31" s="15">
        <v>8.4491706358231954E-9</v>
      </c>
    </row>
    <row r="32" spans="1:22" ht="14.45" x14ac:dyDescent="0.3">
      <c r="A32" s="15" t="s">
        <v>24</v>
      </c>
      <c r="B32" s="15">
        <v>12</v>
      </c>
      <c r="C32" s="15">
        <v>6.3826660331692533E-3</v>
      </c>
      <c r="D32" s="15">
        <v>5.3188883609743781E-4</v>
      </c>
      <c r="E32" s="15"/>
      <c r="F32" s="15"/>
      <c r="L32" s="15" t="s">
        <v>24</v>
      </c>
      <c r="M32" s="15">
        <v>12</v>
      </c>
      <c r="N32" s="15">
        <v>2.0287134049900828E-2</v>
      </c>
      <c r="O32" s="15">
        <v>1.6905945041584024E-3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0.52485158500470841</v>
      </c>
      <c r="D33" s="16"/>
      <c r="E33" s="16"/>
      <c r="F33" s="16"/>
      <c r="L33" s="16" t="s">
        <v>25</v>
      </c>
      <c r="M33" s="16">
        <v>14</v>
      </c>
      <c r="N33" s="16">
        <v>0.44952275976241524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3.6007456102314013</v>
      </c>
      <c r="C36" s="15">
        <v>5.3397738800936324E-2</v>
      </c>
      <c r="D36" s="15">
        <v>67.432548476533285</v>
      </c>
      <c r="E36" s="15">
        <v>7.5090930253910767E-17</v>
      </c>
      <c r="F36" s="15">
        <v>3.4844019318567017</v>
      </c>
      <c r="G36" s="15">
        <v>3.7170892886061009</v>
      </c>
      <c r="H36" s="15">
        <v>3.4844019318567017</v>
      </c>
      <c r="I36" s="15">
        <v>3.7170892886061009</v>
      </c>
      <c r="L36" s="15" t="s">
        <v>26</v>
      </c>
      <c r="M36" s="15">
        <v>3.4786782027263392</v>
      </c>
      <c r="N36" s="15">
        <v>0.11390977031375638</v>
      </c>
      <c r="O36" s="15">
        <v>30.538892257833258</v>
      </c>
      <c r="P36" s="15">
        <v>9.5328692667269421E-13</v>
      </c>
      <c r="Q36" s="15">
        <v>3.2304901337422796</v>
      </c>
      <c r="R36" s="15">
        <v>3.7268662717103989</v>
      </c>
      <c r="S36" s="15">
        <v>3.2304901337422796</v>
      </c>
      <c r="T36" s="15">
        <v>3.7268662717103989</v>
      </c>
    </row>
    <row r="37" spans="1:20" x14ac:dyDescent="0.25">
      <c r="A37" s="15" t="s">
        <v>39</v>
      </c>
      <c r="B37" s="15">
        <v>0.80713343946896665</v>
      </c>
      <c r="C37" s="15">
        <v>4.4333514406213304E-2</v>
      </c>
      <c r="D37" s="15">
        <v>18.205943072174932</v>
      </c>
      <c r="E37" s="15">
        <v>4.1665417024152621E-10</v>
      </c>
      <c r="F37" s="15">
        <v>0.7105390094964722</v>
      </c>
      <c r="G37" s="15">
        <v>0.90372786944146111</v>
      </c>
      <c r="H37" s="15">
        <v>0.7105390094964722</v>
      </c>
      <c r="I37" s="15">
        <v>0.90372786944146111</v>
      </c>
      <c r="L37" s="15" t="s">
        <v>39</v>
      </c>
      <c r="M37" s="15">
        <v>1.3670761231916628</v>
      </c>
      <c r="N37" s="15">
        <v>9.4869698888922285E-2</v>
      </c>
      <c r="O37" s="15">
        <v>14.410039656521912</v>
      </c>
      <c r="P37" s="15">
        <v>6.1438938644797374E-9</v>
      </c>
      <c r="Q37" s="15">
        <v>1.1603728061058121</v>
      </c>
      <c r="R37" s="15">
        <v>1.5737794402775136</v>
      </c>
      <c r="S37" s="15">
        <v>1.1603728061058121</v>
      </c>
      <c r="T37" s="15">
        <v>1.5737794402775136</v>
      </c>
    </row>
    <row r="38" spans="1:20" ht="15.75" thickBot="1" x14ac:dyDescent="0.3">
      <c r="A38" s="16" t="s">
        <v>40</v>
      </c>
      <c r="B38" s="16">
        <v>-0.16966524058231641</v>
      </c>
      <c r="C38" s="16">
        <v>4.2193832678885872E-2</v>
      </c>
      <c r="D38" s="16">
        <v>-4.0210909938792607</v>
      </c>
      <c r="E38" s="16">
        <v>1.6961307949928729E-3</v>
      </c>
      <c r="F38" s="16">
        <v>-0.26159770455590531</v>
      </c>
      <c r="G38" s="16">
        <v>-7.7732776608727516E-2</v>
      </c>
      <c r="H38" s="16">
        <v>-0.26159770455590531</v>
      </c>
      <c r="I38" s="16">
        <v>-7.7732776608727516E-2</v>
      </c>
      <c r="L38" s="16" t="s">
        <v>40</v>
      </c>
      <c r="M38" s="16">
        <v>-0.90237260255956508</v>
      </c>
      <c r="N38" s="16">
        <v>8.6856792917274384E-2</v>
      </c>
      <c r="O38" s="16">
        <v>-10.38920011033585</v>
      </c>
      <c r="P38" s="16">
        <v>2.3670797086122607E-7</v>
      </c>
      <c r="Q38" s="16">
        <v>-1.0916172973114722</v>
      </c>
      <c r="R38" s="16">
        <v>-0.713127907807658</v>
      </c>
      <c r="S38" s="16">
        <v>-1.0916172973114722</v>
      </c>
      <c r="T38" s="16">
        <v>-0.713127907807658</v>
      </c>
    </row>
    <row r="40" spans="1:20" x14ac:dyDescent="0.25">
      <c r="B40">
        <f>10^B36</f>
        <v>3987.9124033490184</v>
      </c>
      <c r="M40">
        <f>10^M36</f>
        <v>3010.7743172647911</v>
      </c>
    </row>
    <row r="41" spans="1:20" x14ac:dyDescent="0.25">
      <c r="B41" s="15">
        <v>0.80713343946896665</v>
      </c>
      <c r="M41" s="15">
        <v>1.3670761231916628</v>
      </c>
    </row>
    <row r="42" spans="1:20" ht="15.75" thickBot="1" x14ac:dyDescent="0.3">
      <c r="B42" s="16">
        <v>-0.16966524058231641</v>
      </c>
      <c r="M42" s="16">
        <v>-0.90237260255956508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20.6</v>
      </c>
      <c r="C3" s="1">
        <v>20.7</v>
      </c>
      <c r="D3" s="1">
        <v>0.6</v>
      </c>
      <c r="E3" s="1">
        <f>A3+B3</f>
        <v>41.1</v>
      </c>
      <c r="F3" s="1">
        <f>C3+D3</f>
        <v>21.3</v>
      </c>
      <c r="G3" s="1">
        <f>E3+2*F3</f>
        <v>83.7</v>
      </c>
      <c r="H3" s="1">
        <v>122376.24</v>
      </c>
      <c r="I3" s="1">
        <f>LOG(H3)</f>
        <v>5.0876971054030573</v>
      </c>
      <c r="J3" s="1">
        <f>LOG(G3)</f>
        <v>1.92272545799326</v>
      </c>
      <c r="K3" s="20">
        <f>LOG(B3)</f>
        <v>1.3138672203691535</v>
      </c>
      <c r="L3" s="7">
        <v>20.5</v>
      </c>
      <c r="M3" s="1">
        <v>1.8</v>
      </c>
      <c r="N3" s="1">
        <v>20.8</v>
      </c>
      <c r="O3" s="1">
        <v>20.399999999999999</v>
      </c>
      <c r="P3" s="1">
        <f>L3+M3</f>
        <v>22.3</v>
      </c>
      <c r="Q3" s="1">
        <f>N3+O3</f>
        <v>41.2</v>
      </c>
      <c r="R3" s="1">
        <f>P3+2*Q3</f>
        <v>104.7</v>
      </c>
      <c r="S3" s="1">
        <v>97385.714153984489</v>
      </c>
      <c r="T3" s="1">
        <f>LOG(S3)</f>
        <v>4.9884952533967466</v>
      </c>
      <c r="U3" s="1">
        <f>LOG(R3)</f>
        <v>2.0199466816788423</v>
      </c>
      <c r="V3" s="8">
        <f>LOG(O3)</f>
        <v>1.3096301674258988</v>
      </c>
    </row>
    <row r="4" spans="1:22" ht="14.45" x14ac:dyDescent="0.3">
      <c r="A4" s="7">
        <v>20.5</v>
      </c>
      <c r="B4" s="1">
        <v>41.8</v>
      </c>
      <c r="C4" s="1">
        <v>20.6</v>
      </c>
      <c r="D4" s="1">
        <v>1.1000000000000001</v>
      </c>
      <c r="E4" s="1">
        <f t="shared" ref="E4:E17" si="0">A4+B4</f>
        <v>62.3</v>
      </c>
      <c r="F4" s="1">
        <f t="shared" ref="F4:F17" si="1">C4+D4</f>
        <v>21.700000000000003</v>
      </c>
      <c r="G4" s="1">
        <f t="shared" ref="G4:G17" si="2">E4+2*F4</f>
        <v>105.7</v>
      </c>
      <c r="H4" s="1">
        <v>130082.99</v>
      </c>
      <c r="I4" s="1">
        <f t="shared" ref="I4:I17" si="3">LOG(H4)</f>
        <v>5.1142205107651924</v>
      </c>
      <c r="J4" s="1">
        <f t="shared" ref="J4:J17" si="4">LOG(G4)</f>
        <v>2.0240749873074262</v>
      </c>
      <c r="K4" s="20">
        <f t="shared" ref="K4:K17" si="5">LOG(B4)</f>
        <v>1.6211762817750353</v>
      </c>
      <c r="L4" s="7">
        <v>20.2</v>
      </c>
      <c r="M4" s="1">
        <v>3</v>
      </c>
      <c r="N4" s="1">
        <v>20.7</v>
      </c>
      <c r="O4" s="1">
        <v>41.1</v>
      </c>
      <c r="P4" s="1">
        <f t="shared" ref="P4:P17" si="6">L4+M4</f>
        <v>23.2</v>
      </c>
      <c r="Q4" s="1">
        <f t="shared" ref="Q4:Q17" si="7">N4+O4</f>
        <v>61.8</v>
      </c>
      <c r="R4" s="1">
        <f t="shared" ref="R4:R17" si="8">P4+2*Q4</f>
        <v>146.79999999999998</v>
      </c>
      <c r="S4" s="1">
        <v>71797.095023843794</v>
      </c>
      <c r="T4" s="1">
        <f t="shared" ref="T4:T17" si="9">LOG(S4)</f>
        <v>4.8561068726456789</v>
      </c>
      <c r="U4" s="1">
        <f t="shared" ref="U4:U17" si="10">LOG(R4)</f>
        <v>2.1667260555800518</v>
      </c>
      <c r="V4" s="8">
        <f t="shared" ref="V4:V17" si="11">LOG(O4)</f>
        <v>1.6138418218760693</v>
      </c>
    </row>
    <row r="5" spans="1:22" ht="14.45" x14ac:dyDescent="0.3">
      <c r="A5" s="7">
        <v>20.6</v>
      </c>
      <c r="B5" s="1">
        <v>61.5</v>
      </c>
      <c r="C5" s="1">
        <v>20.7</v>
      </c>
      <c r="D5" s="1">
        <v>1.8</v>
      </c>
      <c r="E5" s="1">
        <f t="shared" si="0"/>
        <v>82.1</v>
      </c>
      <c r="F5" s="1">
        <f t="shared" si="1"/>
        <v>22.5</v>
      </c>
      <c r="G5" s="1">
        <f t="shared" si="2"/>
        <v>127.1</v>
      </c>
      <c r="H5" s="1">
        <v>135363.17000000001</v>
      </c>
      <c r="I5" s="1">
        <f t="shared" si="3"/>
        <v>5.1315005163316743</v>
      </c>
      <c r="J5" s="1">
        <f t="shared" si="4"/>
        <v>2.1041455505540081</v>
      </c>
      <c r="K5" s="20">
        <f t="shared" si="5"/>
        <v>1.7888751157754168</v>
      </c>
      <c r="L5" s="7">
        <v>20.2</v>
      </c>
      <c r="M5" s="1">
        <v>-0.8</v>
      </c>
      <c r="N5" s="1">
        <v>20.7</v>
      </c>
      <c r="O5" s="1">
        <v>60.7</v>
      </c>
      <c r="P5" s="1">
        <f t="shared" si="6"/>
        <v>19.399999999999999</v>
      </c>
      <c r="Q5" s="1">
        <f t="shared" si="7"/>
        <v>81.400000000000006</v>
      </c>
      <c r="R5" s="1">
        <f t="shared" si="8"/>
        <v>182.20000000000002</v>
      </c>
      <c r="S5" s="1">
        <v>77934.045872664399</v>
      </c>
      <c r="T5" s="1">
        <f t="shared" si="9"/>
        <v>4.8917272228138362</v>
      </c>
      <c r="U5" s="1">
        <f t="shared" si="10"/>
        <v>2.2605483726369795</v>
      </c>
      <c r="V5" s="8">
        <f t="shared" si="11"/>
        <v>1.7831886910752577</v>
      </c>
    </row>
    <row r="6" spans="1:22" ht="14.45" x14ac:dyDescent="0.3">
      <c r="A6" s="7">
        <v>34.6</v>
      </c>
      <c r="B6" s="1">
        <v>34.700000000000003</v>
      </c>
      <c r="C6" s="1">
        <v>34.700000000000003</v>
      </c>
      <c r="D6" s="1">
        <v>1.2</v>
      </c>
      <c r="E6" s="1">
        <f t="shared" si="0"/>
        <v>69.300000000000011</v>
      </c>
      <c r="F6" s="1">
        <f t="shared" si="1"/>
        <v>35.900000000000006</v>
      </c>
      <c r="G6" s="1">
        <f t="shared" si="2"/>
        <v>141.10000000000002</v>
      </c>
      <c r="H6" s="1">
        <v>157966.62</v>
      </c>
      <c r="I6" s="1">
        <f t="shared" si="3"/>
        <v>5.1985653256800202</v>
      </c>
      <c r="J6" s="1">
        <f t="shared" si="4"/>
        <v>2.1495270137543478</v>
      </c>
      <c r="K6" s="20">
        <f t="shared" si="5"/>
        <v>1.5403294747908738</v>
      </c>
      <c r="L6" s="7">
        <v>34.299999999999997</v>
      </c>
      <c r="M6" s="1">
        <v>2.2999999999999998</v>
      </c>
      <c r="N6" s="1">
        <v>34.799999999999997</v>
      </c>
      <c r="O6" s="1">
        <v>34.1</v>
      </c>
      <c r="P6" s="1">
        <f t="shared" si="6"/>
        <v>36.599999999999994</v>
      </c>
      <c r="Q6" s="1">
        <f t="shared" si="7"/>
        <v>68.900000000000006</v>
      </c>
      <c r="R6" s="1">
        <f t="shared" si="8"/>
        <v>174.4</v>
      </c>
      <c r="S6" s="1">
        <v>122107.862709633</v>
      </c>
      <c r="T6" s="1">
        <f t="shared" si="9"/>
        <v>5.0867436297226405</v>
      </c>
      <c r="U6" s="1">
        <f t="shared" si="10"/>
        <v>2.2415464805965484</v>
      </c>
      <c r="V6" s="8">
        <f t="shared" si="11"/>
        <v>1.5327543789924978</v>
      </c>
    </row>
    <row r="7" spans="1:22" ht="14.45" x14ac:dyDescent="0.3">
      <c r="A7" s="7">
        <v>34.5</v>
      </c>
      <c r="B7" s="1">
        <v>68.5</v>
      </c>
      <c r="C7" s="1">
        <v>34.6</v>
      </c>
      <c r="D7" s="1">
        <v>2.2000000000000002</v>
      </c>
      <c r="E7" s="1">
        <f t="shared" si="0"/>
        <v>103</v>
      </c>
      <c r="F7" s="1">
        <f t="shared" si="1"/>
        <v>36.800000000000004</v>
      </c>
      <c r="G7" s="1">
        <f t="shared" si="2"/>
        <v>176.60000000000002</v>
      </c>
      <c r="H7" s="1">
        <v>172834.31</v>
      </c>
      <c r="I7" s="1">
        <f t="shared" si="3"/>
        <v>5.2376299601601453</v>
      </c>
      <c r="J7" s="1">
        <f t="shared" si="4"/>
        <v>2.2469906992415498</v>
      </c>
      <c r="K7" s="20">
        <f t="shared" si="5"/>
        <v>1.8356905714924256</v>
      </c>
      <c r="L7" s="7">
        <v>34.299999999999997</v>
      </c>
      <c r="M7" s="1">
        <v>4</v>
      </c>
      <c r="N7" s="1">
        <v>34.799999999999997</v>
      </c>
      <c r="O7" s="1">
        <v>67</v>
      </c>
      <c r="P7" s="1">
        <f t="shared" si="6"/>
        <v>38.299999999999997</v>
      </c>
      <c r="Q7" s="1">
        <f t="shared" si="7"/>
        <v>101.8</v>
      </c>
      <c r="R7" s="1">
        <f t="shared" si="8"/>
        <v>241.89999999999998</v>
      </c>
      <c r="S7" s="1">
        <v>104766.022189182</v>
      </c>
      <c r="T7" s="1">
        <f t="shared" si="9"/>
        <v>5.0202204547050808</v>
      </c>
      <c r="U7" s="1">
        <f t="shared" si="10"/>
        <v>2.3836358683618797</v>
      </c>
      <c r="V7" s="8">
        <f t="shared" si="11"/>
        <v>1.8260748027008264</v>
      </c>
    </row>
    <row r="8" spans="1:22" ht="14.45" x14ac:dyDescent="0.3">
      <c r="A8" s="7">
        <v>34.700000000000003</v>
      </c>
      <c r="B8" s="1">
        <v>102.6</v>
      </c>
      <c r="C8" s="1">
        <v>34.799999999999997</v>
      </c>
      <c r="D8" s="1">
        <v>3.2</v>
      </c>
      <c r="E8" s="1">
        <f t="shared" si="0"/>
        <v>137.30000000000001</v>
      </c>
      <c r="F8" s="1">
        <f t="shared" si="1"/>
        <v>38</v>
      </c>
      <c r="G8" s="1">
        <f t="shared" si="2"/>
        <v>213.3</v>
      </c>
      <c r="H8" s="1">
        <v>176794.95</v>
      </c>
      <c r="I8" s="1">
        <f t="shared" si="3"/>
        <v>5.2474698555952859</v>
      </c>
      <c r="J8" s="1">
        <f t="shared" si="4"/>
        <v>2.3289908554494287</v>
      </c>
      <c r="K8" s="20">
        <f t="shared" si="5"/>
        <v>2.0111473607757975</v>
      </c>
      <c r="L8" s="7">
        <v>34.299999999999997</v>
      </c>
      <c r="M8" s="1">
        <v>5.6</v>
      </c>
      <c r="N8" s="1">
        <v>34.799999999999997</v>
      </c>
      <c r="O8" s="1">
        <v>100.5</v>
      </c>
      <c r="P8" s="1">
        <f t="shared" si="6"/>
        <v>39.9</v>
      </c>
      <c r="Q8" s="1">
        <f t="shared" si="7"/>
        <v>135.30000000000001</v>
      </c>
      <c r="R8" s="1">
        <f t="shared" si="8"/>
        <v>310.5</v>
      </c>
      <c r="S8" s="1">
        <v>106293.601106798</v>
      </c>
      <c r="T8" s="1">
        <f t="shared" si="9"/>
        <v>5.0265071207071683</v>
      </c>
      <c r="U8" s="1">
        <f t="shared" si="10"/>
        <v>2.4920616045125992</v>
      </c>
      <c r="V8" s="8">
        <f t="shared" si="11"/>
        <v>2.0021660617565078</v>
      </c>
    </row>
    <row r="9" spans="1:22" ht="14.45" x14ac:dyDescent="0.3">
      <c r="A9" s="7">
        <v>68.5</v>
      </c>
      <c r="B9" s="1">
        <v>68.5</v>
      </c>
      <c r="C9" s="1">
        <v>68.7</v>
      </c>
      <c r="D9" s="1">
        <v>2.2999999999999998</v>
      </c>
      <c r="E9" s="1">
        <f t="shared" si="0"/>
        <v>137</v>
      </c>
      <c r="F9" s="1">
        <f t="shared" si="1"/>
        <v>71</v>
      </c>
      <c r="G9" s="1">
        <f t="shared" si="2"/>
        <v>279</v>
      </c>
      <c r="H9" s="1">
        <v>232993.2</v>
      </c>
      <c r="I9" s="1">
        <f t="shared" si="3"/>
        <v>5.3673432461523207</v>
      </c>
      <c r="J9" s="1">
        <f t="shared" si="4"/>
        <v>2.4456042032735974</v>
      </c>
      <c r="K9" s="20">
        <f t="shared" si="5"/>
        <v>1.8356905714924256</v>
      </c>
      <c r="L9" s="7">
        <v>68.3</v>
      </c>
      <c r="M9" s="1">
        <v>4.9000000000000004</v>
      </c>
      <c r="N9" s="1">
        <v>68.7</v>
      </c>
      <c r="O9" s="1">
        <v>67.3</v>
      </c>
      <c r="P9" s="1">
        <f t="shared" si="6"/>
        <v>73.2</v>
      </c>
      <c r="Q9" s="1">
        <f t="shared" si="7"/>
        <v>136</v>
      </c>
      <c r="R9" s="1">
        <f t="shared" si="8"/>
        <v>345.2</v>
      </c>
      <c r="S9" s="1">
        <v>165504.83592017001</v>
      </c>
      <c r="T9" s="1">
        <f t="shared" si="9"/>
        <v>5.2188106880377871</v>
      </c>
      <c r="U9" s="1">
        <f t="shared" si="10"/>
        <v>2.5380707870431718</v>
      </c>
      <c r="V9" s="8">
        <f t="shared" si="11"/>
        <v>1.8280150642239767</v>
      </c>
    </row>
    <row r="10" spans="1:22" ht="14.45" x14ac:dyDescent="0.3">
      <c r="A10" s="7">
        <v>68.400000000000006</v>
      </c>
      <c r="B10" s="1">
        <v>138</v>
      </c>
      <c r="C10" s="1">
        <v>68.7</v>
      </c>
      <c r="D10" s="1">
        <v>4.5</v>
      </c>
      <c r="E10" s="1">
        <f t="shared" si="0"/>
        <v>206.4</v>
      </c>
      <c r="F10" s="1">
        <f t="shared" si="1"/>
        <v>73.2</v>
      </c>
      <c r="G10" s="1">
        <f t="shared" si="2"/>
        <v>352.8</v>
      </c>
      <c r="H10" s="1">
        <v>242530.76</v>
      </c>
      <c r="I10" s="1">
        <f t="shared" si="3"/>
        <v>5.3847668276849951</v>
      </c>
      <c r="J10" s="1">
        <f t="shared" si="4"/>
        <v>2.5475285764597819</v>
      </c>
      <c r="K10" s="20">
        <f t="shared" si="5"/>
        <v>2.1398790864012365</v>
      </c>
      <c r="L10" s="7">
        <v>68.400000000000006</v>
      </c>
      <c r="M10" s="1">
        <v>6.9</v>
      </c>
      <c r="N10" s="1">
        <v>68.7</v>
      </c>
      <c r="O10" s="1">
        <v>135.6</v>
      </c>
      <c r="P10" s="1">
        <f t="shared" si="6"/>
        <v>75.300000000000011</v>
      </c>
      <c r="Q10" s="1">
        <f t="shared" si="7"/>
        <v>204.3</v>
      </c>
      <c r="R10" s="1">
        <f t="shared" si="8"/>
        <v>483.90000000000003</v>
      </c>
      <c r="S10" s="1">
        <v>154194.991493265</v>
      </c>
      <c r="T10" s="1">
        <f t="shared" si="9"/>
        <v>5.1880702673455241</v>
      </c>
      <c r="U10" s="1">
        <f t="shared" si="10"/>
        <v>2.6847556221086242</v>
      </c>
      <c r="V10" s="8">
        <f t="shared" si="11"/>
        <v>2.1322596895310446</v>
      </c>
    </row>
    <row r="11" spans="1:22" ht="14.45" x14ac:dyDescent="0.3">
      <c r="A11" s="7">
        <v>68.400000000000006</v>
      </c>
      <c r="B11" s="1">
        <v>206.3</v>
      </c>
      <c r="C11" s="1">
        <v>68.7</v>
      </c>
      <c r="D11" s="1">
        <v>7.2</v>
      </c>
      <c r="E11" s="1">
        <f t="shared" si="0"/>
        <v>274.70000000000005</v>
      </c>
      <c r="F11" s="1">
        <f t="shared" si="1"/>
        <v>75.900000000000006</v>
      </c>
      <c r="G11" s="1">
        <f t="shared" si="2"/>
        <v>426.50000000000006</v>
      </c>
      <c r="H11" s="1">
        <v>242705.88</v>
      </c>
      <c r="I11" s="1">
        <f t="shared" si="3"/>
        <v>5.385080298048539</v>
      </c>
      <c r="J11" s="1">
        <f t="shared" si="4"/>
        <v>2.629919035503542</v>
      </c>
      <c r="K11" s="20">
        <f t="shared" si="5"/>
        <v>2.3144992279731516</v>
      </c>
      <c r="L11" s="7">
        <v>68.400000000000006</v>
      </c>
      <c r="M11" s="1">
        <v>7.6</v>
      </c>
      <c r="N11" s="1">
        <v>68.599999999999994</v>
      </c>
      <c r="O11" s="1">
        <v>203.8</v>
      </c>
      <c r="P11" s="1">
        <f t="shared" si="6"/>
        <v>76</v>
      </c>
      <c r="Q11" s="1">
        <f t="shared" si="7"/>
        <v>272.39999999999998</v>
      </c>
      <c r="R11" s="1">
        <f t="shared" si="8"/>
        <v>620.79999999999995</v>
      </c>
      <c r="S11" s="1">
        <v>145711.89290935601</v>
      </c>
      <c r="T11" s="1">
        <f t="shared" si="9"/>
        <v>5.1634950000480844</v>
      </c>
      <c r="U11" s="1">
        <f t="shared" si="10"/>
        <v>2.7929517082501318</v>
      </c>
      <c r="V11" s="8">
        <f t="shared" si="11"/>
        <v>2.3092041796704077</v>
      </c>
    </row>
    <row r="12" spans="1:22" ht="14.45" x14ac:dyDescent="0.3">
      <c r="A12" s="7">
        <v>102.5</v>
      </c>
      <c r="B12" s="1">
        <v>68.7</v>
      </c>
      <c r="C12" s="1">
        <v>102.7</v>
      </c>
      <c r="D12" s="1">
        <v>2.8</v>
      </c>
      <c r="E12" s="1">
        <f t="shared" si="0"/>
        <v>171.2</v>
      </c>
      <c r="F12" s="1">
        <f t="shared" si="1"/>
        <v>105.5</v>
      </c>
      <c r="G12" s="1">
        <f t="shared" si="2"/>
        <v>382.2</v>
      </c>
      <c r="H12" s="1">
        <v>264569.96000000002</v>
      </c>
      <c r="I12" s="1">
        <f t="shared" si="3"/>
        <v>5.4225405316622934</v>
      </c>
      <c r="J12" s="1">
        <f t="shared" si="4"/>
        <v>2.5822906827189942</v>
      </c>
      <c r="K12" s="20">
        <f t="shared" si="5"/>
        <v>1.8369567370595505</v>
      </c>
      <c r="L12" s="7">
        <v>102.4</v>
      </c>
      <c r="M12" s="1">
        <v>3</v>
      </c>
      <c r="N12" s="1">
        <v>107.7</v>
      </c>
      <c r="O12" s="1">
        <v>61.7</v>
      </c>
      <c r="P12" s="1">
        <f t="shared" si="6"/>
        <v>105.4</v>
      </c>
      <c r="Q12" s="1">
        <f t="shared" si="7"/>
        <v>169.4</v>
      </c>
      <c r="R12" s="1">
        <f t="shared" si="8"/>
        <v>444.20000000000005</v>
      </c>
      <c r="S12" s="1">
        <v>246990.31060405698</v>
      </c>
      <c r="T12" s="1">
        <f t="shared" si="9"/>
        <v>5.3926799162809997</v>
      </c>
      <c r="U12" s="1">
        <f t="shared" si="10"/>
        <v>2.6475785542124552</v>
      </c>
      <c r="V12" s="8">
        <f t="shared" si="11"/>
        <v>1.7902851640332418</v>
      </c>
    </row>
    <row r="13" spans="1:22" ht="14.45" x14ac:dyDescent="0.3">
      <c r="A13" s="7">
        <v>102.5</v>
      </c>
      <c r="B13" s="1">
        <v>102.5</v>
      </c>
      <c r="C13" s="1">
        <v>102.7</v>
      </c>
      <c r="D13" s="1">
        <v>4.0999999999999996</v>
      </c>
      <c r="E13" s="1">
        <f t="shared" si="0"/>
        <v>205</v>
      </c>
      <c r="F13" s="1">
        <f t="shared" si="1"/>
        <v>106.8</v>
      </c>
      <c r="G13" s="1">
        <f t="shared" si="2"/>
        <v>418.6</v>
      </c>
      <c r="H13" s="1">
        <v>267391.3</v>
      </c>
      <c r="I13" s="1">
        <f t="shared" si="3"/>
        <v>5.427147272696125</v>
      </c>
      <c r="J13" s="1">
        <f t="shared" si="4"/>
        <v>2.6217992240026677</v>
      </c>
      <c r="K13" s="20">
        <f t="shared" si="5"/>
        <v>2.0107238653917729</v>
      </c>
      <c r="L13" s="7">
        <v>102.3</v>
      </c>
      <c r="M13" s="1">
        <v>5.6</v>
      </c>
      <c r="N13" s="1">
        <v>102.6</v>
      </c>
      <c r="O13" s="1">
        <v>100.9</v>
      </c>
      <c r="P13" s="1">
        <f t="shared" si="6"/>
        <v>107.89999999999999</v>
      </c>
      <c r="Q13" s="1">
        <f t="shared" si="7"/>
        <v>203.5</v>
      </c>
      <c r="R13" s="1">
        <f t="shared" si="8"/>
        <v>514.9</v>
      </c>
      <c r="S13" s="1">
        <v>217906.92239808702</v>
      </c>
      <c r="T13" s="1">
        <f t="shared" si="9"/>
        <v>5.3382710269949367</v>
      </c>
      <c r="U13" s="1">
        <f t="shared" si="10"/>
        <v>2.7117228918272347</v>
      </c>
      <c r="V13" s="8">
        <f t="shared" si="11"/>
        <v>2.0038911662369103</v>
      </c>
    </row>
    <row r="14" spans="1:22" ht="14.45" x14ac:dyDescent="0.3">
      <c r="A14" s="7">
        <v>102.6</v>
      </c>
      <c r="B14" s="1">
        <v>206.4</v>
      </c>
      <c r="C14" s="1">
        <v>102.8</v>
      </c>
      <c r="D14" s="1">
        <v>7.6</v>
      </c>
      <c r="E14" s="1">
        <f t="shared" si="0"/>
        <v>309</v>
      </c>
      <c r="F14" s="1">
        <f t="shared" si="1"/>
        <v>110.39999999999999</v>
      </c>
      <c r="G14" s="1">
        <f t="shared" si="2"/>
        <v>529.79999999999995</v>
      </c>
      <c r="H14" s="1">
        <v>286932.34000000003</v>
      </c>
      <c r="I14" s="1">
        <f t="shared" si="3"/>
        <v>5.4577795001177583</v>
      </c>
      <c r="J14" s="1">
        <f t="shared" si="4"/>
        <v>2.724111953961212</v>
      </c>
      <c r="K14" s="20">
        <f t="shared" si="5"/>
        <v>2.3147096929551738</v>
      </c>
      <c r="L14" s="7">
        <v>102.3</v>
      </c>
      <c r="M14" s="1">
        <v>6.9</v>
      </c>
      <c r="N14" s="1">
        <v>102.7</v>
      </c>
      <c r="O14" s="1">
        <v>206.6</v>
      </c>
      <c r="P14" s="1">
        <f t="shared" si="6"/>
        <v>109.2</v>
      </c>
      <c r="Q14" s="1">
        <f t="shared" si="7"/>
        <v>309.3</v>
      </c>
      <c r="R14" s="1">
        <f t="shared" si="8"/>
        <v>727.80000000000007</v>
      </c>
      <c r="S14" s="1">
        <v>205097.111936609</v>
      </c>
      <c r="T14" s="1">
        <f t="shared" si="9"/>
        <v>5.3119595449182198</v>
      </c>
      <c r="U14" s="1">
        <f t="shared" si="10"/>
        <v>2.8620120512502165</v>
      </c>
      <c r="V14" s="8">
        <f t="shared" si="11"/>
        <v>2.315130317183602</v>
      </c>
    </row>
    <row r="15" spans="1:22" ht="14.45" x14ac:dyDescent="0.3">
      <c r="A15" s="7">
        <v>137.6</v>
      </c>
      <c r="B15" s="1">
        <v>102.8</v>
      </c>
      <c r="C15" s="1">
        <v>137.6</v>
      </c>
      <c r="D15" s="1">
        <v>3.8</v>
      </c>
      <c r="E15" s="1">
        <f t="shared" si="0"/>
        <v>240.39999999999998</v>
      </c>
      <c r="F15" s="1">
        <f t="shared" si="1"/>
        <v>141.4</v>
      </c>
      <c r="G15" s="1">
        <f t="shared" si="2"/>
        <v>523.20000000000005</v>
      </c>
      <c r="H15" s="1">
        <v>312462.01</v>
      </c>
      <c r="I15" s="1">
        <f t="shared" si="3"/>
        <v>5.4947972221590868</v>
      </c>
      <c r="J15" s="1">
        <f t="shared" si="4"/>
        <v>2.718667735316211</v>
      </c>
      <c r="K15" s="20">
        <f t="shared" si="5"/>
        <v>2.0119931146592571</v>
      </c>
      <c r="L15" s="7">
        <v>137.5</v>
      </c>
      <c r="M15" s="1">
        <v>4.8</v>
      </c>
      <c r="N15" s="1">
        <v>151.5</v>
      </c>
      <c r="O15" s="1">
        <v>88.7</v>
      </c>
      <c r="P15" s="1">
        <f t="shared" si="6"/>
        <v>142.30000000000001</v>
      </c>
      <c r="Q15" s="1">
        <f t="shared" si="7"/>
        <v>240.2</v>
      </c>
      <c r="R15" s="1">
        <f t="shared" si="8"/>
        <v>622.70000000000005</v>
      </c>
      <c r="S15" s="1">
        <v>266026.291885835</v>
      </c>
      <c r="T15" s="1">
        <f t="shared" si="9"/>
        <v>5.4249245609042482</v>
      </c>
      <c r="U15" s="1">
        <f t="shared" si="10"/>
        <v>2.7942788657214002</v>
      </c>
      <c r="V15" s="8">
        <f t="shared" si="11"/>
        <v>1.9479236198317265</v>
      </c>
    </row>
    <row r="16" spans="1:22" ht="14.45" x14ac:dyDescent="0.3">
      <c r="A16" s="7">
        <v>137.5</v>
      </c>
      <c r="B16" s="1">
        <v>137.4</v>
      </c>
      <c r="C16" s="1">
        <v>137.5</v>
      </c>
      <c r="D16" s="1">
        <v>5</v>
      </c>
      <c r="E16" s="1">
        <f t="shared" si="0"/>
        <v>274.89999999999998</v>
      </c>
      <c r="F16" s="1">
        <f t="shared" si="1"/>
        <v>142.5</v>
      </c>
      <c r="G16" s="1">
        <f t="shared" si="2"/>
        <v>559.9</v>
      </c>
      <c r="H16" s="1">
        <v>321528.86</v>
      </c>
      <c r="I16" s="1">
        <f t="shared" si="3"/>
        <v>5.5072199607010655</v>
      </c>
      <c r="J16" s="1">
        <f t="shared" si="4"/>
        <v>2.7481104674949837</v>
      </c>
      <c r="K16" s="20">
        <f t="shared" si="5"/>
        <v>2.1379867327235318</v>
      </c>
      <c r="L16" s="7">
        <v>137.4</v>
      </c>
      <c r="M16" s="1">
        <v>-1.4</v>
      </c>
      <c r="N16" s="1">
        <v>137.69999999999999</v>
      </c>
      <c r="O16" s="1">
        <v>136.30000000000001</v>
      </c>
      <c r="P16" s="1">
        <f t="shared" si="6"/>
        <v>136</v>
      </c>
      <c r="Q16" s="1">
        <f t="shared" si="7"/>
        <v>274</v>
      </c>
      <c r="R16" s="1">
        <f t="shared" si="8"/>
        <v>684</v>
      </c>
      <c r="S16" s="1">
        <v>265561.449822372</v>
      </c>
      <c r="T16" s="1">
        <f t="shared" si="9"/>
        <v>5.4241650309951313</v>
      </c>
      <c r="U16" s="1">
        <f t="shared" si="10"/>
        <v>2.8350561017201161</v>
      </c>
      <c r="V16" s="8">
        <f t="shared" si="11"/>
        <v>2.1344958558346736</v>
      </c>
    </row>
    <row r="17" spans="1:22" thickBot="1" x14ac:dyDescent="0.35">
      <c r="A17" s="9">
        <v>137.6</v>
      </c>
      <c r="B17" s="10">
        <v>275.10000000000002</v>
      </c>
      <c r="C17" s="10">
        <v>137.6</v>
      </c>
      <c r="D17" s="10">
        <v>9.4</v>
      </c>
      <c r="E17" s="10">
        <f t="shared" si="0"/>
        <v>412.70000000000005</v>
      </c>
      <c r="F17" s="10">
        <f t="shared" si="1"/>
        <v>147</v>
      </c>
      <c r="G17" s="10">
        <f t="shared" si="2"/>
        <v>706.7</v>
      </c>
      <c r="H17" s="10">
        <v>338237.7</v>
      </c>
      <c r="I17" s="10">
        <f t="shared" si="3"/>
        <v>5.5292220124559019</v>
      </c>
      <c r="J17" s="10">
        <f t="shared" si="4"/>
        <v>2.8492350913147226</v>
      </c>
      <c r="K17" s="21">
        <f t="shared" si="5"/>
        <v>2.4394905903896835</v>
      </c>
      <c r="L17" s="9">
        <v>137.19999999999999</v>
      </c>
      <c r="M17" s="10">
        <v>-4.2</v>
      </c>
      <c r="N17" s="10">
        <v>137.6</v>
      </c>
      <c r="O17" s="10">
        <v>269.89999999999998</v>
      </c>
      <c r="P17" s="10">
        <f t="shared" si="6"/>
        <v>133</v>
      </c>
      <c r="Q17" s="10">
        <f t="shared" si="7"/>
        <v>407.5</v>
      </c>
      <c r="R17" s="10">
        <f t="shared" si="8"/>
        <v>948</v>
      </c>
      <c r="S17" s="10">
        <v>253432.58815459101</v>
      </c>
      <c r="T17" s="10">
        <f t="shared" si="9"/>
        <v>5.4038624587942188</v>
      </c>
      <c r="U17" s="10">
        <f t="shared" si="10"/>
        <v>2.976808337338066</v>
      </c>
      <c r="V17" s="11">
        <f t="shared" si="11"/>
        <v>2.4312028845565168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0.99777046563329519</v>
      </c>
      <c r="L23" s="15" t="s">
        <v>17</v>
      </c>
      <c r="M23" s="15">
        <v>0.98662098861507275</v>
      </c>
    </row>
    <row r="24" spans="1:22" ht="14.45" x14ac:dyDescent="0.3">
      <c r="A24" s="15" t="s">
        <v>18</v>
      </c>
      <c r="B24" s="15">
        <v>0.99554590209008265</v>
      </c>
      <c r="L24" s="15" t="s">
        <v>18</v>
      </c>
      <c r="M24" s="15">
        <v>0.97342097517578341</v>
      </c>
    </row>
    <row r="25" spans="1:22" ht="14.45" x14ac:dyDescent="0.3">
      <c r="A25" s="15" t="s">
        <v>19</v>
      </c>
      <c r="B25" s="15">
        <v>0.99480355243842977</v>
      </c>
      <c r="L25" s="15" t="s">
        <v>19</v>
      </c>
      <c r="M25" s="15">
        <v>0.96899113770508061</v>
      </c>
    </row>
    <row r="26" spans="1:22" ht="14.45" x14ac:dyDescent="0.3">
      <c r="A26" s="15" t="s">
        <v>20</v>
      </c>
      <c r="B26" s="15">
        <v>1.0850311056169336E-2</v>
      </c>
      <c r="L26" s="15" t="s">
        <v>20</v>
      </c>
      <c r="M26" s="15">
        <v>3.463653225714089E-2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0.31576729954202842</v>
      </c>
      <c r="D31" s="15">
        <v>0.15788364977101421</v>
      </c>
      <c r="E31" s="15">
        <v>1341.074114971874</v>
      </c>
      <c r="F31" s="15">
        <v>7.8083371433126083E-15</v>
      </c>
      <c r="L31" s="15" t="s">
        <v>23</v>
      </c>
      <c r="M31" s="15">
        <v>2</v>
      </c>
      <c r="N31" s="15">
        <v>0.52724408110312659</v>
      </c>
      <c r="O31" s="15">
        <v>0.2636220405515633</v>
      </c>
      <c r="P31" s="15">
        <v>219.74191640519911</v>
      </c>
      <c r="Q31" s="15">
        <v>3.5256098970806649E-10</v>
      </c>
    </row>
    <row r="32" spans="1:22" ht="14.45" x14ac:dyDescent="0.3">
      <c r="A32" s="15" t="s">
        <v>24</v>
      </c>
      <c r="B32" s="15">
        <v>12</v>
      </c>
      <c r="C32" s="15">
        <v>1.4127510001875666E-3</v>
      </c>
      <c r="D32" s="15">
        <v>1.1772925001563055E-4</v>
      </c>
      <c r="E32" s="15"/>
      <c r="F32" s="15"/>
      <c r="L32" s="15" t="s">
        <v>24</v>
      </c>
      <c r="M32" s="15">
        <v>12</v>
      </c>
      <c r="N32" s="15">
        <v>1.4396272401599535E-2</v>
      </c>
      <c r="O32" s="15">
        <v>1.1996893667999612E-3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0.31718005054221599</v>
      </c>
      <c r="D33" s="16"/>
      <c r="E33" s="16"/>
      <c r="F33" s="16"/>
      <c r="L33" s="16" t="s">
        <v>25</v>
      </c>
      <c r="M33" s="16">
        <v>14</v>
      </c>
      <c r="N33" s="16">
        <v>0.54164035350472617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4.0528296796939678</v>
      </c>
      <c r="C36" s="15">
        <v>2.5058296409647338E-2</v>
      </c>
      <c r="D36" s="15">
        <v>161.7360419654724</v>
      </c>
      <c r="E36" s="15">
        <v>2.0970463713601909E-21</v>
      </c>
      <c r="F36" s="15">
        <v>3.9982323419870238</v>
      </c>
      <c r="G36" s="15">
        <v>4.1074270174009113</v>
      </c>
      <c r="H36" s="15">
        <v>3.9982323419870238</v>
      </c>
      <c r="I36" s="15">
        <v>4.1074270174009113</v>
      </c>
      <c r="L36" s="15" t="s">
        <v>26</v>
      </c>
      <c r="M36" s="15">
        <v>3.2530128193239243</v>
      </c>
      <c r="N36" s="15">
        <v>9.2561670989527681E-2</v>
      </c>
      <c r="O36" s="15">
        <v>35.144274995769756</v>
      </c>
      <c r="P36" s="15">
        <v>1.7978294819868401E-13</v>
      </c>
      <c r="Q36" s="15">
        <v>3.0513382630365045</v>
      </c>
      <c r="R36" s="15">
        <v>3.4546873756113441</v>
      </c>
      <c r="S36" s="15">
        <v>3.0513382630365045</v>
      </c>
      <c r="T36" s="15">
        <v>3.4546873756113441</v>
      </c>
    </row>
    <row r="37" spans="1:20" x14ac:dyDescent="0.25">
      <c r="A37" s="15" t="s">
        <v>39</v>
      </c>
      <c r="B37" s="15">
        <v>0.63077228194206525</v>
      </c>
      <c r="C37" s="15">
        <v>2.0806111772359293E-2</v>
      </c>
      <c r="D37" s="15">
        <v>30.316682369266118</v>
      </c>
      <c r="E37" s="15">
        <v>1.0395147504977935E-12</v>
      </c>
      <c r="F37" s="15">
        <v>0.58543965867695846</v>
      </c>
      <c r="G37" s="15">
        <v>0.67610490520717204</v>
      </c>
      <c r="H37" s="15">
        <v>0.58543965867695846</v>
      </c>
      <c r="I37" s="15">
        <v>0.67610490520717204</v>
      </c>
      <c r="L37" s="15" t="s">
        <v>39</v>
      </c>
      <c r="M37" s="15">
        <v>1.3273914264884508</v>
      </c>
      <c r="N37" s="15">
        <v>7.8467455681218143E-2</v>
      </c>
      <c r="O37" s="15">
        <v>16.916458103103416</v>
      </c>
      <c r="P37" s="15">
        <v>9.7560344873855172E-10</v>
      </c>
      <c r="Q37" s="15">
        <v>1.1564255273388679</v>
      </c>
      <c r="R37" s="15">
        <v>1.4983573256380336</v>
      </c>
      <c r="S37" s="15">
        <v>1.1564255273388679</v>
      </c>
      <c r="T37" s="15">
        <v>1.4983573256380336</v>
      </c>
    </row>
    <row r="38" spans="1:20" ht="15.75" thickBot="1" x14ac:dyDescent="0.3">
      <c r="A38" s="16" t="s">
        <v>40</v>
      </c>
      <c r="B38" s="16">
        <v>-0.13423341683236861</v>
      </c>
      <c r="C38" s="16">
        <v>1.9814166238363948E-2</v>
      </c>
      <c r="D38" s="16">
        <v>-6.7746184834397676</v>
      </c>
      <c r="E38" s="16">
        <v>1.9731518419945208E-5</v>
      </c>
      <c r="F38" s="16">
        <v>-0.17740477644167524</v>
      </c>
      <c r="G38" s="16">
        <v>-9.1062057223061987E-2</v>
      </c>
      <c r="H38" s="16">
        <v>-0.17740477644167524</v>
      </c>
      <c r="I38" s="16">
        <v>-9.1062057223061987E-2</v>
      </c>
      <c r="L38" s="16" t="s">
        <v>40</v>
      </c>
      <c r="M38" s="16">
        <v>-0.76108965134572204</v>
      </c>
      <c r="N38" s="16">
        <v>7.3256224945672022E-2</v>
      </c>
      <c r="O38" s="16">
        <v>-10.38941949179279</v>
      </c>
      <c r="P38" s="16">
        <v>2.3665357483946623E-7</v>
      </c>
      <c r="Q38" s="16">
        <v>-0.92070125411034076</v>
      </c>
      <c r="R38" s="16">
        <v>-0.60147804858110332</v>
      </c>
      <c r="S38" s="16">
        <v>-0.92070125411034076</v>
      </c>
      <c r="T38" s="16">
        <v>-0.60147804858110332</v>
      </c>
    </row>
    <row r="40" spans="1:20" x14ac:dyDescent="0.25">
      <c r="B40">
        <f>10^B36</f>
        <v>11293.529215744942</v>
      </c>
      <c r="M40">
        <f>10^M36</f>
        <v>1790.6587091743822</v>
      </c>
    </row>
    <row r="41" spans="1:20" x14ac:dyDescent="0.25">
      <c r="B41" s="15">
        <v>0.63077228194206525</v>
      </c>
      <c r="M41" s="15">
        <v>1.3273914264884508</v>
      </c>
    </row>
    <row r="42" spans="1:20" ht="15.75" thickBot="1" x14ac:dyDescent="0.3">
      <c r="B42" s="16">
        <v>-0.13423341683236861</v>
      </c>
      <c r="M42" s="16">
        <v>-0.76108965134572204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20.6</v>
      </c>
      <c r="C3" s="1">
        <v>20.6</v>
      </c>
      <c r="D3" s="1">
        <v>1.5</v>
      </c>
      <c r="E3" s="1">
        <f>A3+B3</f>
        <v>41.1</v>
      </c>
      <c r="F3" s="1">
        <f>C3+D3</f>
        <v>22.1</v>
      </c>
      <c r="G3" s="1">
        <f>E3+2*F3</f>
        <v>85.300000000000011</v>
      </c>
      <c r="H3" s="1">
        <v>55776.17</v>
      </c>
      <c r="I3" s="1">
        <f>LOG(H3)</f>
        <v>4.7464486891165993</v>
      </c>
      <c r="J3" s="1">
        <f>LOG(G3)</f>
        <v>1.930949031167523</v>
      </c>
      <c r="K3" s="20">
        <f>LOG(B3)</f>
        <v>1.3138672203691535</v>
      </c>
      <c r="L3" s="7">
        <v>20.5</v>
      </c>
      <c r="M3" s="1">
        <v>4.9000000000000004</v>
      </c>
      <c r="N3" s="1">
        <v>20.7</v>
      </c>
      <c r="O3" s="1">
        <v>20.5</v>
      </c>
      <c r="P3" s="1">
        <f>L3+M3</f>
        <v>25.4</v>
      </c>
      <c r="Q3" s="1">
        <f>N3+O3</f>
        <v>41.2</v>
      </c>
      <c r="R3" s="1">
        <f>P3+2*Q3</f>
        <v>107.80000000000001</v>
      </c>
      <c r="S3" s="1">
        <v>77539.5729934509</v>
      </c>
      <c r="T3" s="1">
        <f>LOG(S3)</f>
        <v>4.8895234050397924</v>
      </c>
      <c r="U3" s="1">
        <f>LOG(R3)</f>
        <v>2.03261876085072</v>
      </c>
      <c r="V3" s="8">
        <f>LOG(O3)</f>
        <v>1.3117538610557542</v>
      </c>
    </row>
    <row r="4" spans="1:22" ht="14.45" x14ac:dyDescent="0.3">
      <c r="A4" s="7">
        <v>20.5</v>
      </c>
      <c r="B4" s="1">
        <v>41.9</v>
      </c>
      <c r="C4" s="1">
        <v>20.6</v>
      </c>
      <c r="D4" s="1">
        <v>2.8</v>
      </c>
      <c r="E4" s="1">
        <f t="shared" ref="E4:E17" si="0">A4+B4</f>
        <v>62.4</v>
      </c>
      <c r="F4" s="1">
        <f t="shared" ref="F4:F17" si="1">C4+D4</f>
        <v>23.400000000000002</v>
      </c>
      <c r="G4" s="1">
        <f t="shared" ref="G4:G17" si="2">E4+2*F4</f>
        <v>109.2</v>
      </c>
      <c r="H4" s="1">
        <v>65571.210000000006</v>
      </c>
      <c r="I4" s="1">
        <f t="shared" ref="I4:I17" si="3">LOG(H4)</f>
        <v>4.8167131978723186</v>
      </c>
      <c r="J4" s="1">
        <f t="shared" ref="J4:J17" si="4">LOG(G4)</f>
        <v>2.0382226383687185</v>
      </c>
      <c r="K4" s="20">
        <f t="shared" ref="K4:K17" si="5">LOG(B4)</f>
        <v>1.6222140229662954</v>
      </c>
      <c r="L4" s="7">
        <v>20.2</v>
      </c>
      <c r="M4" s="1">
        <v>8.4</v>
      </c>
      <c r="N4" s="1">
        <v>20.7</v>
      </c>
      <c r="O4" s="1">
        <v>40.700000000000003</v>
      </c>
      <c r="P4" s="1">
        <f t="shared" ref="P4:P17" si="6">L4+M4</f>
        <v>28.6</v>
      </c>
      <c r="Q4" s="1">
        <f t="shared" ref="Q4:Q17" si="7">N4+O4</f>
        <v>61.400000000000006</v>
      </c>
      <c r="R4" s="1">
        <f t="shared" ref="R4:R17" si="8">P4+2*Q4</f>
        <v>151.4</v>
      </c>
      <c r="S4" s="1">
        <v>53140.851341379799</v>
      </c>
      <c r="T4" s="1">
        <f t="shared" ref="T4:T17" si="9">LOG(S4)</f>
        <v>4.7254285077314249</v>
      </c>
      <c r="U4" s="1">
        <f t="shared" ref="U4:U17" si="10">LOG(R4)</f>
        <v>2.180125875164054</v>
      </c>
      <c r="V4" s="8">
        <f t="shared" ref="V4:V17" si="11">LOG(O4)</f>
        <v>1.6095944092252201</v>
      </c>
    </row>
    <row r="5" spans="1:22" ht="14.45" x14ac:dyDescent="0.3">
      <c r="A5" s="7">
        <v>20.5</v>
      </c>
      <c r="B5" s="1">
        <v>61.6</v>
      </c>
      <c r="C5" s="1">
        <v>20.6</v>
      </c>
      <c r="D5" s="1">
        <v>3.6</v>
      </c>
      <c r="E5" s="1">
        <f t="shared" si="0"/>
        <v>82.1</v>
      </c>
      <c r="F5" s="1">
        <f t="shared" si="1"/>
        <v>24.200000000000003</v>
      </c>
      <c r="G5" s="1">
        <f t="shared" si="2"/>
        <v>130.5</v>
      </c>
      <c r="H5" s="1">
        <v>77451.8</v>
      </c>
      <c r="I5" s="1">
        <f t="shared" si="3"/>
        <v>4.8890315153293571</v>
      </c>
      <c r="J5" s="1">
        <f t="shared" si="4"/>
        <v>2.1156105116742996</v>
      </c>
      <c r="K5" s="20">
        <f t="shared" si="5"/>
        <v>1.7895807121644254</v>
      </c>
      <c r="L5" s="7">
        <v>20.2</v>
      </c>
      <c r="M5" s="1">
        <v>11.3</v>
      </c>
      <c r="N5" s="1">
        <v>20.7</v>
      </c>
      <c r="O5" s="1">
        <v>60.4</v>
      </c>
      <c r="P5" s="1">
        <f t="shared" si="6"/>
        <v>31.5</v>
      </c>
      <c r="Q5" s="1">
        <f t="shared" si="7"/>
        <v>81.099999999999994</v>
      </c>
      <c r="R5" s="1">
        <f t="shared" si="8"/>
        <v>193.7</v>
      </c>
      <c r="S5" s="1">
        <v>56598.556846843006</v>
      </c>
      <c r="T5" s="1">
        <f t="shared" si="9"/>
        <v>4.7528053576645428</v>
      </c>
      <c r="U5" s="1">
        <f t="shared" si="10"/>
        <v>2.287129620719111</v>
      </c>
      <c r="V5" s="8">
        <f t="shared" si="11"/>
        <v>1.7810369386211318</v>
      </c>
    </row>
    <row r="6" spans="1:22" ht="14.45" x14ac:dyDescent="0.3">
      <c r="A6" s="7">
        <v>34.5</v>
      </c>
      <c r="B6" s="1">
        <v>34.6</v>
      </c>
      <c r="C6" s="1">
        <v>34.799999999999997</v>
      </c>
      <c r="D6" s="1">
        <v>2.1</v>
      </c>
      <c r="E6" s="1">
        <f t="shared" si="0"/>
        <v>69.099999999999994</v>
      </c>
      <c r="F6" s="1">
        <f t="shared" si="1"/>
        <v>36.9</v>
      </c>
      <c r="G6" s="1">
        <f t="shared" si="2"/>
        <v>142.89999999999998</v>
      </c>
      <c r="H6" s="1">
        <v>110660.98</v>
      </c>
      <c r="I6" s="1">
        <f t="shared" si="3"/>
        <v>5.043994511953569</v>
      </c>
      <c r="J6" s="1">
        <f t="shared" si="4"/>
        <v>2.15503222879097</v>
      </c>
      <c r="K6" s="20">
        <f t="shared" si="5"/>
        <v>1.5390760987927767</v>
      </c>
      <c r="L6" s="7">
        <v>34.299999999999997</v>
      </c>
      <c r="M6" s="1">
        <v>8.1999999999999993</v>
      </c>
      <c r="N6" s="1">
        <v>34.799999999999997</v>
      </c>
      <c r="O6" s="1">
        <v>34.1</v>
      </c>
      <c r="P6" s="1">
        <f t="shared" si="6"/>
        <v>42.5</v>
      </c>
      <c r="Q6" s="1">
        <f t="shared" si="7"/>
        <v>68.900000000000006</v>
      </c>
      <c r="R6" s="1">
        <f t="shared" si="8"/>
        <v>180.3</v>
      </c>
      <c r="S6" s="1">
        <v>84352.806957697496</v>
      </c>
      <c r="T6" s="1">
        <f t="shared" si="9"/>
        <v>4.9260995389222515</v>
      </c>
      <c r="U6" s="1">
        <f t="shared" si="10"/>
        <v>2.2559957267224018</v>
      </c>
      <c r="V6" s="8">
        <f t="shared" si="11"/>
        <v>1.5327543789924978</v>
      </c>
    </row>
    <row r="7" spans="1:22" ht="14.45" x14ac:dyDescent="0.3">
      <c r="A7" s="7">
        <v>34.6</v>
      </c>
      <c r="B7" s="1">
        <v>68.5</v>
      </c>
      <c r="C7" s="1">
        <v>34.799999999999997</v>
      </c>
      <c r="D7" s="1">
        <v>3.9</v>
      </c>
      <c r="E7" s="1">
        <f t="shared" si="0"/>
        <v>103.1</v>
      </c>
      <c r="F7" s="1">
        <f t="shared" si="1"/>
        <v>38.699999999999996</v>
      </c>
      <c r="G7" s="1">
        <f t="shared" si="2"/>
        <v>180.5</v>
      </c>
      <c r="H7" s="1">
        <v>123571.86</v>
      </c>
      <c r="I7" s="1">
        <f t="shared" si="3"/>
        <v>5.0919195837130378</v>
      </c>
      <c r="J7" s="1">
        <f t="shared" si="4"/>
        <v>2.2564772062416769</v>
      </c>
      <c r="K7" s="20">
        <f t="shared" si="5"/>
        <v>1.8356905714924256</v>
      </c>
      <c r="L7" s="7">
        <v>34.299999999999997</v>
      </c>
      <c r="M7" s="1">
        <v>13.3</v>
      </c>
      <c r="N7" s="1">
        <v>34.700000000000003</v>
      </c>
      <c r="O7" s="1">
        <v>67.099999999999994</v>
      </c>
      <c r="P7" s="1">
        <f t="shared" si="6"/>
        <v>47.599999999999994</v>
      </c>
      <c r="Q7" s="1">
        <f t="shared" si="7"/>
        <v>101.8</v>
      </c>
      <c r="R7" s="1">
        <f t="shared" si="8"/>
        <v>251.2</v>
      </c>
      <c r="S7" s="1">
        <v>80891.230176893994</v>
      </c>
      <c r="T7" s="1">
        <f t="shared" si="9"/>
        <v>4.9079014401260661</v>
      </c>
      <c r="U7" s="1">
        <f t="shared" si="10"/>
        <v>2.4000196350651586</v>
      </c>
      <c r="V7" s="8">
        <f t="shared" si="11"/>
        <v>1.8267225201689921</v>
      </c>
    </row>
    <row r="8" spans="1:22" ht="14.45" x14ac:dyDescent="0.3">
      <c r="A8" s="7">
        <v>34.299999999999997</v>
      </c>
      <c r="B8" s="1">
        <v>102.9</v>
      </c>
      <c r="C8" s="1">
        <v>34.799999999999997</v>
      </c>
      <c r="D8" s="1">
        <v>5.5</v>
      </c>
      <c r="E8" s="1">
        <f t="shared" si="0"/>
        <v>137.19999999999999</v>
      </c>
      <c r="F8" s="1">
        <f t="shared" si="1"/>
        <v>40.299999999999997</v>
      </c>
      <c r="G8" s="1">
        <f t="shared" si="2"/>
        <v>217.79999999999998</v>
      </c>
      <c r="H8" s="1">
        <v>130694.33</v>
      </c>
      <c r="I8" s="1">
        <f t="shared" si="3"/>
        <v>5.1162567466996975</v>
      </c>
      <c r="J8" s="1">
        <f t="shared" si="4"/>
        <v>2.3380578754197563</v>
      </c>
      <c r="K8" s="20">
        <f t="shared" si="5"/>
        <v>2.0124153747624329</v>
      </c>
      <c r="L8" s="7">
        <v>34.299999999999997</v>
      </c>
      <c r="M8" s="1">
        <v>14.9</v>
      </c>
      <c r="N8" s="1">
        <v>34.700000000000003</v>
      </c>
      <c r="O8" s="1">
        <v>101.5</v>
      </c>
      <c r="P8" s="1">
        <f t="shared" si="6"/>
        <v>49.199999999999996</v>
      </c>
      <c r="Q8" s="1">
        <f t="shared" si="7"/>
        <v>136.19999999999999</v>
      </c>
      <c r="R8" s="1">
        <f t="shared" si="8"/>
        <v>321.59999999999997</v>
      </c>
      <c r="S8" s="1">
        <v>76347.752875225589</v>
      </c>
      <c r="T8" s="1">
        <f t="shared" si="9"/>
        <v>4.8827962590970708</v>
      </c>
      <c r="U8" s="1">
        <f t="shared" si="10"/>
        <v>2.5073160400764136</v>
      </c>
      <c r="V8" s="8">
        <f t="shared" si="11"/>
        <v>2.0064660422492318</v>
      </c>
    </row>
    <row r="9" spans="1:22" ht="14.45" x14ac:dyDescent="0.3">
      <c r="A9" s="7">
        <v>68.5</v>
      </c>
      <c r="B9" s="1">
        <v>68.7</v>
      </c>
      <c r="C9" s="1">
        <v>68.7</v>
      </c>
      <c r="D9" s="1">
        <v>2.9</v>
      </c>
      <c r="E9" s="1">
        <f t="shared" si="0"/>
        <v>137.19999999999999</v>
      </c>
      <c r="F9" s="1">
        <f t="shared" si="1"/>
        <v>71.600000000000009</v>
      </c>
      <c r="G9" s="1">
        <f t="shared" si="2"/>
        <v>280.39999999999998</v>
      </c>
      <c r="H9" s="1">
        <v>196285.71</v>
      </c>
      <c r="I9" s="1">
        <f t="shared" si="3"/>
        <v>5.2928886832268622</v>
      </c>
      <c r="J9" s="1">
        <f t="shared" si="4"/>
        <v>2.4477780092946211</v>
      </c>
      <c r="K9" s="20">
        <f t="shared" si="5"/>
        <v>1.8369567370595505</v>
      </c>
      <c r="L9" s="7">
        <v>68.3</v>
      </c>
      <c r="M9" s="1">
        <v>12.5</v>
      </c>
      <c r="N9" s="1">
        <v>68.599999999999994</v>
      </c>
      <c r="O9" s="1">
        <v>67.400000000000006</v>
      </c>
      <c r="P9" s="1">
        <f t="shared" si="6"/>
        <v>80.8</v>
      </c>
      <c r="Q9" s="1">
        <f t="shared" si="7"/>
        <v>136</v>
      </c>
      <c r="R9" s="1">
        <f t="shared" si="8"/>
        <v>352.8</v>
      </c>
      <c r="S9" s="1">
        <v>115788.84288728599</v>
      </c>
      <c r="T9" s="1">
        <f t="shared" si="9"/>
        <v>5.063666713917093</v>
      </c>
      <c r="U9" s="1">
        <f t="shared" si="10"/>
        <v>2.5475285764597819</v>
      </c>
      <c r="V9" s="8">
        <f t="shared" si="11"/>
        <v>1.8286598965353198</v>
      </c>
    </row>
    <row r="10" spans="1:22" ht="14.45" x14ac:dyDescent="0.3">
      <c r="A10" s="7">
        <v>68.5</v>
      </c>
      <c r="B10" s="1">
        <v>137.9</v>
      </c>
      <c r="C10" s="1">
        <v>68.900000000000006</v>
      </c>
      <c r="D10" s="1">
        <v>5.6</v>
      </c>
      <c r="E10" s="1">
        <f t="shared" si="0"/>
        <v>206.4</v>
      </c>
      <c r="F10" s="1">
        <f t="shared" si="1"/>
        <v>74.5</v>
      </c>
      <c r="G10" s="1">
        <f t="shared" si="2"/>
        <v>355.4</v>
      </c>
      <c r="H10" s="1">
        <v>203592.52</v>
      </c>
      <c r="I10" s="1">
        <f t="shared" si="3"/>
        <v>5.3087618179554905</v>
      </c>
      <c r="J10" s="1">
        <f t="shared" si="4"/>
        <v>2.5507174234692829</v>
      </c>
      <c r="K10" s="20">
        <f t="shared" si="5"/>
        <v>2.1395642661758498</v>
      </c>
      <c r="L10" s="7">
        <v>68.400000000000006</v>
      </c>
      <c r="M10" s="1">
        <v>16</v>
      </c>
      <c r="N10" s="1">
        <v>68.7</v>
      </c>
      <c r="O10" s="1">
        <v>136.4</v>
      </c>
      <c r="P10" s="1">
        <f t="shared" si="6"/>
        <v>84.4</v>
      </c>
      <c r="Q10" s="1">
        <f t="shared" si="7"/>
        <v>205.10000000000002</v>
      </c>
      <c r="R10" s="1">
        <f t="shared" si="8"/>
        <v>494.6</v>
      </c>
      <c r="S10" s="1">
        <v>109379.35206074599</v>
      </c>
      <c r="T10" s="1">
        <f t="shared" si="9"/>
        <v>5.0389353463811313</v>
      </c>
      <c r="U10" s="1">
        <f t="shared" si="10"/>
        <v>2.6942541120252783</v>
      </c>
      <c r="V10" s="8">
        <f t="shared" si="11"/>
        <v>2.1348143703204601</v>
      </c>
    </row>
    <row r="11" spans="1:22" ht="14.45" x14ac:dyDescent="0.3">
      <c r="A11" s="7">
        <v>68.5</v>
      </c>
      <c r="B11" s="1">
        <v>206.7</v>
      </c>
      <c r="C11" s="1">
        <v>68.8</v>
      </c>
      <c r="D11" s="1">
        <v>8.6999999999999993</v>
      </c>
      <c r="E11" s="1">
        <f t="shared" si="0"/>
        <v>275.2</v>
      </c>
      <c r="F11" s="1">
        <f t="shared" si="1"/>
        <v>77.5</v>
      </c>
      <c r="G11" s="1">
        <f t="shared" si="2"/>
        <v>430.2</v>
      </c>
      <c r="H11" s="1">
        <v>206287.43</v>
      </c>
      <c r="I11" s="1">
        <f t="shared" si="3"/>
        <v>5.3144727653073396</v>
      </c>
      <c r="J11" s="1">
        <f t="shared" si="4"/>
        <v>2.6336704060514435</v>
      </c>
      <c r="K11" s="20">
        <f t="shared" si="5"/>
        <v>2.3153404766272883</v>
      </c>
      <c r="L11" s="7">
        <v>68.2</v>
      </c>
      <c r="M11" s="1">
        <v>17.8</v>
      </c>
      <c r="N11" s="1">
        <v>68.599999999999994</v>
      </c>
      <c r="O11" s="1">
        <v>204.9</v>
      </c>
      <c r="P11" s="1">
        <f t="shared" si="6"/>
        <v>86</v>
      </c>
      <c r="Q11" s="1">
        <f t="shared" si="7"/>
        <v>273.5</v>
      </c>
      <c r="R11" s="1">
        <f t="shared" si="8"/>
        <v>633</v>
      </c>
      <c r="S11" s="1">
        <v>106316.234795884</v>
      </c>
      <c r="T11" s="1">
        <f t="shared" si="9"/>
        <v>5.0265995876080574</v>
      </c>
      <c r="U11" s="1">
        <f t="shared" si="10"/>
        <v>2.8014037100173552</v>
      </c>
      <c r="V11" s="8">
        <f t="shared" si="11"/>
        <v>2.3115419584011949</v>
      </c>
    </row>
    <row r="12" spans="1:22" ht="14.45" x14ac:dyDescent="0.3">
      <c r="A12" s="7">
        <v>102.6</v>
      </c>
      <c r="B12" s="1">
        <v>68.900000000000006</v>
      </c>
      <c r="C12" s="1">
        <v>102.8</v>
      </c>
      <c r="D12" s="1">
        <v>3</v>
      </c>
      <c r="E12" s="1">
        <f t="shared" si="0"/>
        <v>171.5</v>
      </c>
      <c r="F12" s="1">
        <f t="shared" si="1"/>
        <v>105.8</v>
      </c>
      <c r="G12" s="1">
        <f t="shared" si="2"/>
        <v>383.1</v>
      </c>
      <c r="H12" s="1">
        <v>235153.58</v>
      </c>
      <c r="I12" s="1">
        <f t="shared" si="3"/>
        <v>5.3713515948720625</v>
      </c>
      <c r="J12" s="1">
        <f t="shared" si="4"/>
        <v>2.583312151983078</v>
      </c>
      <c r="K12" s="20">
        <f t="shared" si="5"/>
        <v>1.8382192219076259</v>
      </c>
      <c r="L12" s="7">
        <v>102.4</v>
      </c>
      <c r="M12" s="1">
        <v>9.5</v>
      </c>
      <c r="N12" s="1">
        <v>108</v>
      </c>
      <c r="O12" s="1">
        <v>61.5</v>
      </c>
      <c r="P12" s="1">
        <f t="shared" si="6"/>
        <v>111.9</v>
      </c>
      <c r="Q12" s="1">
        <f t="shared" si="7"/>
        <v>169.5</v>
      </c>
      <c r="R12" s="1">
        <f t="shared" si="8"/>
        <v>450.9</v>
      </c>
      <c r="S12" s="1">
        <v>179467.348909939</v>
      </c>
      <c r="T12" s="1">
        <f t="shared" si="9"/>
        <v>5.2539854474653813</v>
      </c>
      <c r="U12" s="1">
        <f t="shared" si="10"/>
        <v>2.6540802353065707</v>
      </c>
      <c r="V12" s="8">
        <f t="shared" si="11"/>
        <v>1.7888751157754168</v>
      </c>
    </row>
    <row r="13" spans="1:22" ht="14.45" x14ac:dyDescent="0.3">
      <c r="A13" s="7">
        <v>102.5</v>
      </c>
      <c r="B13" s="1">
        <v>102.9</v>
      </c>
      <c r="C13" s="1">
        <v>102.8</v>
      </c>
      <c r="D13" s="1">
        <v>4.4000000000000004</v>
      </c>
      <c r="E13" s="1">
        <f t="shared" si="0"/>
        <v>205.4</v>
      </c>
      <c r="F13" s="1">
        <f t="shared" si="1"/>
        <v>107.2</v>
      </c>
      <c r="G13" s="1">
        <f t="shared" si="2"/>
        <v>419.8</v>
      </c>
      <c r="H13" s="1">
        <v>238010.79</v>
      </c>
      <c r="I13" s="1">
        <f t="shared" si="3"/>
        <v>5.3765966458432324</v>
      </c>
      <c r="J13" s="1">
        <f t="shared" si="4"/>
        <v>2.6230424342463818</v>
      </c>
      <c r="K13" s="20">
        <f t="shared" si="5"/>
        <v>2.0124153747624329</v>
      </c>
      <c r="L13" s="7">
        <v>102.3</v>
      </c>
      <c r="M13" s="1">
        <v>12.4</v>
      </c>
      <c r="N13" s="1">
        <v>102.7</v>
      </c>
      <c r="O13" s="1">
        <v>100.8</v>
      </c>
      <c r="P13" s="1">
        <f t="shared" si="6"/>
        <v>114.7</v>
      </c>
      <c r="Q13" s="1">
        <f t="shared" si="7"/>
        <v>203.5</v>
      </c>
      <c r="R13" s="1">
        <f t="shared" si="8"/>
        <v>521.70000000000005</v>
      </c>
      <c r="S13" s="1">
        <v>141585.46832694099</v>
      </c>
      <c r="T13" s="1">
        <f t="shared" si="9"/>
        <v>5.151018681678055</v>
      </c>
      <c r="U13" s="1">
        <f t="shared" si="10"/>
        <v>2.7174208367223751</v>
      </c>
      <c r="V13" s="8">
        <f t="shared" si="11"/>
        <v>2.0034605321095063</v>
      </c>
    </row>
    <row r="14" spans="1:22" ht="14.45" x14ac:dyDescent="0.3">
      <c r="A14" s="7">
        <v>102.4</v>
      </c>
      <c r="B14" s="1">
        <v>206.8</v>
      </c>
      <c r="C14" s="1">
        <v>102.9</v>
      </c>
      <c r="D14" s="1">
        <v>8.4</v>
      </c>
      <c r="E14" s="1">
        <f t="shared" si="0"/>
        <v>309.20000000000005</v>
      </c>
      <c r="F14" s="1">
        <f t="shared" si="1"/>
        <v>111.30000000000001</v>
      </c>
      <c r="G14" s="1">
        <f t="shared" si="2"/>
        <v>531.80000000000007</v>
      </c>
      <c r="H14" s="1">
        <v>251479.53</v>
      </c>
      <c r="I14" s="1">
        <f t="shared" si="3"/>
        <v>5.4005026400088436</v>
      </c>
      <c r="J14" s="1">
        <f t="shared" si="4"/>
        <v>2.7257483329955483</v>
      </c>
      <c r="K14" s="20">
        <f t="shared" si="5"/>
        <v>2.3155505344219049</v>
      </c>
      <c r="L14" s="7">
        <v>102.1</v>
      </c>
      <c r="M14" s="1">
        <v>16.7</v>
      </c>
      <c r="N14" s="1">
        <v>102.7</v>
      </c>
      <c r="O14" s="1">
        <v>205.2</v>
      </c>
      <c r="P14" s="1">
        <f t="shared" si="6"/>
        <v>118.8</v>
      </c>
      <c r="Q14" s="1">
        <f t="shared" si="7"/>
        <v>307.89999999999998</v>
      </c>
      <c r="R14" s="1">
        <f t="shared" si="8"/>
        <v>734.59999999999991</v>
      </c>
      <c r="S14" s="1">
        <v>135715.99740561502</v>
      </c>
      <c r="T14" s="1">
        <f t="shared" si="9"/>
        <v>5.1326310427628838</v>
      </c>
      <c r="U14" s="1">
        <f t="shared" si="10"/>
        <v>2.8660509240092749</v>
      </c>
      <c r="V14" s="8">
        <f t="shared" si="11"/>
        <v>2.3121773564397787</v>
      </c>
    </row>
    <row r="15" spans="1:22" ht="14.45" x14ac:dyDescent="0.3">
      <c r="A15" s="7">
        <v>137.6</v>
      </c>
      <c r="B15" s="1">
        <v>102.7</v>
      </c>
      <c r="C15" s="1">
        <v>137.6</v>
      </c>
      <c r="D15" s="1">
        <v>4</v>
      </c>
      <c r="E15" s="1">
        <f t="shared" si="0"/>
        <v>240.3</v>
      </c>
      <c r="F15" s="1">
        <f t="shared" si="1"/>
        <v>141.6</v>
      </c>
      <c r="G15" s="1">
        <f t="shared" si="2"/>
        <v>523.5</v>
      </c>
      <c r="H15" s="1">
        <v>287406.71999999997</v>
      </c>
      <c r="I15" s="1">
        <f t="shared" si="3"/>
        <v>5.4584969183730125</v>
      </c>
      <c r="J15" s="1">
        <f t="shared" si="4"/>
        <v>2.718916686014861</v>
      </c>
      <c r="K15" s="20">
        <f t="shared" si="5"/>
        <v>2.0115704435972783</v>
      </c>
      <c r="L15" s="7">
        <v>137.30000000000001</v>
      </c>
      <c r="M15" s="1">
        <v>12.9</v>
      </c>
      <c r="N15" s="1">
        <v>141.19999999999999</v>
      </c>
      <c r="O15" s="1">
        <v>98.3</v>
      </c>
      <c r="P15" s="1">
        <f t="shared" si="6"/>
        <v>150.20000000000002</v>
      </c>
      <c r="Q15" s="1">
        <f t="shared" si="7"/>
        <v>239.5</v>
      </c>
      <c r="R15" s="1">
        <f t="shared" si="8"/>
        <v>629.20000000000005</v>
      </c>
      <c r="S15" s="1">
        <v>174481.70327423501</v>
      </c>
      <c r="T15" s="1">
        <f t="shared" si="9"/>
        <v>5.241749892133865</v>
      </c>
      <c r="U15" s="1">
        <f t="shared" si="10"/>
        <v>2.7987887139512493</v>
      </c>
      <c r="V15" s="8">
        <f t="shared" si="11"/>
        <v>1.9925535178321356</v>
      </c>
    </row>
    <row r="16" spans="1:22" ht="14.45" x14ac:dyDescent="0.3">
      <c r="A16" s="7">
        <v>137.6</v>
      </c>
      <c r="B16" s="1">
        <v>137.5</v>
      </c>
      <c r="C16" s="1">
        <v>137.6</v>
      </c>
      <c r="D16" s="1">
        <v>5.5</v>
      </c>
      <c r="E16" s="1">
        <f t="shared" si="0"/>
        <v>275.10000000000002</v>
      </c>
      <c r="F16" s="1">
        <f t="shared" si="1"/>
        <v>143.1</v>
      </c>
      <c r="G16" s="1">
        <f t="shared" si="2"/>
        <v>561.29999999999995</v>
      </c>
      <c r="H16" s="1">
        <v>287656.90000000002</v>
      </c>
      <c r="I16" s="1">
        <f t="shared" si="3"/>
        <v>5.4588747958688533</v>
      </c>
      <c r="J16" s="1">
        <f t="shared" si="4"/>
        <v>2.7491950422196725</v>
      </c>
      <c r="K16" s="20">
        <f t="shared" si="5"/>
        <v>2.1383026981662816</v>
      </c>
      <c r="L16" s="7">
        <v>137.4</v>
      </c>
      <c r="M16" s="1">
        <v>14.5</v>
      </c>
      <c r="N16" s="1">
        <v>137.69999999999999</v>
      </c>
      <c r="O16" s="1">
        <v>136.69999999999999</v>
      </c>
      <c r="P16" s="1">
        <f t="shared" si="6"/>
        <v>151.9</v>
      </c>
      <c r="Q16" s="1">
        <f t="shared" si="7"/>
        <v>274.39999999999998</v>
      </c>
      <c r="R16" s="1">
        <f t="shared" si="8"/>
        <v>700.69999999999993</v>
      </c>
      <c r="S16" s="1">
        <v>166290.87672754802</v>
      </c>
      <c r="T16" s="1">
        <f t="shared" si="9"/>
        <v>5.2208684230284774</v>
      </c>
      <c r="U16" s="1">
        <f t="shared" si="10"/>
        <v>2.8455321174935753</v>
      </c>
      <c r="V16" s="8">
        <f t="shared" si="11"/>
        <v>2.1357685145678222</v>
      </c>
    </row>
    <row r="17" spans="1:22" thickBot="1" x14ac:dyDescent="0.35">
      <c r="A17" s="9">
        <v>137.6</v>
      </c>
      <c r="B17" s="10">
        <v>275.10000000000002</v>
      </c>
      <c r="C17" s="10">
        <v>137.6</v>
      </c>
      <c r="D17" s="10">
        <v>10.4</v>
      </c>
      <c r="E17" s="10">
        <f t="shared" si="0"/>
        <v>412.70000000000005</v>
      </c>
      <c r="F17" s="10">
        <f t="shared" si="1"/>
        <v>148</v>
      </c>
      <c r="G17" s="10">
        <f t="shared" si="2"/>
        <v>708.7</v>
      </c>
      <c r="H17" s="10">
        <v>299564.43</v>
      </c>
      <c r="I17" s="10">
        <f t="shared" si="3"/>
        <v>5.4764902443684935</v>
      </c>
      <c r="J17" s="10">
        <f t="shared" si="4"/>
        <v>2.8504624327615167</v>
      </c>
      <c r="K17" s="21">
        <f t="shared" si="5"/>
        <v>2.4394905903896835</v>
      </c>
      <c r="L17" s="9">
        <v>137.30000000000001</v>
      </c>
      <c r="M17" s="10">
        <v>3</v>
      </c>
      <c r="N17" s="10">
        <v>137.69999999999999</v>
      </c>
      <c r="O17" s="10">
        <v>271.3</v>
      </c>
      <c r="P17" s="10">
        <f t="shared" si="6"/>
        <v>140.30000000000001</v>
      </c>
      <c r="Q17" s="10">
        <f t="shared" si="7"/>
        <v>409</v>
      </c>
      <c r="R17" s="10">
        <f t="shared" si="8"/>
        <v>958.3</v>
      </c>
      <c r="S17" s="10">
        <v>165368.18209662999</v>
      </c>
      <c r="T17" s="10">
        <f t="shared" si="9"/>
        <v>5.2184519521987358</v>
      </c>
      <c r="U17" s="10">
        <f t="shared" si="10"/>
        <v>2.9815014881482469</v>
      </c>
      <c r="V17" s="11">
        <f t="shared" si="11"/>
        <v>2.433449793761596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0.98776830626909085</v>
      </c>
      <c r="L23" s="15" t="s">
        <v>17</v>
      </c>
      <c r="M23" s="15">
        <v>0.98427853675644728</v>
      </c>
    </row>
    <row r="24" spans="1:22" ht="14.45" x14ac:dyDescent="0.3">
      <c r="A24" s="15" t="s">
        <v>18</v>
      </c>
      <c r="B24" s="15">
        <v>0.97568622686970841</v>
      </c>
      <c r="L24" s="15" t="s">
        <v>18</v>
      </c>
      <c r="M24" s="15">
        <v>0.96880423791941284</v>
      </c>
    </row>
    <row r="25" spans="1:22" ht="14.45" x14ac:dyDescent="0.3">
      <c r="A25" s="15" t="s">
        <v>19</v>
      </c>
      <c r="B25" s="15">
        <v>0.97163393134799314</v>
      </c>
      <c r="L25" s="15" t="s">
        <v>19</v>
      </c>
      <c r="M25" s="15">
        <v>0.96360494423931498</v>
      </c>
    </row>
    <row r="26" spans="1:22" ht="14.45" x14ac:dyDescent="0.3">
      <c r="A26" s="15" t="s">
        <v>20</v>
      </c>
      <c r="B26" s="15">
        <v>4.1136291848350291E-2</v>
      </c>
      <c r="L26" s="15" t="s">
        <v>20</v>
      </c>
      <c r="M26" s="15">
        <v>3.3435870035883317E-2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0.81487189907485647</v>
      </c>
      <c r="D31" s="15">
        <v>0.40743594953742823</v>
      </c>
      <c r="E31" s="15">
        <v>240.77371002219357</v>
      </c>
      <c r="F31" s="15">
        <v>2.0659231398940889E-10</v>
      </c>
      <c r="L31" s="15" t="s">
        <v>23</v>
      </c>
      <c r="M31" s="15">
        <v>2</v>
      </c>
      <c r="N31" s="15">
        <v>0.41662654140041716</v>
      </c>
      <c r="O31" s="15">
        <v>0.20831327070020858</v>
      </c>
      <c r="P31" s="15">
        <v>186.33381715440626</v>
      </c>
      <c r="Q31" s="15">
        <v>9.2166606369644755E-10</v>
      </c>
    </row>
    <row r="32" spans="1:22" ht="14.45" x14ac:dyDescent="0.3">
      <c r="A32" s="15" t="s">
        <v>24</v>
      </c>
      <c r="B32" s="15">
        <v>12</v>
      </c>
      <c r="C32" s="15">
        <v>2.0306334084391808E-2</v>
      </c>
      <c r="D32" s="15">
        <v>1.6921945070326506E-3</v>
      </c>
      <c r="E32" s="15"/>
      <c r="F32" s="15"/>
      <c r="L32" s="15" t="s">
        <v>24</v>
      </c>
      <c r="M32" s="15">
        <v>12</v>
      </c>
      <c r="N32" s="15">
        <v>1.3415488860677756E-2</v>
      </c>
      <c r="O32" s="15">
        <v>1.1179574050564796E-3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0.83517823315924833</v>
      </c>
      <c r="D33" s="16"/>
      <c r="E33" s="16"/>
      <c r="F33" s="16"/>
      <c r="L33" s="16" t="s">
        <v>25</v>
      </c>
      <c r="M33" s="16">
        <v>14</v>
      </c>
      <c r="N33" s="16">
        <v>0.43004203026109494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3.1166228304435259</v>
      </c>
      <c r="C36" s="15">
        <v>9.7256881221992164E-2</v>
      </c>
      <c r="D36" s="15">
        <v>32.045268070335581</v>
      </c>
      <c r="E36" s="15">
        <v>5.3841847287484534E-13</v>
      </c>
      <c r="F36" s="15">
        <v>2.9047182898636277</v>
      </c>
      <c r="G36" s="15">
        <v>3.3285273710234242</v>
      </c>
      <c r="H36" s="15">
        <v>2.9047182898636277</v>
      </c>
      <c r="I36" s="15">
        <v>3.3285273710234242</v>
      </c>
      <c r="L36" s="15" t="s">
        <v>26</v>
      </c>
      <c r="M36" s="15">
        <v>3.2078973440831051</v>
      </c>
      <c r="N36" s="15">
        <v>9.474177483162069E-2</v>
      </c>
      <c r="O36" s="15">
        <v>33.859375653288353</v>
      </c>
      <c r="P36" s="15">
        <v>2.7993432975694644E-13</v>
      </c>
      <c r="Q36" s="15">
        <v>3.0014727495745261</v>
      </c>
      <c r="R36" s="15">
        <v>3.4143219385916841</v>
      </c>
      <c r="S36" s="15">
        <v>3.0014727495745261</v>
      </c>
      <c r="T36" s="15">
        <v>3.4143219385916841</v>
      </c>
    </row>
    <row r="37" spans="1:20" x14ac:dyDescent="0.25">
      <c r="A37" s="15" t="s">
        <v>39</v>
      </c>
      <c r="B37" s="15">
        <v>1.0191976653112027</v>
      </c>
      <c r="C37" s="15">
        <v>8.0827037984532918E-2</v>
      </c>
      <c r="D37" s="15">
        <v>12.609612955336019</v>
      </c>
      <c r="E37" s="15">
        <v>2.778891458831853E-8</v>
      </c>
      <c r="F37" s="15">
        <v>0.84309067796650194</v>
      </c>
      <c r="G37" s="15">
        <v>1.1953046526559035</v>
      </c>
      <c r="H37" s="15">
        <v>0.84309067796650194</v>
      </c>
      <c r="I37" s="15">
        <v>1.1953046526559035</v>
      </c>
      <c r="L37" s="15" t="s">
        <v>39</v>
      </c>
      <c r="M37" s="15">
        <v>1.2910555178132817</v>
      </c>
      <c r="N37" s="15">
        <v>8.1576066579677531E-2</v>
      </c>
      <c r="O37" s="15">
        <v>15.826400707274518</v>
      </c>
      <c r="P37" s="15">
        <v>2.1016408613530325E-9</v>
      </c>
      <c r="Q37" s="15">
        <v>1.1133165373556921</v>
      </c>
      <c r="R37" s="15">
        <v>1.4687944982708712</v>
      </c>
      <c r="S37" s="15">
        <v>1.1133165373556921</v>
      </c>
      <c r="T37" s="15">
        <v>1.4687944982708712</v>
      </c>
    </row>
    <row r="38" spans="1:20" ht="15.75" thickBot="1" x14ac:dyDescent="0.3">
      <c r="A38" s="16" t="s">
        <v>40</v>
      </c>
      <c r="B38" s="16">
        <v>-0.2060550918760575</v>
      </c>
      <c r="C38" s="16">
        <v>7.5934389235801023E-2</v>
      </c>
      <c r="D38" s="16">
        <v>-2.7135938531906709</v>
      </c>
      <c r="E38" s="16">
        <v>1.882974430166898E-2</v>
      </c>
      <c r="F38" s="16">
        <v>-0.37150191335596583</v>
      </c>
      <c r="G38" s="16">
        <v>-4.0608270396149143E-2</v>
      </c>
      <c r="H38" s="16">
        <v>-0.37150191335596583</v>
      </c>
      <c r="I38" s="16">
        <v>-4.0608270396149143E-2</v>
      </c>
      <c r="L38" s="16" t="s">
        <v>40</v>
      </c>
      <c r="M38" s="16">
        <v>-0.7749739957752616</v>
      </c>
      <c r="N38" s="16">
        <v>7.4821541054002114E-2</v>
      </c>
      <c r="O38" s="16">
        <v>-10.357632105116995</v>
      </c>
      <c r="P38" s="16">
        <v>2.4467720365227059E-7</v>
      </c>
      <c r="Q38" s="16">
        <v>-0.93799612935919463</v>
      </c>
      <c r="R38" s="16">
        <v>-0.61195186219132858</v>
      </c>
      <c r="S38" s="16">
        <v>-0.93799612935919463</v>
      </c>
      <c r="T38" s="16">
        <v>-0.61195186219132858</v>
      </c>
    </row>
    <row r="40" spans="1:20" x14ac:dyDescent="0.25">
      <c r="B40">
        <f>10^B36</f>
        <v>1308.0454378931161</v>
      </c>
      <c r="M40">
        <f>10^M36</f>
        <v>1613.9770095585875</v>
      </c>
    </row>
    <row r="41" spans="1:20" x14ac:dyDescent="0.25">
      <c r="B41" s="15">
        <v>1.0191976653112027</v>
      </c>
      <c r="M41">
        <v>1.2910555178132817</v>
      </c>
    </row>
    <row r="42" spans="1:20" ht="15.75" thickBot="1" x14ac:dyDescent="0.3">
      <c r="B42" s="16">
        <v>-0.2060550918760575</v>
      </c>
      <c r="M42">
        <v>-0.7749739957752616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20.9</v>
      </c>
      <c r="C3" s="1">
        <v>20.6</v>
      </c>
      <c r="D3" s="1">
        <v>1.2</v>
      </c>
      <c r="E3" s="1">
        <f>A3+B3</f>
        <v>41.4</v>
      </c>
      <c r="F3" s="1">
        <f>C3+D3</f>
        <v>21.8</v>
      </c>
      <c r="G3" s="1">
        <f>E3+2*F3</f>
        <v>85</v>
      </c>
      <c r="H3" s="1">
        <v>105733.56</v>
      </c>
      <c r="I3" s="1">
        <f>LOG(H3)</f>
        <v>5.0242128549471241</v>
      </c>
      <c r="J3" s="1">
        <f>LOG(G3)</f>
        <v>1.9294189257142926</v>
      </c>
      <c r="K3" s="20">
        <f>LOG(B3)</f>
        <v>1.320146286111054</v>
      </c>
      <c r="L3" s="7">
        <v>20.2</v>
      </c>
      <c r="M3" s="1">
        <v>2.1</v>
      </c>
      <c r="N3" s="1">
        <v>20.6</v>
      </c>
      <c r="O3" s="1">
        <v>20.3</v>
      </c>
      <c r="P3" s="1">
        <f>L3+M3</f>
        <v>22.3</v>
      </c>
      <c r="Q3" s="1">
        <f>N3+O3</f>
        <v>40.900000000000006</v>
      </c>
      <c r="R3" s="1">
        <f>P3+2*Q3</f>
        <v>104.10000000000001</v>
      </c>
      <c r="S3" s="1">
        <v>123922.609422245</v>
      </c>
      <c r="T3" s="1">
        <f>LOG(S3)</f>
        <v>5.093150549729768</v>
      </c>
      <c r="U3" s="1">
        <f>LOG(R3)</f>
        <v>2.0174507295105362</v>
      </c>
      <c r="V3" s="8">
        <f>LOG(O3)</f>
        <v>1.307496037913213</v>
      </c>
    </row>
    <row r="4" spans="1:22" ht="14.45" x14ac:dyDescent="0.3">
      <c r="A4" s="7">
        <v>20.5</v>
      </c>
      <c r="B4" s="1">
        <v>42</v>
      </c>
      <c r="C4" s="1">
        <v>20.6</v>
      </c>
      <c r="D4" s="1">
        <v>2.2999999999999998</v>
      </c>
      <c r="E4" s="1">
        <f t="shared" ref="E4:E17" si="0">A4+B4</f>
        <v>62.5</v>
      </c>
      <c r="F4" s="1">
        <f t="shared" ref="F4:F17" si="1">C4+D4</f>
        <v>22.900000000000002</v>
      </c>
      <c r="G4" s="1">
        <f t="shared" ref="G4:G17" si="2">E4+2*F4</f>
        <v>108.30000000000001</v>
      </c>
      <c r="H4" s="1">
        <v>109375</v>
      </c>
      <c r="I4" s="1">
        <f t="shared" ref="I4:I17" si="3">LOG(H4)</f>
        <v>5.0389180660303694</v>
      </c>
      <c r="J4" s="1">
        <f t="shared" ref="J4:J17" si="4">LOG(G4)</f>
        <v>2.0346284566253203</v>
      </c>
      <c r="K4" s="20">
        <f t="shared" ref="K4:K17" si="5">LOG(B4)</f>
        <v>1.6232492903979006</v>
      </c>
      <c r="L4" s="7">
        <v>20.2</v>
      </c>
      <c r="M4" s="1">
        <v>2.7</v>
      </c>
      <c r="N4" s="1">
        <v>25.4</v>
      </c>
      <c r="O4" s="1">
        <v>35.9</v>
      </c>
      <c r="P4" s="1">
        <f t="shared" ref="P4:P17" si="6">L4+M4</f>
        <v>22.9</v>
      </c>
      <c r="Q4" s="1">
        <f t="shared" ref="Q4:Q17" si="7">N4+O4</f>
        <v>61.3</v>
      </c>
      <c r="R4" s="1">
        <f t="shared" ref="R4:R17" si="8">P4+2*Q4</f>
        <v>145.5</v>
      </c>
      <c r="S4" s="1">
        <v>130607.76499887399</v>
      </c>
      <c r="T4" s="1">
        <f t="shared" ref="T4:T17" si="9">LOG(S4)</f>
        <v>5.1159689977347265</v>
      </c>
      <c r="U4" s="1">
        <f t="shared" ref="U4:U17" si="10">LOG(R4)</f>
        <v>2.1628629933219261</v>
      </c>
      <c r="V4" s="8">
        <f t="shared" ref="V4:V17" si="11">LOG(O4)</f>
        <v>1.5550944485783191</v>
      </c>
    </row>
    <row r="5" spans="1:22" ht="14.45" x14ac:dyDescent="0.3">
      <c r="A5" s="7">
        <v>20.5</v>
      </c>
      <c r="B5" s="1">
        <v>61.5</v>
      </c>
      <c r="C5" s="1">
        <v>20.6</v>
      </c>
      <c r="D5" s="1">
        <v>3.2</v>
      </c>
      <c r="E5" s="1">
        <f t="shared" si="0"/>
        <v>82</v>
      </c>
      <c r="F5" s="1">
        <f t="shared" si="1"/>
        <v>23.8</v>
      </c>
      <c r="G5" s="1">
        <f t="shared" si="2"/>
        <v>129.6</v>
      </c>
      <c r="H5" s="1">
        <v>117142.86</v>
      </c>
      <c r="I5" s="1">
        <f t="shared" si="3"/>
        <v>5.068715822962008</v>
      </c>
      <c r="J5" s="1">
        <f t="shared" si="4"/>
        <v>2.1126050015345745</v>
      </c>
      <c r="K5" s="20">
        <f t="shared" si="5"/>
        <v>1.7888751157754168</v>
      </c>
      <c r="L5" s="7">
        <v>20.3</v>
      </c>
      <c r="M5" s="1">
        <v>5.0999999999999996</v>
      </c>
      <c r="N5" s="1">
        <v>20.6</v>
      </c>
      <c r="O5" s="1">
        <v>60</v>
      </c>
      <c r="P5" s="1">
        <f t="shared" si="6"/>
        <v>25.4</v>
      </c>
      <c r="Q5" s="1">
        <f t="shared" si="7"/>
        <v>80.599999999999994</v>
      </c>
      <c r="R5" s="1">
        <f t="shared" si="8"/>
        <v>186.6</v>
      </c>
      <c r="S5" s="1">
        <v>101523.717722178</v>
      </c>
      <c r="T5" s="1">
        <f t="shared" si="9"/>
        <v>5.0065675129150993</v>
      </c>
      <c r="U5" s="1">
        <f t="shared" si="10"/>
        <v>2.2709116394104809</v>
      </c>
      <c r="V5" s="8">
        <f t="shared" si="11"/>
        <v>1.7781512503836436</v>
      </c>
    </row>
    <row r="6" spans="1:22" ht="14.45" x14ac:dyDescent="0.3">
      <c r="A6" s="7">
        <v>34.6</v>
      </c>
      <c r="B6" s="1">
        <v>34.4</v>
      </c>
      <c r="C6" s="1">
        <v>34.700000000000003</v>
      </c>
      <c r="D6" s="1">
        <v>2</v>
      </c>
      <c r="E6" s="1">
        <f t="shared" si="0"/>
        <v>69</v>
      </c>
      <c r="F6" s="1">
        <f t="shared" si="1"/>
        <v>36.700000000000003</v>
      </c>
      <c r="G6" s="1">
        <f t="shared" si="2"/>
        <v>142.4</v>
      </c>
      <c r="H6" s="1">
        <v>137783.71</v>
      </c>
      <c r="I6" s="1">
        <f t="shared" si="3"/>
        <v>5.1391978744997076</v>
      </c>
      <c r="J6" s="1">
        <f t="shared" si="4"/>
        <v>2.1535099893008374</v>
      </c>
      <c r="K6" s="20">
        <f t="shared" si="5"/>
        <v>1.5365584425715302</v>
      </c>
      <c r="L6" s="7">
        <v>34.299999999999997</v>
      </c>
      <c r="M6" s="1">
        <v>2.7</v>
      </c>
      <c r="N6" s="1">
        <v>35.5</v>
      </c>
      <c r="O6" s="1">
        <v>33</v>
      </c>
      <c r="P6" s="1">
        <f t="shared" si="6"/>
        <v>37</v>
      </c>
      <c r="Q6" s="1">
        <f t="shared" si="7"/>
        <v>68.5</v>
      </c>
      <c r="R6" s="1">
        <f t="shared" si="8"/>
        <v>174</v>
      </c>
      <c r="S6" s="1">
        <v>156854.78521059098</v>
      </c>
      <c r="T6" s="1">
        <f t="shared" si="9"/>
        <v>5.1954977723729678</v>
      </c>
      <c r="U6" s="1">
        <f t="shared" si="10"/>
        <v>2.2405492482825999</v>
      </c>
      <c r="V6" s="8">
        <f t="shared" si="11"/>
        <v>1.5185139398778875</v>
      </c>
    </row>
    <row r="7" spans="1:22" ht="14.45" x14ac:dyDescent="0.3">
      <c r="A7" s="7">
        <v>34.5</v>
      </c>
      <c r="B7" s="1">
        <v>68.7</v>
      </c>
      <c r="C7" s="1">
        <v>34.5</v>
      </c>
      <c r="D7" s="1">
        <v>3.9</v>
      </c>
      <c r="E7" s="1">
        <f t="shared" si="0"/>
        <v>103.2</v>
      </c>
      <c r="F7" s="1">
        <f t="shared" si="1"/>
        <v>38.4</v>
      </c>
      <c r="G7" s="1">
        <f t="shared" si="2"/>
        <v>180</v>
      </c>
      <c r="H7" s="1">
        <v>147214.29</v>
      </c>
      <c r="I7" s="1">
        <f t="shared" si="3"/>
        <v>5.1679499687441908</v>
      </c>
      <c r="J7" s="1">
        <f t="shared" si="4"/>
        <v>2.255272505103306</v>
      </c>
      <c r="K7" s="20">
        <f t="shared" si="5"/>
        <v>1.8369567370595505</v>
      </c>
      <c r="L7" s="7">
        <v>34.299999999999997</v>
      </c>
      <c r="M7" s="1">
        <v>6.3</v>
      </c>
      <c r="N7" s="1">
        <v>34.700000000000003</v>
      </c>
      <c r="O7" s="1">
        <v>67.8</v>
      </c>
      <c r="P7" s="1">
        <f t="shared" si="6"/>
        <v>40.599999999999994</v>
      </c>
      <c r="Q7" s="1">
        <f t="shared" si="7"/>
        <v>102.5</v>
      </c>
      <c r="R7" s="1">
        <f t="shared" si="8"/>
        <v>245.6</v>
      </c>
      <c r="S7" s="1">
        <v>119952.65480146401</v>
      </c>
      <c r="T7" s="1">
        <f t="shared" si="9"/>
        <v>5.0790098642493895</v>
      </c>
      <c r="U7" s="1">
        <f t="shared" si="10"/>
        <v>2.3902283624691298</v>
      </c>
      <c r="V7" s="8">
        <f t="shared" si="11"/>
        <v>1.8312296938670634</v>
      </c>
    </row>
    <row r="8" spans="1:22" ht="14.45" x14ac:dyDescent="0.3">
      <c r="A8" s="7">
        <v>34.4</v>
      </c>
      <c r="B8" s="1">
        <v>102.7</v>
      </c>
      <c r="C8" s="1">
        <v>34.700000000000003</v>
      </c>
      <c r="D8" s="1">
        <v>5.6</v>
      </c>
      <c r="E8" s="1">
        <f t="shared" si="0"/>
        <v>137.1</v>
      </c>
      <c r="F8" s="1">
        <f t="shared" si="1"/>
        <v>40.300000000000004</v>
      </c>
      <c r="G8" s="1">
        <f t="shared" si="2"/>
        <v>217.7</v>
      </c>
      <c r="H8" s="1">
        <v>154204.20000000001</v>
      </c>
      <c r="I8" s="1">
        <f t="shared" si="3"/>
        <v>5.1880962025864266</v>
      </c>
      <c r="J8" s="1">
        <f t="shared" si="4"/>
        <v>2.3378584290410944</v>
      </c>
      <c r="K8" s="20">
        <f t="shared" si="5"/>
        <v>2.0115704435972783</v>
      </c>
      <c r="L8" s="7">
        <v>34.299999999999997</v>
      </c>
      <c r="M8" s="1">
        <v>7.5</v>
      </c>
      <c r="N8" s="1">
        <v>34.6</v>
      </c>
      <c r="O8" s="1">
        <v>100.6</v>
      </c>
      <c r="P8" s="1">
        <f t="shared" si="6"/>
        <v>41.8</v>
      </c>
      <c r="Q8" s="1">
        <f t="shared" si="7"/>
        <v>135.19999999999999</v>
      </c>
      <c r="R8" s="1">
        <f t="shared" si="8"/>
        <v>312.2</v>
      </c>
      <c r="S8" s="1">
        <v>134040.34156661699</v>
      </c>
      <c r="T8" s="1">
        <f t="shared" si="9"/>
        <v>5.1272355258501028</v>
      </c>
      <c r="U8" s="1">
        <f t="shared" si="10"/>
        <v>2.4944328987263988</v>
      </c>
      <c r="V8" s="8">
        <f t="shared" si="11"/>
        <v>2.0025979807199086</v>
      </c>
    </row>
    <row r="9" spans="1:22" ht="14.45" x14ac:dyDescent="0.3">
      <c r="A9" s="7">
        <v>68.5</v>
      </c>
      <c r="B9" s="1">
        <v>68.5</v>
      </c>
      <c r="C9" s="1">
        <v>68.7</v>
      </c>
      <c r="D9" s="1">
        <v>3.5</v>
      </c>
      <c r="E9" s="1">
        <f t="shared" si="0"/>
        <v>137</v>
      </c>
      <c r="F9" s="1">
        <f t="shared" si="1"/>
        <v>72.2</v>
      </c>
      <c r="G9" s="1">
        <f t="shared" si="2"/>
        <v>281.39999999999998</v>
      </c>
      <c r="H9" s="1">
        <v>204274.35</v>
      </c>
      <c r="I9" s="1">
        <f t="shared" si="3"/>
        <v>5.3102138372500942</v>
      </c>
      <c r="J9" s="1">
        <f t="shared" si="4"/>
        <v>2.4493240930987268</v>
      </c>
      <c r="K9" s="20">
        <f t="shared" si="5"/>
        <v>1.8356905714924256</v>
      </c>
      <c r="L9" s="7">
        <v>68.3</v>
      </c>
      <c r="M9" s="1">
        <v>4.5</v>
      </c>
      <c r="N9" s="1">
        <v>73.7</v>
      </c>
      <c r="O9" s="1">
        <v>61.4</v>
      </c>
      <c r="P9" s="1">
        <f t="shared" si="6"/>
        <v>72.8</v>
      </c>
      <c r="Q9" s="1">
        <f t="shared" si="7"/>
        <v>135.1</v>
      </c>
      <c r="R9" s="1">
        <f t="shared" si="8"/>
        <v>343</v>
      </c>
      <c r="S9" s="1">
        <v>233644.17543084599</v>
      </c>
      <c r="T9" s="1">
        <f t="shared" si="9"/>
        <v>5.3685549588686863</v>
      </c>
      <c r="U9" s="1">
        <f t="shared" si="10"/>
        <v>2.5352941200427703</v>
      </c>
      <c r="V9" s="8">
        <f t="shared" si="11"/>
        <v>1.7881683711411678</v>
      </c>
    </row>
    <row r="10" spans="1:22" ht="14.45" x14ac:dyDescent="0.3">
      <c r="A10" s="7">
        <v>68.5</v>
      </c>
      <c r="B10" s="1">
        <v>137.69999999999999</v>
      </c>
      <c r="C10" s="1">
        <v>68.599999999999994</v>
      </c>
      <c r="D10" s="1">
        <v>6.9</v>
      </c>
      <c r="E10" s="1">
        <f t="shared" si="0"/>
        <v>206.2</v>
      </c>
      <c r="F10" s="1">
        <f t="shared" si="1"/>
        <v>75.5</v>
      </c>
      <c r="G10" s="1">
        <f t="shared" si="2"/>
        <v>357.2</v>
      </c>
      <c r="H10" s="1">
        <v>214708.94</v>
      </c>
      <c r="I10" s="1">
        <f t="shared" si="3"/>
        <v>5.3318501278635235</v>
      </c>
      <c r="J10" s="1">
        <f t="shared" si="4"/>
        <v>2.5529114502165089</v>
      </c>
      <c r="K10" s="20">
        <f t="shared" si="5"/>
        <v>2.1389339402569236</v>
      </c>
      <c r="L10" s="7">
        <v>68.2</v>
      </c>
      <c r="M10" s="1">
        <v>7.7</v>
      </c>
      <c r="N10" s="1">
        <v>68.599999999999994</v>
      </c>
      <c r="O10" s="1">
        <v>135.6</v>
      </c>
      <c r="P10" s="1">
        <f t="shared" si="6"/>
        <v>75.900000000000006</v>
      </c>
      <c r="Q10" s="1">
        <f t="shared" si="7"/>
        <v>204.2</v>
      </c>
      <c r="R10" s="1">
        <f t="shared" si="8"/>
        <v>484.29999999999995</v>
      </c>
      <c r="S10" s="1">
        <v>183313.54954973099</v>
      </c>
      <c r="T10" s="1">
        <f t="shared" si="9"/>
        <v>5.2631945668563791</v>
      </c>
      <c r="U10" s="1">
        <f t="shared" si="10"/>
        <v>2.6851144690465394</v>
      </c>
      <c r="V10" s="8">
        <f t="shared" si="11"/>
        <v>2.1322596895310446</v>
      </c>
    </row>
    <row r="11" spans="1:22" ht="14.45" x14ac:dyDescent="0.3">
      <c r="A11" s="7">
        <v>68.7</v>
      </c>
      <c r="B11" s="1">
        <v>206.4</v>
      </c>
      <c r="C11" s="1">
        <v>69.5</v>
      </c>
      <c r="D11" s="1">
        <v>10</v>
      </c>
      <c r="E11" s="1">
        <f t="shared" si="0"/>
        <v>275.10000000000002</v>
      </c>
      <c r="F11" s="1">
        <f t="shared" si="1"/>
        <v>79.5</v>
      </c>
      <c r="G11" s="1">
        <f t="shared" si="2"/>
        <v>434.1</v>
      </c>
      <c r="H11" s="1">
        <v>217110.8</v>
      </c>
      <c r="I11" s="1">
        <f t="shared" si="3"/>
        <v>5.3366814276172159</v>
      </c>
      <c r="J11" s="1">
        <f t="shared" si="4"/>
        <v>2.6375897858387001</v>
      </c>
      <c r="K11" s="20">
        <f t="shared" si="5"/>
        <v>2.3147096929551738</v>
      </c>
      <c r="L11" s="7">
        <v>68</v>
      </c>
      <c r="M11" s="1">
        <v>9.5</v>
      </c>
      <c r="N11" s="1">
        <v>68.599999999999994</v>
      </c>
      <c r="O11" s="1">
        <v>206.3</v>
      </c>
      <c r="P11" s="1">
        <f t="shared" si="6"/>
        <v>77.5</v>
      </c>
      <c r="Q11" s="1">
        <f t="shared" si="7"/>
        <v>274.89999999999998</v>
      </c>
      <c r="R11" s="1">
        <f t="shared" si="8"/>
        <v>627.29999999999995</v>
      </c>
      <c r="S11" s="1">
        <v>150690.403977507</v>
      </c>
      <c r="T11" s="1">
        <f t="shared" si="9"/>
        <v>5.1780855971566488</v>
      </c>
      <c r="U11" s="1">
        <f t="shared" si="10"/>
        <v>2.7974752875373343</v>
      </c>
      <c r="V11" s="8">
        <f t="shared" si="11"/>
        <v>2.3144992279731516</v>
      </c>
    </row>
    <row r="12" spans="1:22" ht="14.45" x14ac:dyDescent="0.3">
      <c r="A12" s="7">
        <v>102.6</v>
      </c>
      <c r="B12" s="1">
        <v>68.5</v>
      </c>
      <c r="C12" s="1">
        <v>102.6</v>
      </c>
      <c r="D12" s="1">
        <v>3.5</v>
      </c>
      <c r="E12" s="1">
        <f t="shared" si="0"/>
        <v>171.1</v>
      </c>
      <c r="F12" s="1">
        <f t="shared" si="1"/>
        <v>106.1</v>
      </c>
      <c r="G12" s="1">
        <f t="shared" si="2"/>
        <v>383.29999999999995</v>
      </c>
      <c r="H12" s="1">
        <v>238953.49</v>
      </c>
      <c r="I12" s="1">
        <f t="shared" si="3"/>
        <v>5.3783133779272179</v>
      </c>
      <c r="J12" s="1">
        <f t="shared" si="4"/>
        <v>2.5835388192543522</v>
      </c>
      <c r="K12" s="20">
        <f t="shared" si="5"/>
        <v>1.8356905714924256</v>
      </c>
      <c r="L12" s="7">
        <v>102.1</v>
      </c>
      <c r="M12" s="1">
        <v>4.0999999999999996</v>
      </c>
      <c r="N12" s="1">
        <v>107.9</v>
      </c>
      <c r="O12" s="1">
        <v>61.7</v>
      </c>
      <c r="P12" s="1">
        <f t="shared" si="6"/>
        <v>106.19999999999999</v>
      </c>
      <c r="Q12" s="1">
        <f t="shared" si="7"/>
        <v>169.60000000000002</v>
      </c>
      <c r="R12" s="1">
        <f t="shared" si="8"/>
        <v>445.40000000000003</v>
      </c>
      <c r="S12" s="1">
        <v>277901.80410599202</v>
      </c>
      <c r="T12" s="1">
        <f t="shared" si="9"/>
        <v>5.4438913661754782</v>
      </c>
      <c r="U12" s="1">
        <f t="shared" si="10"/>
        <v>2.6487502126980194</v>
      </c>
      <c r="V12" s="8">
        <f t="shared" si="11"/>
        <v>1.7902851640332418</v>
      </c>
    </row>
    <row r="13" spans="1:22" ht="14.45" x14ac:dyDescent="0.3">
      <c r="A13" s="7">
        <v>102.6</v>
      </c>
      <c r="B13" s="1">
        <v>102.8</v>
      </c>
      <c r="C13" s="1">
        <v>102.6</v>
      </c>
      <c r="D13" s="1">
        <v>5.4</v>
      </c>
      <c r="E13" s="1">
        <f t="shared" si="0"/>
        <v>205.39999999999998</v>
      </c>
      <c r="F13" s="1">
        <f t="shared" si="1"/>
        <v>108</v>
      </c>
      <c r="G13" s="1">
        <f t="shared" si="2"/>
        <v>421.4</v>
      </c>
      <c r="H13" s="1">
        <v>241125.88</v>
      </c>
      <c r="I13" s="1">
        <f t="shared" si="3"/>
        <v>5.3822438256325391</v>
      </c>
      <c r="J13" s="1">
        <f t="shared" si="4"/>
        <v>2.6246945312720813</v>
      </c>
      <c r="K13" s="20">
        <f t="shared" si="5"/>
        <v>2.0119931146592571</v>
      </c>
      <c r="L13" s="7">
        <v>102.3</v>
      </c>
      <c r="M13" s="1">
        <v>6.1</v>
      </c>
      <c r="N13" s="1">
        <v>102.6</v>
      </c>
      <c r="O13" s="1">
        <v>99.7</v>
      </c>
      <c r="P13" s="1">
        <f t="shared" si="6"/>
        <v>108.39999999999999</v>
      </c>
      <c r="Q13" s="1">
        <f t="shared" si="7"/>
        <v>202.3</v>
      </c>
      <c r="R13" s="1">
        <f t="shared" si="8"/>
        <v>513</v>
      </c>
      <c r="S13" s="1">
        <v>245512.02754076602</v>
      </c>
      <c r="T13" s="1">
        <f t="shared" si="9"/>
        <v>5.3900727729014921</v>
      </c>
      <c r="U13" s="1">
        <f t="shared" si="10"/>
        <v>2.7101173651118162</v>
      </c>
      <c r="V13" s="8">
        <f t="shared" si="11"/>
        <v>1.9986951583116557</v>
      </c>
    </row>
    <row r="14" spans="1:22" ht="14.45" x14ac:dyDescent="0.3">
      <c r="A14" s="7">
        <v>102.4</v>
      </c>
      <c r="B14" s="1">
        <v>206.7</v>
      </c>
      <c r="C14" s="1">
        <v>103.4</v>
      </c>
      <c r="D14" s="1">
        <v>9.6999999999999993</v>
      </c>
      <c r="E14" s="1">
        <f t="shared" si="0"/>
        <v>309.10000000000002</v>
      </c>
      <c r="F14" s="1">
        <f t="shared" si="1"/>
        <v>113.10000000000001</v>
      </c>
      <c r="G14" s="1">
        <f t="shared" si="2"/>
        <v>535.30000000000007</v>
      </c>
      <c r="H14" s="1">
        <v>259347.55</v>
      </c>
      <c r="I14" s="1">
        <f t="shared" si="3"/>
        <v>5.4138821496632978</v>
      </c>
      <c r="J14" s="1">
        <f t="shared" si="4"/>
        <v>2.7285972433834318</v>
      </c>
      <c r="K14" s="20">
        <f t="shared" si="5"/>
        <v>2.3153404766272883</v>
      </c>
      <c r="L14" s="7">
        <v>102.3</v>
      </c>
      <c r="M14" s="1">
        <v>8.6</v>
      </c>
      <c r="N14" s="1">
        <v>102.6</v>
      </c>
      <c r="O14" s="1">
        <v>206.8</v>
      </c>
      <c r="P14" s="1">
        <f t="shared" si="6"/>
        <v>110.89999999999999</v>
      </c>
      <c r="Q14" s="1">
        <f t="shared" si="7"/>
        <v>309.39999999999998</v>
      </c>
      <c r="R14" s="1">
        <f t="shared" si="8"/>
        <v>729.69999999999993</v>
      </c>
      <c r="S14" s="1">
        <v>202583.60922582098</v>
      </c>
      <c r="T14" s="1">
        <f t="shared" si="9"/>
        <v>5.3066043042486273</v>
      </c>
      <c r="U14" s="1">
        <f t="shared" si="10"/>
        <v>2.8631443462526676</v>
      </c>
      <c r="V14" s="8">
        <f t="shared" si="11"/>
        <v>2.3155505344219049</v>
      </c>
    </row>
    <row r="15" spans="1:22" ht="14.45" x14ac:dyDescent="0.3">
      <c r="A15" s="7">
        <v>137.5</v>
      </c>
      <c r="B15" s="1">
        <v>102.9</v>
      </c>
      <c r="C15" s="1">
        <v>137.4</v>
      </c>
      <c r="D15" s="1">
        <v>5.2</v>
      </c>
      <c r="E15" s="1">
        <f t="shared" si="0"/>
        <v>240.4</v>
      </c>
      <c r="F15" s="1">
        <f t="shared" si="1"/>
        <v>142.6</v>
      </c>
      <c r="G15" s="1">
        <f t="shared" si="2"/>
        <v>525.6</v>
      </c>
      <c r="H15" s="1">
        <v>283992.64</v>
      </c>
      <c r="I15" s="1">
        <f t="shared" si="3"/>
        <v>5.4533070849456093</v>
      </c>
      <c r="J15" s="1">
        <f t="shared" si="4"/>
        <v>2.7206553565517244</v>
      </c>
      <c r="K15" s="20">
        <f t="shared" si="5"/>
        <v>2.0124153747624329</v>
      </c>
      <c r="L15" s="7">
        <v>137.30000000000001</v>
      </c>
      <c r="M15" s="1">
        <v>1</v>
      </c>
      <c r="N15" s="1">
        <v>153.69999999999999</v>
      </c>
      <c r="O15" s="1">
        <v>86.2</v>
      </c>
      <c r="P15" s="1">
        <f t="shared" si="6"/>
        <v>138.30000000000001</v>
      </c>
      <c r="Q15" s="1">
        <f t="shared" si="7"/>
        <v>239.89999999999998</v>
      </c>
      <c r="R15" s="1">
        <f t="shared" si="8"/>
        <v>618.09999999999991</v>
      </c>
      <c r="S15" s="1">
        <v>287621.08514047496</v>
      </c>
      <c r="T15" s="1">
        <f t="shared" si="9"/>
        <v>5.4588207204608459</v>
      </c>
      <c r="U15" s="1">
        <f t="shared" si="10"/>
        <v>2.7910587435918255</v>
      </c>
      <c r="V15" s="8">
        <f t="shared" si="11"/>
        <v>1.9355072658247128</v>
      </c>
    </row>
    <row r="16" spans="1:22" ht="14.45" x14ac:dyDescent="0.3">
      <c r="A16" s="7">
        <v>137.4</v>
      </c>
      <c r="B16" s="1">
        <v>137.6</v>
      </c>
      <c r="C16" s="1">
        <v>137.69999999999999</v>
      </c>
      <c r="D16" s="1">
        <v>6.7</v>
      </c>
      <c r="E16" s="1">
        <f t="shared" si="0"/>
        <v>275</v>
      </c>
      <c r="F16" s="1">
        <f t="shared" si="1"/>
        <v>144.39999999999998</v>
      </c>
      <c r="G16" s="1">
        <f t="shared" si="2"/>
        <v>563.79999999999995</v>
      </c>
      <c r="H16" s="1">
        <v>290499.65000000002</v>
      </c>
      <c r="I16" s="1">
        <f t="shared" si="3"/>
        <v>5.4631456134796705</v>
      </c>
      <c r="J16" s="1">
        <f t="shared" si="4"/>
        <v>2.7511250715355833</v>
      </c>
      <c r="K16" s="20">
        <f t="shared" si="5"/>
        <v>2.1386184338994925</v>
      </c>
      <c r="L16" s="7">
        <v>137.30000000000001</v>
      </c>
      <c r="M16" s="1">
        <v>-8.1999999999999993</v>
      </c>
      <c r="N16" s="1">
        <v>137.6</v>
      </c>
      <c r="O16" s="1">
        <v>136.80000000000001</v>
      </c>
      <c r="P16" s="1">
        <f t="shared" si="6"/>
        <v>129.10000000000002</v>
      </c>
      <c r="Q16" s="1">
        <f t="shared" si="7"/>
        <v>274.39999999999998</v>
      </c>
      <c r="R16" s="1">
        <f t="shared" si="8"/>
        <v>677.9</v>
      </c>
      <c r="S16" s="1">
        <v>257769.77461267001</v>
      </c>
      <c r="T16" s="1">
        <f t="shared" si="9"/>
        <v>5.4112319918051943</v>
      </c>
      <c r="U16" s="1">
        <f t="shared" si="10"/>
        <v>2.8311656339094426</v>
      </c>
      <c r="V16" s="8">
        <f t="shared" si="11"/>
        <v>2.1360860973840974</v>
      </c>
    </row>
    <row r="17" spans="1:22" thickBot="1" x14ac:dyDescent="0.35">
      <c r="A17" s="9">
        <v>137.6</v>
      </c>
      <c r="B17" s="10">
        <v>274.8</v>
      </c>
      <c r="C17" s="10">
        <v>138.6</v>
      </c>
      <c r="D17" s="10">
        <v>11</v>
      </c>
      <c r="E17" s="10">
        <f t="shared" si="0"/>
        <v>412.4</v>
      </c>
      <c r="F17" s="10">
        <f t="shared" si="1"/>
        <v>149.6</v>
      </c>
      <c r="G17" s="10">
        <f t="shared" si="2"/>
        <v>711.59999999999991</v>
      </c>
      <c r="H17" s="10">
        <v>306240.71000000002</v>
      </c>
      <c r="I17" s="10">
        <f t="shared" si="3"/>
        <v>5.4860629229826063</v>
      </c>
      <c r="J17" s="10">
        <f t="shared" si="4"/>
        <v>2.8522359394118872</v>
      </c>
      <c r="K17" s="21">
        <f t="shared" si="5"/>
        <v>2.439016728387513</v>
      </c>
      <c r="L17" s="9">
        <v>137.30000000000001</v>
      </c>
      <c r="M17" s="10">
        <v>-9.6</v>
      </c>
      <c r="N17" s="10">
        <v>137.5</v>
      </c>
      <c r="O17" s="10">
        <v>261.89999999999998</v>
      </c>
      <c r="P17" s="10">
        <f t="shared" si="6"/>
        <v>127.70000000000002</v>
      </c>
      <c r="Q17" s="10">
        <f t="shared" si="7"/>
        <v>399.4</v>
      </c>
      <c r="R17" s="10">
        <f t="shared" si="8"/>
        <v>926.5</v>
      </c>
      <c r="S17" s="10">
        <v>250569.21420134499</v>
      </c>
      <c r="T17" s="10">
        <f t="shared" si="9"/>
        <v>5.3989277110165039</v>
      </c>
      <c r="U17" s="10">
        <f t="shared" si="10"/>
        <v>2.9668454236549162</v>
      </c>
      <c r="V17" s="11">
        <f t="shared" si="11"/>
        <v>2.4181354984252321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0.99876422687773858</v>
      </c>
      <c r="L23" s="15" t="s">
        <v>17</v>
      </c>
      <c r="M23" s="15">
        <v>0.97516982913795414</v>
      </c>
    </row>
    <row r="24" spans="1:22" ht="14.45" x14ac:dyDescent="0.3">
      <c r="A24" s="15" t="s">
        <v>18</v>
      </c>
      <c r="B24" s="15">
        <v>0.99752998089068678</v>
      </c>
      <c r="L24" s="15" t="s">
        <v>18</v>
      </c>
      <c r="M24" s="15">
        <v>0.95095619566094669</v>
      </c>
    </row>
    <row r="25" spans="1:22" ht="14.45" x14ac:dyDescent="0.3">
      <c r="A25" s="15" t="s">
        <v>19</v>
      </c>
      <c r="B25" s="15">
        <v>0.99711831103913451</v>
      </c>
      <c r="L25" s="15" t="s">
        <v>19</v>
      </c>
      <c r="M25" s="15">
        <v>0.94278222827110447</v>
      </c>
    </row>
    <row r="26" spans="1:22" ht="14.45" x14ac:dyDescent="0.3">
      <c r="A26" s="15" t="s">
        <v>20</v>
      </c>
      <c r="B26" s="15">
        <v>8.6068897973706499E-3</v>
      </c>
      <c r="L26" s="15" t="s">
        <v>20</v>
      </c>
      <c r="M26" s="15">
        <v>3.6175460730451227E-2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0.35900407215378172</v>
      </c>
      <c r="D31" s="15">
        <v>0.17950203607689086</v>
      </c>
      <c r="E31" s="15">
        <v>2423.1310044432271</v>
      </c>
      <c r="F31" s="15">
        <v>2.2709202301019218E-16</v>
      </c>
      <c r="L31" s="15" t="s">
        <v>23</v>
      </c>
      <c r="M31" s="15">
        <v>2</v>
      </c>
      <c r="N31" s="15">
        <v>0.30449891479949076</v>
      </c>
      <c r="O31" s="15">
        <v>0.15224945739974538</v>
      </c>
      <c r="P31" s="15">
        <v>116.33961212552678</v>
      </c>
      <c r="Q31" s="15">
        <v>1.3915695172637121E-8</v>
      </c>
    </row>
    <row r="32" spans="1:22" ht="14.45" x14ac:dyDescent="0.3">
      <c r="A32" s="15" t="s">
        <v>24</v>
      </c>
      <c r="B32" s="15">
        <v>12</v>
      </c>
      <c r="C32" s="15">
        <v>8.8894262380899598E-4</v>
      </c>
      <c r="D32" s="15">
        <v>7.4078551984082999E-5</v>
      </c>
      <c r="E32" s="15"/>
      <c r="F32" s="15"/>
      <c r="L32" s="15" t="s">
        <v>24</v>
      </c>
      <c r="M32" s="15">
        <v>12</v>
      </c>
      <c r="N32" s="15">
        <v>1.5703967508725027E-2</v>
      </c>
      <c r="O32" s="15">
        <v>1.3086639590604188E-3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0.35989301477759073</v>
      </c>
      <c r="D33" s="16"/>
      <c r="E33" s="16"/>
      <c r="F33" s="16"/>
      <c r="L33" s="16" t="s">
        <v>25</v>
      </c>
      <c r="M33" s="16">
        <v>14</v>
      </c>
      <c r="N33" s="16">
        <v>0.32020288230821581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3.8961844261321761</v>
      </c>
      <c r="C36" s="15">
        <v>2.0141307313377231E-2</v>
      </c>
      <c r="D36" s="15">
        <v>193.44247945337943</v>
      </c>
      <c r="E36" s="15">
        <v>2.4490715919506579E-22</v>
      </c>
      <c r="F36" s="15">
        <v>3.8523002873515195</v>
      </c>
      <c r="G36" s="15">
        <v>3.9400685649128326</v>
      </c>
      <c r="H36" s="15">
        <v>3.8523002873515195</v>
      </c>
      <c r="I36" s="15">
        <v>3.9400685649128326</v>
      </c>
      <c r="L36" s="15" t="s">
        <v>26</v>
      </c>
      <c r="M36" s="15">
        <v>3.7640087002545051</v>
      </c>
      <c r="N36" s="15">
        <v>9.9837529631919344E-2</v>
      </c>
      <c r="O36" s="15">
        <v>37.70134050924176</v>
      </c>
      <c r="P36" s="15">
        <v>7.7942677209893797E-14</v>
      </c>
      <c r="Q36" s="15">
        <v>3.5464814098101973</v>
      </c>
      <c r="R36" s="15">
        <v>3.9815359906988128</v>
      </c>
      <c r="S36" s="15">
        <v>3.5464814098101973</v>
      </c>
      <c r="T36" s="15">
        <v>3.9815359906988128</v>
      </c>
    </row>
    <row r="37" spans="1:20" x14ac:dyDescent="0.25">
      <c r="A37" s="15" t="s">
        <v>39</v>
      </c>
      <c r="B37" s="15">
        <v>0.69209653467484189</v>
      </c>
      <c r="C37" s="15">
        <v>1.6787528719295362E-2</v>
      </c>
      <c r="D37" s="15">
        <v>41.226826547695218</v>
      </c>
      <c r="E37" s="15">
        <v>2.6866852676260577E-14</v>
      </c>
      <c r="F37" s="15">
        <v>0.65551965172283411</v>
      </c>
      <c r="G37" s="15">
        <v>0.72867341762684967</v>
      </c>
      <c r="H37" s="15">
        <v>0.65551965172283411</v>
      </c>
      <c r="I37" s="15">
        <v>0.72867341762684967</v>
      </c>
      <c r="L37" s="15" t="s">
        <v>39</v>
      </c>
      <c r="M37" s="15">
        <v>1.1467015049560818</v>
      </c>
      <c r="N37" s="15">
        <v>8.3620455630545196E-2</v>
      </c>
      <c r="O37" s="15">
        <v>13.713169777769188</v>
      </c>
      <c r="P37" s="15">
        <v>1.0790129910352913E-8</v>
      </c>
      <c r="Q37" s="15">
        <v>0.96450818340563071</v>
      </c>
      <c r="R37" s="15">
        <v>1.328894826506533</v>
      </c>
      <c r="S37" s="15">
        <v>0.96450818340563071</v>
      </c>
      <c r="T37" s="15">
        <v>1.328894826506533</v>
      </c>
    </row>
    <row r="38" spans="1:20" ht="15.75" thickBot="1" x14ac:dyDescent="0.3">
      <c r="A38" s="16" t="s">
        <v>40</v>
      </c>
      <c r="B38" s="16">
        <v>-0.16037524751566751</v>
      </c>
      <c r="C38" s="16">
        <v>1.5917687788107544E-2</v>
      </c>
      <c r="D38" s="16">
        <v>-10.07528540894535</v>
      </c>
      <c r="E38" s="16">
        <v>3.3023432722279056E-7</v>
      </c>
      <c r="F38" s="16">
        <v>-0.19505690988703359</v>
      </c>
      <c r="G38" s="16">
        <v>-0.12569358514430143</v>
      </c>
      <c r="H38" s="16">
        <v>-0.19505690988703359</v>
      </c>
      <c r="I38" s="16">
        <v>-0.12569358514430143</v>
      </c>
      <c r="L38" s="16" t="s">
        <v>40</v>
      </c>
      <c r="M38" s="16">
        <v>-0.75160102553661823</v>
      </c>
      <c r="N38" s="16">
        <v>7.6142041901202329E-2</v>
      </c>
      <c r="O38" s="16">
        <v>-9.8710384797908866</v>
      </c>
      <c r="P38" s="16">
        <v>4.1197766265266584E-7</v>
      </c>
      <c r="Q38" s="16">
        <v>-0.91750028330801758</v>
      </c>
      <c r="R38" s="16">
        <v>-0.58570176776521887</v>
      </c>
      <c r="S38" s="16">
        <v>-0.91750028330801758</v>
      </c>
      <c r="T38" s="16">
        <v>-0.58570176776521887</v>
      </c>
    </row>
    <row r="40" spans="1:20" x14ac:dyDescent="0.25">
      <c r="B40">
        <f>10^B36</f>
        <v>7873.8008506634606</v>
      </c>
      <c r="M40">
        <f>10^M36</f>
        <v>5807.7605213575571</v>
      </c>
    </row>
    <row r="41" spans="1:20" x14ac:dyDescent="0.25">
      <c r="B41" s="15">
        <v>0.69209653467484189</v>
      </c>
      <c r="M41" s="15">
        <v>1.1467015049560818</v>
      </c>
    </row>
    <row r="42" spans="1:20" ht="15.75" thickBot="1" x14ac:dyDescent="0.3">
      <c r="B42" s="16">
        <v>-0.16037524751566751</v>
      </c>
      <c r="M42" s="16">
        <v>-0.75160102553661823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20.5</v>
      </c>
      <c r="C3" s="1">
        <v>20.6</v>
      </c>
      <c r="D3" s="1">
        <v>1.5</v>
      </c>
      <c r="E3" s="1">
        <f>A3+B3</f>
        <v>41</v>
      </c>
      <c r="F3" s="1">
        <f>C3+D3</f>
        <v>22.1</v>
      </c>
      <c r="G3" s="1">
        <f>E3+2*F3</f>
        <v>85.2</v>
      </c>
      <c r="H3" s="1">
        <v>106217.62</v>
      </c>
      <c r="I3" s="1">
        <f>LOG(H3)</f>
        <v>5.0261965660301442</v>
      </c>
      <c r="J3" s="1">
        <f>LOG(G3)</f>
        <v>1.9304395947667001</v>
      </c>
      <c r="K3" s="20">
        <f>LOG(B3)</f>
        <v>1.3117538610557542</v>
      </c>
      <c r="L3" s="7">
        <v>20.100000000000001</v>
      </c>
      <c r="M3" s="1">
        <v>3.9</v>
      </c>
      <c r="N3" s="1">
        <v>20.5</v>
      </c>
      <c r="O3" s="1">
        <v>20.5</v>
      </c>
      <c r="P3" s="1">
        <f>L3+M3</f>
        <v>24</v>
      </c>
      <c r="Q3" s="1">
        <f>N3+O3</f>
        <v>41</v>
      </c>
      <c r="R3" s="1">
        <f>P3+2*Q3</f>
        <v>106</v>
      </c>
      <c r="S3" s="1">
        <v>77026.924909985304</v>
      </c>
      <c r="T3" s="1">
        <f>LOG(S3)</f>
        <v>4.886642560183903</v>
      </c>
      <c r="U3" s="1">
        <f>LOG(R3)</f>
        <v>2.0253058652647704</v>
      </c>
      <c r="V3" s="8">
        <f>LOG(O3)</f>
        <v>1.3117538610557542</v>
      </c>
    </row>
    <row r="4" spans="1:22" ht="14.45" x14ac:dyDescent="0.3">
      <c r="A4" s="7">
        <v>20.5</v>
      </c>
      <c r="B4" s="1">
        <v>41.7</v>
      </c>
      <c r="C4" s="1">
        <v>20.6</v>
      </c>
      <c r="D4" s="1">
        <v>2.8</v>
      </c>
      <c r="E4" s="1">
        <f t="shared" ref="E4:E17" si="0">A4+B4</f>
        <v>62.2</v>
      </c>
      <c r="F4" s="1">
        <f t="shared" ref="F4:F17" si="1">C4+D4</f>
        <v>23.400000000000002</v>
      </c>
      <c r="G4" s="1">
        <f t="shared" ref="G4:G17" si="2">E4+2*F4</f>
        <v>109</v>
      </c>
      <c r="H4" s="1">
        <v>114142.34</v>
      </c>
      <c r="I4" s="1">
        <f t="shared" ref="I4:I17" si="3">LOG(H4)</f>
        <v>5.0574467716531943</v>
      </c>
      <c r="J4" s="1">
        <f t="shared" ref="J4:J17" si="4">LOG(G4)</f>
        <v>2.0374264979406238</v>
      </c>
      <c r="K4" s="20">
        <f t="shared" ref="K4:K17" si="5">LOG(B4)</f>
        <v>1.6201360549737576</v>
      </c>
      <c r="L4" s="7">
        <v>20.3</v>
      </c>
      <c r="M4" s="1">
        <v>6.7</v>
      </c>
      <c r="N4" s="1">
        <v>20.9</v>
      </c>
      <c r="O4" s="1">
        <v>40</v>
      </c>
      <c r="P4" s="1">
        <f t="shared" ref="P4:P17" si="6">L4+M4</f>
        <v>27</v>
      </c>
      <c r="Q4" s="1">
        <f t="shared" ref="Q4:Q17" si="7">N4+O4</f>
        <v>60.9</v>
      </c>
      <c r="R4" s="1">
        <f t="shared" ref="R4:R17" si="8">P4+2*Q4</f>
        <v>148.80000000000001</v>
      </c>
      <c r="S4" s="1">
        <v>76633.720934240308</v>
      </c>
      <c r="T4" s="1">
        <f t="shared" ref="T4:T17" si="9">LOG(S4)</f>
        <v>4.8844199131460853</v>
      </c>
      <c r="U4" s="1">
        <f t="shared" ref="U4:U17" si="10">LOG(R4)</f>
        <v>2.1726029312098598</v>
      </c>
      <c r="V4" s="8">
        <f t="shared" ref="V4:V17" si="11">LOG(O4)</f>
        <v>1.6020599913279623</v>
      </c>
    </row>
    <row r="5" spans="1:22" ht="14.45" x14ac:dyDescent="0.3">
      <c r="A5" s="7">
        <v>20.5</v>
      </c>
      <c r="B5" s="1">
        <v>61.5</v>
      </c>
      <c r="C5" s="1">
        <v>20.6</v>
      </c>
      <c r="D5" s="1">
        <v>4.0999999999999996</v>
      </c>
      <c r="E5" s="1">
        <f t="shared" si="0"/>
        <v>82</v>
      </c>
      <c r="F5" s="1">
        <f t="shared" si="1"/>
        <v>24.700000000000003</v>
      </c>
      <c r="G5" s="1">
        <f t="shared" si="2"/>
        <v>131.4</v>
      </c>
      <c r="H5" s="1">
        <v>120117.19</v>
      </c>
      <c r="I5" s="1">
        <f t="shared" si="3"/>
        <v>5.0796051638385604</v>
      </c>
      <c r="J5" s="1">
        <f t="shared" si="4"/>
        <v>2.1185953652237619</v>
      </c>
      <c r="K5" s="20">
        <f t="shared" si="5"/>
        <v>1.7888751157754168</v>
      </c>
      <c r="L5" s="7">
        <v>20.100000000000001</v>
      </c>
      <c r="M5" s="1">
        <v>1.7</v>
      </c>
      <c r="N5" s="1">
        <v>20.6</v>
      </c>
      <c r="O5" s="1">
        <v>61</v>
      </c>
      <c r="P5" s="1">
        <f t="shared" si="6"/>
        <v>21.8</v>
      </c>
      <c r="Q5" s="1">
        <f t="shared" si="7"/>
        <v>81.599999999999994</v>
      </c>
      <c r="R5" s="1">
        <f t="shared" si="8"/>
        <v>185</v>
      </c>
      <c r="S5" s="1">
        <v>49869.245891077197</v>
      </c>
      <c r="T5" s="1">
        <f t="shared" si="9"/>
        <v>4.6978328009871593</v>
      </c>
      <c r="U5" s="1">
        <f t="shared" si="10"/>
        <v>2.2671717284030137</v>
      </c>
      <c r="V5" s="8">
        <f t="shared" si="11"/>
        <v>1.7853298350107671</v>
      </c>
    </row>
    <row r="6" spans="1:22" ht="14.45" x14ac:dyDescent="0.3">
      <c r="A6" s="7">
        <v>34.4</v>
      </c>
      <c r="B6" s="1">
        <v>34.9</v>
      </c>
      <c r="C6" s="1">
        <v>34.700000000000003</v>
      </c>
      <c r="D6" s="1">
        <v>2.5</v>
      </c>
      <c r="E6" s="1">
        <f t="shared" si="0"/>
        <v>69.3</v>
      </c>
      <c r="F6" s="1">
        <f t="shared" si="1"/>
        <v>37.200000000000003</v>
      </c>
      <c r="G6" s="1">
        <f t="shared" si="2"/>
        <v>143.69999999999999</v>
      </c>
      <c r="H6" s="1">
        <v>136505.87</v>
      </c>
      <c r="I6" s="1">
        <f t="shared" si="3"/>
        <v>5.1351513272287566</v>
      </c>
      <c r="J6" s="1">
        <f t="shared" si="4"/>
        <v>2.1574567681342258</v>
      </c>
      <c r="K6" s="20">
        <f t="shared" si="5"/>
        <v>1.5428254269591799</v>
      </c>
      <c r="L6" s="7">
        <v>34.299999999999997</v>
      </c>
      <c r="M6" s="1">
        <v>3.6</v>
      </c>
      <c r="N6" s="1">
        <v>34.6</v>
      </c>
      <c r="O6" s="1">
        <v>33.9</v>
      </c>
      <c r="P6" s="1">
        <f t="shared" si="6"/>
        <v>37.9</v>
      </c>
      <c r="Q6" s="1">
        <f t="shared" si="7"/>
        <v>68.5</v>
      </c>
      <c r="R6" s="1">
        <f t="shared" si="8"/>
        <v>174.9</v>
      </c>
      <c r="S6" s="1">
        <v>86386.281916143402</v>
      </c>
      <c r="T6" s="1">
        <f t="shared" si="9"/>
        <v>4.9364447822805761</v>
      </c>
      <c r="U6" s="1">
        <f t="shared" si="10"/>
        <v>2.2427898094786767</v>
      </c>
      <c r="V6" s="8">
        <f t="shared" si="11"/>
        <v>1.5301996982030821</v>
      </c>
    </row>
    <row r="7" spans="1:22" ht="14.45" x14ac:dyDescent="0.3">
      <c r="A7" s="7">
        <v>34.6</v>
      </c>
      <c r="B7" s="1">
        <v>68.7</v>
      </c>
      <c r="C7" s="1">
        <v>34.700000000000003</v>
      </c>
      <c r="D7" s="1">
        <v>4.5999999999999996</v>
      </c>
      <c r="E7" s="1">
        <f t="shared" si="0"/>
        <v>103.30000000000001</v>
      </c>
      <c r="F7" s="1">
        <f t="shared" si="1"/>
        <v>39.300000000000004</v>
      </c>
      <c r="G7" s="1">
        <f t="shared" si="2"/>
        <v>181.90000000000003</v>
      </c>
      <c r="H7" s="1">
        <v>148594.09</v>
      </c>
      <c r="I7" s="1">
        <f t="shared" si="3"/>
        <v>5.1720015366693115</v>
      </c>
      <c r="J7" s="1">
        <f t="shared" si="4"/>
        <v>2.2598326990634838</v>
      </c>
      <c r="K7" s="20">
        <f t="shared" si="5"/>
        <v>1.8369567370595505</v>
      </c>
      <c r="L7" s="7">
        <v>34.299999999999997</v>
      </c>
      <c r="M7" s="1">
        <v>8.4</v>
      </c>
      <c r="N7" s="1">
        <v>34.6</v>
      </c>
      <c r="O7" s="1">
        <v>68.2</v>
      </c>
      <c r="P7" s="1">
        <f t="shared" si="6"/>
        <v>42.699999999999996</v>
      </c>
      <c r="Q7" s="1">
        <f t="shared" si="7"/>
        <v>102.80000000000001</v>
      </c>
      <c r="R7" s="1">
        <f t="shared" si="8"/>
        <v>248.3</v>
      </c>
      <c r="S7" s="1">
        <v>64446.946023619406</v>
      </c>
      <c r="T7" s="1">
        <f t="shared" si="9"/>
        <v>4.8092023420693284</v>
      </c>
      <c r="U7" s="1">
        <f t="shared" si="10"/>
        <v>2.3949767195545641</v>
      </c>
      <c r="V7" s="8">
        <f t="shared" si="11"/>
        <v>1.833784374656479</v>
      </c>
    </row>
    <row r="8" spans="1:22" ht="14.45" x14ac:dyDescent="0.3">
      <c r="A8" s="7">
        <v>34.6</v>
      </c>
      <c r="B8" s="1">
        <v>102.6</v>
      </c>
      <c r="C8" s="1">
        <v>34.799999999999997</v>
      </c>
      <c r="D8" s="1">
        <v>6.6</v>
      </c>
      <c r="E8" s="1">
        <f t="shared" si="0"/>
        <v>137.19999999999999</v>
      </c>
      <c r="F8" s="1">
        <f t="shared" si="1"/>
        <v>41.4</v>
      </c>
      <c r="G8" s="1">
        <f t="shared" si="2"/>
        <v>220</v>
      </c>
      <c r="H8" s="1">
        <v>152225.51999999999</v>
      </c>
      <c r="I8" s="1">
        <f t="shared" si="3"/>
        <v>5.1824874662722644</v>
      </c>
      <c r="J8" s="1">
        <f t="shared" si="4"/>
        <v>2.3424226808222062</v>
      </c>
      <c r="K8" s="20">
        <f t="shared" si="5"/>
        <v>2.0111473607757975</v>
      </c>
      <c r="L8" s="7">
        <v>34.200000000000003</v>
      </c>
      <c r="M8" s="1">
        <v>9</v>
      </c>
      <c r="N8" s="1">
        <v>34.6</v>
      </c>
      <c r="O8" s="1">
        <v>100.7</v>
      </c>
      <c r="P8" s="1">
        <f t="shared" si="6"/>
        <v>43.2</v>
      </c>
      <c r="Q8" s="1">
        <f t="shared" si="7"/>
        <v>135.30000000000001</v>
      </c>
      <c r="R8" s="1">
        <f t="shared" si="8"/>
        <v>313.8</v>
      </c>
      <c r="S8" s="1">
        <v>72000.38735537621</v>
      </c>
      <c r="T8" s="1">
        <f t="shared" si="9"/>
        <v>4.8573348329014063</v>
      </c>
      <c r="U8" s="1">
        <f t="shared" si="10"/>
        <v>2.496652939250918</v>
      </c>
      <c r="V8" s="8">
        <f t="shared" si="11"/>
        <v>2.003029470553618</v>
      </c>
    </row>
    <row r="9" spans="1:22" ht="14.45" x14ac:dyDescent="0.3">
      <c r="A9" s="7">
        <v>68.400000000000006</v>
      </c>
      <c r="B9" s="1">
        <v>68.400000000000006</v>
      </c>
      <c r="C9" s="1">
        <v>68.599999999999994</v>
      </c>
      <c r="D9" s="1">
        <v>4.7</v>
      </c>
      <c r="E9" s="1">
        <f t="shared" si="0"/>
        <v>136.80000000000001</v>
      </c>
      <c r="F9" s="1">
        <f t="shared" si="1"/>
        <v>73.3</v>
      </c>
      <c r="G9" s="1">
        <f t="shared" si="2"/>
        <v>283.39999999999998</v>
      </c>
      <c r="H9" s="1">
        <v>196740.17</v>
      </c>
      <c r="I9" s="1">
        <f t="shared" si="3"/>
        <v>5.2938930423200112</v>
      </c>
      <c r="J9" s="1">
        <f t="shared" si="4"/>
        <v>2.4523998459114416</v>
      </c>
      <c r="K9" s="20">
        <f t="shared" si="5"/>
        <v>1.8350561017201164</v>
      </c>
      <c r="L9" s="7">
        <v>68.400000000000006</v>
      </c>
      <c r="M9" s="1">
        <v>6.5</v>
      </c>
      <c r="N9" s="1">
        <v>73.7</v>
      </c>
      <c r="O9" s="1">
        <v>61.9</v>
      </c>
      <c r="P9" s="1">
        <f t="shared" si="6"/>
        <v>74.900000000000006</v>
      </c>
      <c r="Q9" s="1">
        <f t="shared" si="7"/>
        <v>135.6</v>
      </c>
      <c r="R9" s="1">
        <f t="shared" si="8"/>
        <v>346.1</v>
      </c>
      <c r="S9" s="1">
        <v>147931.108735421</v>
      </c>
      <c r="T9" s="1">
        <f t="shared" si="9"/>
        <v>5.1700595122759525</v>
      </c>
      <c r="U9" s="1">
        <f t="shared" si="10"/>
        <v>2.5392015992941279</v>
      </c>
      <c r="V9" s="8">
        <f t="shared" si="11"/>
        <v>1.7916906490201179</v>
      </c>
    </row>
    <row r="10" spans="1:22" ht="14.45" x14ac:dyDescent="0.3">
      <c r="A10" s="7">
        <v>68.5</v>
      </c>
      <c r="B10" s="1">
        <v>137.4</v>
      </c>
      <c r="C10" s="1">
        <v>69.2</v>
      </c>
      <c r="D10" s="1">
        <v>8.4</v>
      </c>
      <c r="E10" s="1">
        <f t="shared" si="0"/>
        <v>205.9</v>
      </c>
      <c r="F10" s="1">
        <f t="shared" si="1"/>
        <v>77.600000000000009</v>
      </c>
      <c r="G10" s="1">
        <f t="shared" si="2"/>
        <v>361.1</v>
      </c>
      <c r="H10" s="1">
        <v>203054.19</v>
      </c>
      <c r="I10" s="1">
        <f t="shared" si="3"/>
        <v>5.307611955535509</v>
      </c>
      <c r="J10" s="1">
        <f t="shared" si="4"/>
        <v>2.5576274884268266</v>
      </c>
      <c r="K10" s="20">
        <f t="shared" si="5"/>
        <v>2.1379867327235318</v>
      </c>
      <c r="L10" s="7">
        <v>68</v>
      </c>
      <c r="M10" s="1">
        <v>9.3000000000000007</v>
      </c>
      <c r="N10" s="1">
        <v>68.5</v>
      </c>
      <c r="O10" s="1">
        <v>137.4</v>
      </c>
      <c r="P10" s="1">
        <f t="shared" si="6"/>
        <v>77.3</v>
      </c>
      <c r="Q10" s="1">
        <f t="shared" si="7"/>
        <v>205.9</v>
      </c>
      <c r="R10" s="1">
        <f t="shared" si="8"/>
        <v>489.1</v>
      </c>
      <c r="S10" s="1">
        <v>113371.599484176</v>
      </c>
      <c r="T10" s="1">
        <f t="shared" si="9"/>
        <v>5.0545042738506787</v>
      </c>
      <c r="U10" s="1">
        <f t="shared" si="10"/>
        <v>2.6893976628212823</v>
      </c>
      <c r="V10" s="8">
        <f t="shared" si="11"/>
        <v>2.1379867327235318</v>
      </c>
    </row>
    <row r="11" spans="1:22" ht="14.45" x14ac:dyDescent="0.3">
      <c r="A11" s="7">
        <v>68.5</v>
      </c>
      <c r="B11" s="1">
        <v>206.4</v>
      </c>
      <c r="C11" s="1">
        <v>70</v>
      </c>
      <c r="D11" s="1">
        <v>11.8</v>
      </c>
      <c r="E11" s="1">
        <f t="shared" si="0"/>
        <v>274.89999999999998</v>
      </c>
      <c r="F11" s="1">
        <f t="shared" si="1"/>
        <v>81.8</v>
      </c>
      <c r="G11" s="1">
        <f t="shared" si="2"/>
        <v>438.5</v>
      </c>
      <c r="H11" s="1">
        <v>198144</v>
      </c>
      <c r="I11" s="1">
        <f t="shared" si="3"/>
        <v>5.2969809259947418</v>
      </c>
      <c r="J11" s="1">
        <f t="shared" si="4"/>
        <v>2.6419695977020594</v>
      </c>
      <c r="K11" s="20">
        <f t="shared" si="5"/>
        <v>2.3147096929551738</v>
      </c>
      <c r="L11" s="7">
        <v>68.2</v>
      </c>
      <c r="M11" s="1">
        <v>8.8000000000000007</v>
      </c>
      <c r="N11" s="1">
        <v>68.599999999999994</v>
      </c>
      <c r="O11" s="1">
        <v>205.4</v>
      </c>
      <c r="P11" s="1">
        <f t="shared" si="6"/>
        <v>77</v>
      </c>
      <c r="Q11" s="1">
        <f t="shared" si="7"/>
        <v>274</v>
      </c>
      <c r="R11" s="1">
        <f t="shared" si="8"/>
        <v>625</v>
      </c>
      <c r="S11" s="1">
        <v>96093.666007431399</v>
      </c>
      <c r="T11" s="1">
        <f t="shared" si="9"/>
        <v>4.9826947621880171</v>
      </c>
      <c r="U11" s="1">
        <f t="shared" si="10"/>
        <v>2.7958800173440754</v>
      </c>
      <c r="V11" s="8">
        <f t="shared" si="11"/>
        <v>2.3126004392612596</v>
      </c>
    </row>
    <row r="12" spans="1:22" ht="14.45" x14ac:dyDescent="0.3">
      <c r="A12" s="7">
        <v>102.5</v>
      </c>
      <c r="B12" s="1">
        <v>68.900000000000006</v>
      </c>
      <c r="C12" s="1">
        <v>102.7</v>
      </c>
      <c r="D12" s="1">
        <v>5</v>
      </c>
      <c r="E12" s="1">
        <f t="shared" si="0"/>
        <v>171.4</v>
      </c>
      <c r="F12" s="1">
        <f t="shared" si="1"/>
        <v>107.7</v>
      </c>
      <c r="G12" s="1">
        <f t="shared" si="2"/>
        <v>386.8</v>
      </c>
      <c r="H12" s="1">
        <v>215987.46</v>
      </c>
      <c r="I12" s="1">
        <f t="shared" si="3"/>
        <v>5.3344285372115978</v>
      </c>
      <c r="J12" s="1">
        <f t="shared" si="4"/>
        <v>2.5874864654109642</v>
      </c>
      <c r="K12" s="20">
        <f t="shared" si="5"/>
        <v>1.8382192219076259</v>
      </c>
      <c r="L12" s="7">
        <v>102.3</v>
      </c>
      <c r="M12" s="1">
        <v>5.6</v>
      </c>
      <c r="N12" s="1">
        <v>108.7</v>
      </c>
      <c r="O12" s="1">
        <v>60.8</v>
      </c>
      <c r="P12" s="1">
        <f t="shared" si="6"/>
        <v>107.89999999999999</v>
      </c>
      <c r="Q12" s="1">
        <f t="shared" si="7"/>
        <v>169.5</v>
      </c>
      <c r="R12" s="1">
        <f t="shared" si="8"/>
        <v>446.9</v>
      </c>
      <c r="S12" s="1">
        <v>200467.87005485501</v>
      </c>
      <c r="T12" s="1">
        <f t="shared" si="9"/>
        <v>5.3020447760781639</v>
      </c>
      <c r="U12" s="1">
        <f t="shared" si="10"/>
        <v>2.6502103546603593</v>
      </c>
      <c r="V12" s="8">
        <f t="shared" si="11"/>
        <v>1.7839035792727349</v>
      </c>
    </row>
    <row r="13" spans="1:22" ht="14.45" x14ac:dyDescent="0.3">
      <c r="A13" s="7">
        <v>102.5</v>
      </c>
      <c r="B13" s="1">
        <v>102.6</v>
      </c>
      <c r="C13" s="1">
        <v>102.7</v>
      </c>
      <c r="D13" s="1">
        <v>7.2</v>
      </c>
      <c r="E13" s="1">
        <f t="shared" si="0"/>
        <v>205.1</v>
      </c>
      <c r="F13" s="1">
        <f t="shared" si="1"/>
        <v>109.9</v>
      </c>
      <c r="G13" s="1">
        <f t="shared" si="2"/>
        <v>424.9</v>
      </c>
      <c r="H13" s="1">
        <v>221120.69</v>
      </c>
      <c r="I13" s="1">
        <f t="shared" si="3"/>
        <v>5.3446293808981791</v>
      </c>
      <c r="J13" s="1">
        <f t="shared" si="4"/>
        <v>2.6282867310895144</v>
      </c>
      <c r="K13" s="20">
        <f t="shared" si="5"/>
        <v>2.0111473607757975</v>
      </c>
      <c r="L13" s="7">
        <v>102.3</v>
      </c>
      <c r="M13" s="1">
        <v>8.1999999999999993</v>
      </c>
      <c r="N13" s="1">
        <v>102.7</v>
      </c>
      <c r="O13" s="1">
        <v>99.5</v>
      </c>
      <c r="P13" s="1">
        <f t="shared" si="6"/>
        <v>110.5</v>
      </c>
      <c r="Q13" s="1">
        <f t="shared" si="7"/>
        <v>202.2</v>
      </c>
      <c r="R13" s="1">
        <f t="shared" si="8"/>
        <v>514.9</v>
      </c>
      <c r="S13" s="1">
        <v>162805.343855605</v>
      </c>
      <c r="T13" s="1">
        <f t="shared" si="9"/>
        <v>5.2116686558904819</v>
      </c>
      <c r="U13" s="1">
        <f t="shared" si="10"/>
        <v>2.7117228918272347</v>
      </c>
      <c r="V13" s="8">
        <f t="shared" si="11"/>
        <v>1.9978230807457256</v>
      </c>
    </row>
    <row r="14" spans="1:22" ht="14.45" x14ac:dyDescent="0.3">
      <c r="A14" s="7">
        <v>102.5</v>
      </c>
      <c r="B14" s="1">
        <v>206.6</v>
      </c>
      <c r="C14" s="1">
        <v>104</v>
      </c>
      <c r="D14" s="1">
        <v>11.8</v>
      </c>
      <c r="E14" s="1">
        <f t="shared" si="0"/>
        <v>309.10000000000002</v>
      </c>
      <c r="F14" s="1">
        <f t="shared" si="1"/>
        <v>115.8</v>
      </c>
      <c r="G14" s="1">
        <f t="shared" si="2"/>
        <v>540.70000000000005</v>
      </c>
      <c r="H14" s="1">
        <v>234151.87</v>
      </c>
      <c r="I14" s="1">
        <f t="shared" si="3"/>
        <v>5.3694976305248385</v>
      </c>
      <c r="J14" s="1">
        <f t="shared" si="4"/>
        <v>2.7329563695756245</v>
      </c>
      <c r="K14" s="20">
        <f t="shared" si="5"/>
        <v>2.315130317183602</v>
      </c>
      <c r="L14" s="7">
        <v>102.3</v>
      </c>
      <c r="M14" s="1">
        <v>8.1999999999999993</v>
      </c>
      <c r="N14" s="1">
        <v>102.6</v>
      </c>
      <c r="O14" s="1">
        <v>205.9</v>
      </c>
      <c r="P14" s="1">
        <f t="shared" si="6"/>
        <v>110.5</v>
      </c>
      <c r="Q14" s="1">
        <f t="shared" si="7"/>
        <v>308.5</v>
      </c>
      <c r="R14" s="1">
        <f t="shared" si="8"/>
        <v>727.5</v>
      </c>
      <c r="S14" s="1">
        <v>130856.322555177</v>
      </c>
      <c r="T14" s="1">
        <f t="shared" si="9"/>
        <v>5.1167947111905621</v>
      </c>
      <c r="U14" s="1">
        <f t="shared" si="10"/>
        <v>2.8618329976579449</v>
      </c>
      <c r="V14" s="8">
        <f t="shared" si="11"/>
        <v>2.3136563466180315</v>
      </c>
    </row>
    <row r="15" spans="1:22" ht="14.45" x14ac:dyDescent="0.3">
      <c r="A15" s="7">
        <v>137.6</v>
      </c>
      <c r="B15" s="1">
        <v>102.8</v>
      </c>
      <c r="C15" s="1">
        <v>137.69999999999999</v>
      </c>
      <c r="D15" s="1">
        <v>6.7</v>
      </c>
      <c r="E15" s="1">
        <f t="shared" si="0"/>
        <v>240.39999999999998</v>
      </c>
      <c r="F15" s="1">
        <f t="shared" si="1"/>
        <v>144.39999999999998</v>
      </c>
      <c r="G15" s="1">
        <f t="shared" si="2"/>
        <v>529.19999999999993</v>
      </c>
      <c r="H15" s="1">
        <v>257214.35</v>
      </c>
      <c r="I15" s="1">
        <f t="shared" si="3"/>
        <v>5.410295194236503</v>
      </c>
      <c r="J15" s="1">
        <f t="shared" si="4"/>
        <v>2.7236198355154633</v>
      </c>
      <c r="K15" s="20">
        <f t="shared" si="5"/>
        <v>2.0119931146592571</v>
      </c>
      <c r="L15" s="7">
        <v>137.1</v>
      </c>
      <c r="M15" s="1">
        <v>8.3000000000000007</v>
      </c>
      <c r="N15" s="1">
        <v>153.69999999999999</v>
      </c>
      <c r="O15" s="1">
        <v>85.5</v>
      </c>
      <c r="P15" s="1">
        <f t="shared" si="6"/>
        <v>145.4</v>
      </c>
      <c r="Q15" s="1">
        <f t="shared" si="7"/>
        <v>239.2</v>
      </c>
      <c r="R15" s="1">
        <f t="shared" si="8"/>
        <v>623.79999999999995</v>
      </c>
      <c r="S15" s="1">
        <v>216190.32930180401</v>
      </c>
      <c r="T15" s="1">
        <f t="shared" si="9"/>
        <v>5.3348362630456094</v>
      </c>
      <c r="U15" s="1">
        <f t="shared" si="10"/>
        <v>2.7950453704211249</v>
      </c>
      <c r="V15" s="8">
        <f t="shared" si="11"/>
        <v>1.9319661147281726</v>
      </c>
    </row>
    <row r="16" spans="1:22" ht="14.45" x14ac:dyDescent="0.3">
      <c r="A16" s="7">
        <v>137.5</v>
      </c>
      <c r="B16" s="1">
        <v>137.69999999999999</v>
      </c>
      <c r="C16" s="1">
        <v>138.1</v>
      </c>
      <c r="D16" s="1">
        <v>8.6999999999999993</v>
      </c>
      <c r="E16" s="1">
        <f t="shared" si="0"/>
        <v>275.2</v>
      </c>
      <c r="F16" s="1">
        <f t="shared" si="1"/>
        <v>146.79999999999998</v>
      </c>
      <c r="G16" s="1">
        <f t="shared" si="2"/>
        <v>568.79999999999995</v>
      </c>
      <c r="H16" s="1">
        <v>263456.63</v>
      </c>
      <c r="I16" s="1">
        <f t="shared" si="3"/>
        <v>5.4207091322547338</v>
      </c>
      <c r="J16" s="1">
        <f t="shared" si="4"/>
        <v>2.7549595877217099</v>
      </c>
      <c r="K16" s="20">
        <f t="shared" si="5"/>
        <v>2.1389339402569236</v>
      </c>
      <c r="L16" s="7">
        <v>137.5</v>
      </c>
      <c r="M16" s="1">
        <v>-2</v>
      </c>
      <c r="N16" s="1">
        <v>137.6</v>
      </c>
      <c r="O16" s="1">
        <v>137</v>
      </c>
      <c r="P16" s="1">
        <f t="shared" si="6"/>
        <v>135.5</v>
      </c>
      <c r="Q16" s="1">
        <f t="shared" si="7"/>
        <v>274.60000000000002</v>
      </c>
      <c r="R16" s="1">
        <f t="shared" si="8"/>
        <v>684.7</v>
      </c>
      <c r="S16" s="1">
        <v>189086.814405232</v>
      </c>
      <c r="T16" s="1">
        <f t="shared" si="9"/>
        <v>5.2766612452347577</v>
      </c>
      <c r="U16" s="1">
        <f t="shared" si="10"/>
        <v>2.8355003278673188</v>
      </c>
      <c r="V16" s="8">
        <f t="shared" si="11"/>
        <v>2.1367205671564067</v>
      </c>
    </row>
    <row r="17" spans="1:22" thickBot="1" x14ac:dyDescent="0.35">
      <c r="A17" s="9">
        <v>137.6</v>
      </c>
      <c r="B17" s="10">
        <v>275.10000000000002</v>
      </c>
      <c r="C17" s="10">
        <v>138.69999999999999</v>
      </c>
      <c r="D17" s="10">
        <v>11.8</v>
      </c>
      <c r="E17" s="10">
        <f t="shared" si="0"/>
        <v>412.70000000000005</v>
      </c>
      <c r="F17" s="10">
        <f t="shared" si="1"/>
        <v>150.5</v>
      </c>
      <c r="G17" s="10">
        <f t="shared" si="2"/>
        <v>713.7</v>
      </c>
      <c r="H17" s="10">
        <v>273822.15999999997</v>
      </c>
      <c r="I17" s="10">
        <f t="shared" si="3"/>
        <v>5.4374685919947652</v>
      </c>
      <c r="J17" s="10">
        <f t="shared" si="4"/>
        <v>2.8535156967569288</v>
      </c>
      <c r="K17" s="21">
        <f t="shared" si="5"/>
        <v>2.4394905903896835</v>
      </c>
      <c r="L17" s="9">
        <v>137.19999999999999</v>
      </c>
      <c r="M17" s="10">
        <v>8</v>
      </c>
      <c r="N17" s="10">
        <v>137.6</v>
      </c>
      <c r="O17" s="10">
        <v>263.10000000000002</v>
      </c>
      <c r="P17" s="10">
        <f t="shared" si="6"/>
        <v>145.19999999999999</v>
      </c>
      <c r="Q17" s="10">
        <f t="shared" si="7"/>
        <v>400.70000000000005</v>
      </c>
      <c r="R17" s="10">
        <f t="shared" si="8"/>
        <v>946.60000000000014</v>
      </c>
      <c r="S17" s="10">
        <v>167323.25661335999</v>
      </c>
      <c r="T17" s="10">
        <f t="shared" si="9"/>
        <v>5.2235563086664714</v>
      </c>
      <c r="U17" s="10">
        <f t="shared" si="10"/>
        <v>2.9761665001319755</v>
      </c>
      <c r="V17" s="11">
        <f t="shared" si="11"/>
        <v>2.4201208480857028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0.99621995123615958</v>
      </c>
      <c r="L23" s="15" t="s">
        <v>17</v>
      </c>
      <c r="M23" s="15">
        <v>0.97379114287033464</v>
      </c>
    </row>
    <row r="24" spans="1:22" ht="14.45" x14ac:dyDescent="0.3">
      <c r="A24" s="15" t="s">
        <v>18</v>
      </c>
      <c r="B24" s="15">
        <v>0.99245419124097622</v>
      </c>
      <c r="L24" s="15" t="s">
        <v>18</v>
      </c>
      <c r="M24" s="15">
        <v>0.94826918993271248</v>
      </c>
    </row>
    <row r="25" spans="1:22" ht="14.45" x14ac:dyDescent="0.3">
      <c r="A25" s="15" t="s">
        <v>19</v>
      </c>
      <c r="B25" s="15">
        <v>0.99119655644780558</v>
      </c>
      <c r="L25" s="15" t="s">
        <v>19</v>
      </c>
      <c r="M25" s="15">
        <v>0.93964738825483118</v>
      </c>
    </row>
    <row r="26" spans="1:22" ht="14.45" x14ac:dyDescent="0.3">
      <c r="A26" s="15" t="s">
        <v>20</v>
      </c>
      <c r="B26" s="15">
        <v>1.2954794303497072E-2</v>
      </c>
      <c r="L26" s="15" t="s">
        <v>20</v>
      </c>
      <c r="M26" s="15">
        <v>4.9214132591339672E-2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0.26487865666869664</v>
      </c>
      <c r="D31" s="15">
        <v>0.13243932833434832</v>
      </c>
      <c r="E31" s="15">
        <v>789.14339570622747</v>
      </c>
      <c r="F31" s="15">
        <v>1.8460130441212394E-13</v>
      </c>
      <c r="L31" s="15" t="s">
        <v>23</v>
      </c>
      <c r="M31" s="15">
        <v>2</v>
      </c>
      <c r="N31" s="15">
        <v>0.53277431210264048</v>
      </c>
      <c r="O31" s="15">
        <v>0.26638715605132024</v>
      </c>
      <c r="P31" s="15">
        <v>109.98503855237655</v>
      </c>
      <c r="Q31" s="15">
        <v>1.9164419783325925E-8</v>
      </c>
    </row>
    <row r="32" spans="1:22" ht="14.45" x14ac:dyDescent="0.3">
      <c r="A32" s="15" t="s">
        <v>24</v>
      </c>
      <c r="B32" s="15">
        <v>12</v>
      </c>
      <c r="C32" s="15">
        <v>2.0139203453510422E-3</v>
      </c>
      <c r="D32" s="15">
        <v>1.6782669544592019E-4</v>
      </c>
      <c r="E32" s="15"/>
      <c r="F32" s="15"/>
      <c r="L32" s="15" t="s">
        <v>24</v>
      </c>
      <c r="M32" s="15">
        <v>12</v>
      </c>
      <c r="N32" s="15">
        <v>2.9064370160615541E-2</v>
      </c>
      <c r="O32" s="15">
        <v>2.4220308467179617E-3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0.26689257701404767</v>
      </c>
      <c r="D33" s="16"/>
      <c r="E33" s="16"/>
      <c r="F33" s="16"/>
      <c r="L33" s="16" t="s">
        <v>25</v>
      </c>
      <c r="M33" s="16">
        <v>14</v>
      </c>
      <c r="N33" s="16">
        <v>0.56183868226325606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4.0675585869692368</v>
      </c>
      <c r="C36" s="15">
        <v>3.0461151654291033E-2</v>
      </c>
      <c r="D36" s="15">
        <v>133.53265934041741</v>
      </c>
      <c r="E36" s="15">
        <v>2.0879576180769477E-20</v>
      </c>
      <c r="F36" s="15">
        <v>4.0011894389384279</v>
      </c>
      <c r="G36" s="15">
        <v>4.1339277350000456</v>
      </c>
      <c r="H36" s="15">
        <v>4.0011894389384279</v>
      </c>
      <c r="I36" s="15">
        <v>4.1339277350000456</v>
      </c>
      <c r="L36" s="15" t="s">
        <v>26</v>
      </c>
      <c r="M36" s="15">
        <v>3.1493994510745118</v>
      </c>
      <c r="N36" s="15">
        <v>0.13250066720349976</v>
      </c>
      <c r="O36" s="15">
        <v>23.768932772523627</v>
      </c>
      <c r="P36" s="15">
        <v>1.8425644605072146E-11</v>
      </c>
      <c r="Q36" s="15">
        <v>2.8607052974320588</v>
      </c>
      <c r="R36" s="15">
        <v>3.4380936047169648</v>
      </c>
      <c r="S36" s="15">
        <v>2.8607052974320588</v>
      </c>
      <c r="T36" s="15">
        <v>3.4380936047169648</v>
      </c>
    </row>
    <row r="37" spans="1:20" x14ac:dyDescent="0.25">
      <c r="A37" s="15" t="s">
        <v>39</v>
      </c>
      <c r="B37" s="15">
        <v>0.58960733546876387</v>
      </c>
      <c r="C37" s="15">
        <v>2.5446473026005167E-2</v>
      </c>
      <c r="D37" s="15">
        <v>23.170493406540519</v>
      </c>
      <c r="E37" s="15">
        <v>2.4870429587425759E-11</v>
      </c>
      <c r="F37" s="15">
        <v>0.53416423356992271</v>
      </c>
      <c r="G37" s="15">
        <v>0.64505043736760503</v>
      </c>
      <c r="H37" s="15">
        <v>0.53416423356992271</v>
      </c>
      <c r="I37" s="15">
        <v>0.64505043736760503</v>
      </c>
      <c r="L37" s="15" t="s">
        <v>39</v>
      </c>
      <c r="M37" s="15">
        <v>1.4762517685323475</v>
      </c>
      <c r="N37" s="15">
        <v>0.10937695073775192</v>
      </c>
      <c r="O37" s="15">
        <v>13.496918304770523</v>
      </c>
      <c r="P37" s="15">
        <v>1.291751854501696E-8</v>
      </c>
      <c r="Q37" s="15">
        <v>1.2379398649950533</v>
      </c>
      <c r="R37" s="15">
        <v>1.7145636720696418</v>
      </c>
      <c r="S37" s="15">
        <v>1.2379398649950533</v>
      </c>
      <c r="T37" s="15">
        <v>1.7145636720696418</v>
      </c>
    </row>
    <row r="38" spans="1:20" ht="15.75" thickBot="1" x14ac:dyDescent="0.3">
      <c r="A38" s="16" t="s">
        <v>40</v>
      </c>
      <c r="B38" s="16">
        <v>-0.13137454374306723</v>
      </c>
      <c r="C38" s="16">
        <v>2.4064727481666378E-2</v>
      </c>
      <c r="D38" s="16">
        <v>-5.4592159351546545</v>
      </c>
      <c r="E38" s="16">
        <v>1.4548797083805104E-4</v>
      </c>
      <c r="F38" s="16">
        <v>-0.18380708072256746</v>
      </c>
      <c r="G38" s="16">
        <v>-7.8942006763566996E-2</v>
      </c>
      <c r="H38" s="16">
        <v>-0.18380708072256746</v>
      </c>
      <c r="I38" s="16">
        <v>-7.8942006763566996E-2</v>
      </c>
      <c r="L38" s="16" t="s">
        <v>40</v>
      </c>
      <c r="M38" s="16">
        <v>-0.97826883713382806</v>
      </c>
      <c r="N38" s="16">
        <v>0.10108199421942062</v>
      </c>
      <c r="O38" s="16">
        <v>-9.6779732601068513</v>
      </c>
      <c r="P38" s="16">
        <v>5.0948987423109998E-7</v>
      </c>
      <c r="Q38" s="16">
        <v>-1.1985075829874503</v>
      </c>
      <c r="R38" s="16">
        <v>-0.75803009128020582</v>
      </c>
      <c r="S38" s="16">
        <v>-1.1985075829874503</v>
      </c>
      <c r="T38" s="16">
        <v>-0.75803009128020582</v>
      </c>
    </row>
    <row r="40" spans="1:20" x14ac:dyDescent="0.25">
      <c r="B40">
        <f>10^B36</f>
        <v>11683.113261604447</v>
      </c>
      <c r="M40">
        <f>10^M36</f>
        <v>1410.5856164019756</v>
      </c>
    </row>
    <row r="41" spans="1:20" x14ac:dyDescent="0.25">
      <c r="B41" s="15">
        <v>0.58960733546876387</v>
      </c>
      <c r="M41" s="15">
        <v>1.4762517685323475</v>
      </c>
    </row>
    <row r="42" spans="1:20" ht="15.75" thickBot="1" x14ac:dyDescent="0.3">
      <c r="B42" s="16">
        <v>-0.13137454374306723</v>
      </c>
      <c r="M42" s="16">
        <v>-0.97826883713382806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20.7</v>
      </c>
      <c r="C3" s="1">
        <v>20.6</v>
      </c>
      <c r="D3" s="1">
        <v>1.5</v>
      </c>
      <c r="E3" s="1">
        <f>A3+B3</f>
        <v>41.2</v>
      </c>
      <c r="F3" s="1">
        <f>C3+D3</f>
        <v>22.1</v>
      </c>
      <c r="G3" s="1">
        <f>E3+2*F3</f>
        <v>85.4</v>
      </c>
      <c r="H3" s="1">
        <v>100485.44</v>
      </c>
      <c r="I3" s="1">
        <f>LOG(H3)</f>
        <v>5.0021031385152268</v>
      </c>
      <c r="J3" s="1">
        <f>LOG(G3)</f>
        <v>1.9314578706890051</v>
      </c>
      <c r="K3" s="8">
        <f>LOG(B3)</f>
        <v>1.3159703454569178</v>
      </c>
      <c r="L3" s="7">
        <v>20.3</v>
      </c>
      <c r="M3" s="1">
        <v>3.4</v>
      </c>
      <c r="N3" s="1">
        <v>20.7</v>
      </c>
      <c r="O3" s="1">
        <v>20.2</v>
      </c>
      <c r="P3" s="1">
        <f>L3+M3</f>
        <v>23.7</v>
      </c>
      <c r="Q3" s="1">
        <f>N3+O3</f>
        <v>40.9</v>
      </c>
      <c r="R3" s="1">
        <f>P3+2*Q3</f>
        <v>105.5</v>
      </c>
      <c r="S3" s="1">
        <v>97403.062748876589</v>
      </c>
      <c r="T3" s="1">
        <f>LOG(S3)</f>
        <v>4.9885726130800929</v>
      </c>
      <c r="U3" s="1">
        <f>LOG(R3)</f>
        <v>2.0232524596337114</v>
      </c>
      <c r="V3" s="8">
        <f>LOG(O3)</f>
        <v>1.3053513694466237</v>
      </c>
    </row>
    <row r="4" spans="1:22" ht="14.45" x14ac:dyDescent="0.3">
      <c r="A4" s="7">
        <v>20.5</v>
      </c>
      <c r="B4" s="1">
        <v>42.1</v>
      </c>
      <c r="C4" s="1">
        <v>20.7</v>
      </c>
      <c r="D4" s="1">
        <v>2.6</v>
      </c>
      <c r="E4" s="1">
        <f t="shared" ref="E4:E17" si="0">A4+B4</f>
        <v>62.6</v>
      </c>
      <c r="F4" s="1">
        <f t="shared" ref="F4:F17" si="1">C4+D4</f>
        <v>23.3</v>
      </c>
      <c r="G4" s="1">
        <f t="shared" ref="G4:G17" si="2">E4+2*F4</f>
        <v>109.2</v>
      </c>
      <c r="H4" s="1">
        <v>110209.42</v>
      </c>
      <c r="I4" s="1">
        <f t="shared" ref="I4:I17" si="3">LOG(H4)</f>
        <v>5.0422187168313375</v>
      </c>
      <c r="J4" s="1">
        <f t="shared" ref="J4:J17" si="4">LOG(G4)</f>
        <v>2.0382226383687185</v>
      </c>
      <c r="K4" s="8">
        <f t="shared" ref="K4:K17" si="5">LOG(B4)</f>
        <v>1.6242820958356683</v>
      </c>
      <c r="L4" s="7">
        <v>20.2</v>
      </c>
      <c r="M4" s="1">
        <v>6.7</v>
      </c>
      <c r="N4" s="1">
        <v>20.6</v>
      </c>
      <c r="O4" s="1">
        <v>40.4</v>
      </c>
      <c r="P4" s="1">
        <f t="shared" ref="P4:P17" si="6">L4+M4</f>
        <v>26.9</v>
      </c>
      <c r="Q4" s="1">
        <f t="shared" ref="Q4:Q17" si="7">N4+O4</f>
        <v>61</v>
      </c>
      <c r="R4" s="1">
        <f t="shared" ref="R4:R17" si="8">P4+2*Q4</f>
        <v>148.9</v>
      </c>
      <c r="S4" s="1">
        <v>102086.674233738</v>
      </c>
      <c r="T4" s="1">
        <f t="shared" ref="T4:T17" si="9">LOG(S4)</f>
        <v>5.0089690556573512</v>
      </c>
      <c r="U4" s="1">
        <f t="shared" ref="U4:U17" si="10">LOG(R4)</f>
        <v>2.1728946977521764</v>
      </c>
      <c r="V4" s="8">
        <f t="shared" ref="V4:V17" si="11">LOG(O4)</f>
        <v>1.6063813651106049</v>
      </c>
    </row>
    <row r="5" spans="1:22" ht="14.45" x14ac:dyDescent="0.3">
      <c r="A5" s="7">
        <v>20.5</v>
      </c>
      <c r="B5" s="1">
        <v>62</v>
      </c>
      <c r="C5" s="1">
        <v>20.6</v>
      </c>
      <c r="D5" s="1">
        <v>3.6</v>
      </c>
      <c r="E5" s="1">
        <f t="shared" si="0"/>
        <v>82.5</v>
      </c>
      <c r="F5" s="1">
        <f t="shared" si="1"/>
        <v>24.200000000000003</v>
      </c>
      <c r="G5" s="1">
        <f t="shared" si="2"/>
        <v>130.9</v>
      </c>
      <c r="H5" s="1">
        <v>118622.45</v>
      </c>
      <c r="I5" s="1">
        <f t="shared" si="3"/>
        <v>5.0741668896053636</v>
      </c>
      <c r="J5" s="1">
        <f t="shared" si="4"/>
        <v>2.1169396465507559</v>
      </c>
      <c r="K5" s="8">
        <f t="shared" si="5"/>
        <v>1.7923916894982539</v>
      </c>
      <c r="L5" s="7">
        <v>20.2</v>
      </c>
      <c r="M5" s="1">
        <v>7.5</v>
      </c>
      <c r="N5" s="1">
        <v>20.7</v>
      </c>
      <c r="O5" s="1">
        <v>61.1</v>
      </c>
      <c r="P5" s="1">
        <f t="shared" si="6"/>
        <v>27.7</v>
      </c>
      <c r="Q5" s="1">
        <f t="shared" si="7"/>
        <v>81.8</v>
      </c>
      <c r="R5" s="1">
        <f t="shared" si="8"/>
        <v>191.29999999999998</v>
      </c>
      <c r="S5" s="1">
        <v>75525.018167034403</v>
      </c>
      <c r="T5" s="1">
        <f t="shared" si="9"/>
        <v>4.8780908384119428</v>
      </c>
      <c r="U5" s="1">
        <f t="shared" si="10"/>
        <v>2.2817149700272958</v>
      </c>
      <c r="V5" s="8">
        <f t="shared" si="11"/>
        <v>1.7860412102425542</v>
      </c>
    </row>
    <row r="6" spans="1:22" ht="14.45" x14ac:dyDescent="0.3">
      <c r="A6" s="7">
        <v>34.5</v>
      </c>
      <c r="B6" s="1">
        <v>34.6</v>
      </c>
      <c r="C6" s="1">
        <v>34.799999999999997</v>
      </c>
      <c r="D6" s="1">
        <v>2.1</v>
      </c>
      <c r="E6" s="1">
        <f t="shared" si="0"/>
        <v>69.099999999999994</v>
      </c>
      <c r="F6" s="1">
        <f t="shared" si="1"/>
        <v>36.9</v>
      </c>
      <c r="G6" s="1">
        <f t="shared" si="2"/>
        <v>142.89999999999998</v>
      </c>
      <c r="H6" s="1">
        <v>134980.49</v>
      </c>
      <c r="I6" s="1">
        <f t="shared" si="3"/>
        <v>5.1302710003641927</v>
      </c>
      <c r="J6" s="1">
        <f t="shared" si="4"/>
        <v>2.15503222879097</v>
      </c>
      <c r="K6" s="8">
        <f t="shared" si="5"/>
        <v>1.5390760987927767</v>
      </c>
      <c r="L6" s="7">
        <v>34.299999999999997</v>
      </c>
      <c r="M6" s="1">
        <v>3.3</v>
      </c>
      <c r="N6" s="1">
        <v>34.700000000000003</v>
      </c>
      <c r="O6" s="1">
        <v>33.9</v>
      </c>
      <c r="P6" s="1">
        <f t="shared" si="6"/>
        <v>37.599999999999994</v>
      </c>
      <c r="Q6" s="1">
        <f t="shared" si="7"/>
        <v>68.599999999999994</v>
      </c>
      <c r="R6" s="1">
        <f t="shared" si="8"/>
        <v>174.79999999999998</v>
      </c>
      <c r="S6" s="1">
        <v>124187.634719553</v>
      </c>
      <c r="T6" s="1">
        <f t="shared" si="9"/>
        <v>5.0940783555796214</v>
      </c>
      <c r="U6" s="1">
        <f t="shared" si="10"/>
        <v>2.242541428298384</v>
      </c>
      <c r="V6" s="8">
        <f t="shared" si="11"/>
        <v>1.5301996982030821</v>
      </c>
    </row>
    <row r="7" spans="1:22" ht="14.45" x14ac:dyDescent="0.3">
      <c r="A7" s="7">
        <v>34.6</v>
      </c>
      <c r="B7" s="1">
        <v>68.7</v>
      </c>
      <c r="C7" s="1">
        <v>34.799999999999997</v>
      </c>
      <c r="D7" s="1">
        <v>3.8</v>
      </c>
      <c r="E7" s="1">
        <f t="shared" si="0"/>
        <v>103.30000000000001</v>
      </c>
      <c r="F7" s="1">
        <f t="shared" si="1"/>
        <v>38.599999999999994</v>
      </c>
      <c r="G7" s="1">
        <f t="shared" si="2"/>
        <v>180.5</v>
      </c>
      <c r="H7" s="1">
        <v>148060.34</v>
      </c>
      <c r="I7" s="1">
        <f t="shared" si="3"/>
        <v>5.1704387423442668</v>
      </c>
      <c r="J7" s="1">
        <f t="shared" si="4"/>
        <v>2.2564772062416769</v>
      </c>
      <c r="K7" s="8">
        <f t="shared" si="5"/>
        <v>1.8369567370595505</v>
      </c>
      <c r="L7" s="7">
        <v>34.299999999999997</v>
      </c>
      <c r="M7" s="1">
        <v>7.8</v>
      </c>
      <c r="N7" s="1">
        <v>34.799999999999997</v>
      </c>
      <c r="O7" s="1">
        <v>67.7</v>
      </c>
      <c r="P7" s="1">
        <f t="shared" si="6"/>
        <v>42.099999999999994</v>
      </c>
      <c r="Q7" s="1">
        <f t="shared" si="7"/>
        <v>102.5</v>
      </c>
      <c r="R7" s="1">
        <f t="shared" si="8"/>
        <v>247.1</v>
      </c>
      <c r="S7" s="1">
        <v>102152.39269454</v>
      </c>
      <c r="T7" s="1">
        <f t="shared" si="9"/>
        <v>5.0092485434781659</v>
      </c>
      <c r="U7" s="1">
        <f t="shared" si="10"/>
        <v>2.3928727454020793</v>
      </c>
      <c r="V7" s="8">
        <f t="shared" si="11"/>
        <v>1.8305886686851442</v>
      </c>
    </row>
    <row r="8" spans="1:22" ht="14.45" x14ac:dyDescent="0.3">
      <c r="A8" s="7">
        <v>34.5</v>
      </c>
      <c r="B8" s="1">
        <v>102.8</v>
      </c>
      <c r="C8" s="1">
        <v>34.6</v>
      </c>
      <c r="D8" s="1">
        <v>5.7</v>
      </c>
      <c r="E8" s="1">
        <f t="shared" si="0"/>
        <v>137.30000000000001</v>
      </c>
      <c r="F8" s="1">
        <f t="shared" si="1"/>
        <v>40.300000000000004</v>
      </c>
      <c r="G8" s="1">
        <f t="shared" si="2"/>
        <v>217.90000000000003</v>
      </c>
      <c r="H8" s="1">
        <v>151771.65</v>
      </c>
      <c r="I8" s="1">
        <f t="shared" si="3"/>
        <v>5.1811906556278666</v>
      </c>
      <c r="J8" s="1">
        <f t="shared" si="4"/>
        <v>2.3382572302462559</v>
      </c>
      <c r="K8" s="8">
        <f t="shared" si="5"/>
        <v>2.0119931146592571</v>
      </c>
      <c r="L8" s="7">
        <v>34.4</v>
      </c>
      <c r="M8" s="1">
        <v>7.8</v>
      </c>
      <c r="N8" s="1">
        <v>34.799999999999997</v>
      </c>
      <c r="O8" s="1">
        <v>100.6</v>
      </c>
      <c r="P8" s="1">
        <f t="shared" si="6"/>
        <v>42.199999999999996</v>
      </c>
      <c r="Q8" s="1">
        <f t="shared" si="7"/>
        <v>135.39999999999998</v>
      </c>
      <c r="R8" s="1">
        <f t="shared" si="8"/>
        <v>312.99999999999994</v>
      </c>
      <c r="S8" s="1">
        <v>111083.716663568</v>
      </c>
      <c r="T8" s="1">
        <f t="shared" si="9"/>
        <v>5.0456504020421695</v>
      </c>
      <c r="U8" s="1">
        <f t="shared" si="10"/>
        <v>2.4955443375464483</v>
      </c>
      <c r="V8" s="8">
        <f t="shared" si="11"/>
        <v>2.0025979807199086</v>
      </c>
    </row>
    <row r="9" spans="1:22" ht="14.45" x14ac:dyDescent="0.3">
      <c r="A9" s="7">
        <v>68.5</v>
      </c>
      <c r="B9" s="1">
        <v>68.7</v>
      </c>
      <c r="C9" s="1">
        <v>68.599999999999994</v>
      </c>
      <c r="D9" s="1">
        <v>3.8</v>
      </c>
      <c r="E9" s="1">
        <f t="shared" si="0"/>
        <v>137.19999999999999</v>
      </c>
      <c r="F9" s="1">
        <f t="shared" si="1"/>
        <v>72.399999999999991</v>
      </c>
      <c r="G9" s="1">
        <f t="shared" si="2"/>
        <v>282</v>
      </c>
      <c r="H9" s="1">
        <v>198938.22</v>
      </c>
      <c r="I9" s="1">
        <f t="shared" si="3"/>
        <v>5.2987182277726115</v>
      </c>
      <c r="J9" s="1">
        <f t="shared" si="4"/>
        <v>2.4502491083193609</v>
      </c>
      <c r="K9" s="8">
        <f t="shared" si="5"/>
        <v>1.8369567370595505</v>
      </c>
      <c r="L9" s="7">
        <v>68.3</v>
      </c>
      <c r="M9" s="1">
        <v>5.3</v>
      </c>
      <c r="N9" s="1">
        <v>74.3</v>
      </c>
      <c r="O9" s="1">
        <v>61.5</v>
      </c>
      <c r="P9" s="1">
        <f t="shared" si="6"/>
        <v>73.599999999999994</v>
      </c>
      <c r="Q9" s="1">
        <f t="shared" si="7"/>
        <v>135.80000000000001</v>
      </c>
      <c r="R9" s="1">
        <f t="shared" si="8"/>
        <v>345.20000000000005</v>
      </c>
      <c r="S9" s="1">
        <v>206656.95521579598</v>
      </c>
      <c r="T9" s="1">
        <f t="shared" si="9"/>
        <v>5.3152500264142883</v>
      </c>
      <c r="U9" s="1">
        <f t="shared" si="10"/>
        <v>2.5380707870431722</v>
      </c>
      <c r="V9" s="8">
        <f t="shared" si="11"/>
        <v>1.7888751157754168</v>
      </c>
    </row>
    <row r="10" spans="1:22" ht="14.45" x14ac:dyDescent="0.3">
      <c r="A10" s="7">
        <v>68.5</v>
      </c>
      <c r="B10" s="1">
        <v>137.19999999999999</v>
      </c>
      <c r="C10" s="1">
        <v>68.599999999999994</v>
      </c>
      <c r="D10" s="1">
        <v>7.2</v>
      </c>
      <c r="E10" s="1">
        <f t="shared" si="0"/>
        <v>205.7</v>
      </c>
      <c r="F10" s="1">
        <f t="shared" si="1"/>
        <v>75.8</v>
      </c>
      <c r="G10" s="1">
        <f t="shared" si="2"/>
        <v>357.29999999999995</v>
      </c>
      <c r="H10" s="1">
        <v>210321.92000000001</v>
      </c>
      <c r="I10" s="1">
        <f t="shared" si="3"/>
        <v>5.3228845377312428</v>
      </c>
      <c r="J10" s="1">
        <f t="shared" si="4"/>
        <v>2.5530330162024399</v>
      </c>
      <c r="K10" s="8">
        <f t="shared" si="5"/>
        <v>2.1373541113707328</v>
      </c>
      <c r="L10" s="7">
        <v>68</v>
      </c>
      <c r="M10" s="1">
        <v>8.6999999999999993</v>
      </c>
      <c r="N10" s="1">
        <v>68.599999999999994</v>
      </c>
      <c r="O10" s="1">
        <v>136.80000000000001</v>
      </c>
      <c r="P10" s="1">
        <f t="shared" si="6"/>
        <v>76.7</v>
      </c>
      <c r="Q10" s="1">
        <f t="shared" si="7"/>
        <v>205.4</v>
      </c>
      <c r="R10" s="1">
        <f t="shared" si="8"/>
        <v>487.5</v>
      </c>
      <c r="S10" s="1">
        <v>165098.93476909999</v>
      </c>
      <c r="T10" s="1">
        <f t="shared" si="9"/>
        <v>5.2177442711707629</v>
      </c>
      <c r="U10" s="1">
        <f t="shared" si="10"/>
        <v>2.6879746200345558</v>
      </c>
      <c r="V10" s="8">
        <f t="shared" si="11"/>
        <v>2.1360860973840974</v>
      </c>
    </row>
    <row r="11" spans="1:22" ht="14.45" x14ac:dyDescent="0.3">
      <c r="A11" s="7">
        <v>68.5</v>
      </c>
      <c r="B11" s="1">
        <v>206.7</v>
      </c>
      <c r="C11" s="1">
        <v>69.7</v>
      </c>
      <c r="D11" s="1">
        <v>10.4</v>
      </c>
      <c r="E11" s="1">
        <f t="shared" si="0"/>
        <v>275.2</v>
      </c>
      <c r="F11" s="1">
        <f t="shared" si="1"/>
        <v>80.100000000000009</v>
      </c>
      <c r="G11" s="1">
        <f t="shared" si="2"/>
        <v>435.4</v>
      </c>
      <c r="H11" s="1">
        <v>208157.1</v>
      </c>
      <c r="I11" s="1">
        <f t="shared" si="3"/>
        <v>5.3183912287622332</v>
      </c>
      <c r="J11" s="1">
        <f t="shared" si="4"/>
        <v>2.6388884247050757</v>
      </c>
      <c r="K11" s="8">
        <f t="shared" si="5"/>
        <v>2.3153404766272883</v>
      </c>
      <c r="L11" s="7">
        <v>68.2</v>
      </c>
      <c r="M11" s="1">
        <v>9.6999999999999993</v>
      </c>
      <c r="N11" s="1">
        <v>68.599999999999994</v>
      </c>
      <c r="O11" s="1">
        <v>206.2</v>
      </c>
      <c r="P11" s="1">
        <f t="shared" si="6"/>
        <v>77.900000000000006</v>
      </c>
      <c r="Q11" s="1">
        <f t="shared" si="7"/>
        <v>274.79999999999995</v>
      </c>
      <c r="R11" s="1">
        <f t="shared" si="8"/>
        <v>627.49999999999989</v>
      </c>
      <c r="S11" s="1">
        <v>134205.142336233</v>
      </c>
      <c r="T11" s="1">
        <f t="shared" si="9"/>
        <v>5.1277691570063197</v>
      </c>
      <c r="U11" s="1">
        <f t="shared" si="10"/>
        <v>2.7976137301530755</v>
      </c>
      <c r="V11" s="8">
        <f t="shared" si="11"/>
        <v>2.3142886609474975</v>
      </c>
    </row>
    <row r="12" spans="1:22" ht="14.45" x14ac:dyDescent="0.3">
      <c r="A12" s="7">
        <v>102.4</v>
      </c>
      <c r="B12" s="1">
        <v>68.8</v>
      </c>
      <c r="C12" s="1">
        <v>102.7</v>
      </c>
      <c r="D12" s="1">
        <v>4</v>
      </c>
      <c r="E12" s="1">
        <f t="shared" si="0"/>
        <v>171.2</v>
      </c>
      <c r="F12" s="1">
        <f t="shared" si="1"/>
        <v>106.7</v>
      </c>
      <c r="G12" s="1">
        <f t="shared" si="2"/>
        <v>384.6</v>
      </c>
      <c r="H12" s="1">
        <v>228824.83</v>
      </c>
      <c r="I12" s="1">
        <f t="shared" si="3"/>
        <v>5.3595031483854045</v>
      </c>
      <c r="J12" s="1">
        <f t="shared" si="4"/>
        <v>2.5850092799024611</v>
      </c>
      <c r="K12" s="8">
        <f t="shared" si="5"/>
        <v>1.8375884382355112</v>
      </c>
      <c r="L12" s="7">
        <v>102.3</v>
      </c>
      <c r="M12" s="1">
        <v>4.5999999999999996</v>
      </c>
      <c r="N12" s="1">
        <v>109.2</v>
      </c>
      <c r="O12" s="1">
        <v>60</v>
      </c>
      <c r="P12" s="1">
        <f t="shared" si="6"/>
        <v>106.89999999999999</v>
      </c>
      <c r="Q12" s="1">
        <f t="shared" si="7"/>
        <v>169.2</v>
      </c>
      <c r="R12" s="1">
        <f t="shared" si="8"/>
        <v>445.29999999999995</v>
      </c>
      <c r="S12" s="1">
        <v>256570.116945591</v>
      </c>
      <c r="T12" s="1">
        <f t="shared" si="9"/>
        <v>5.4092060721426201</v>
      </c>
      <c r="U12" s="1">
        <f t="shared" si="10"/>
        <v>2.648652695131223</v>
      </c>
      <c r="V12" s="8">
        <f t="shared" si="11"/>
        <v>1.7781512503836436</v>
      </c>
    </row>
    <row r="13" spans="1:22" ht="14.45" x14ac:dyDescent="0.3">
      <c r="A13" s="7">
        <v>102.4</v>
      </c>
      <c r="B13" s="1">
        <v>102.8</v>
      </c>
      <c r="C13" s="1">
        <v>102.6</v>
      </c>
      <c r="D13" s="1">
        <v>5.9</v>
      </c>
      <c r="E13" s="1">
        <f t="shared" si="0"/>
        <v>205.2</v>
      </c>
      <c r="F13" s="1">
        <f t="shared" si="1"/>
        <v>108.5</v>
      </c>
      <c r="G13" s="1">
        <f t="shared" si="2"/>
        <v>422.2</v>
      </c>
      <c r="H13" s="1">
        <v>235060.98</v>
      </c>
      <c r="I13" s="1">
        <f t="shared" si="3"/>
        <v>5.371180542450614</v>
      </c>
      <c r="J13" s="1">
        <f t="shared" si="4"/>
        <v>2.6255182289716377</v>
      </c>
      <c r="K13" s="8">
        <f t="shared" si="5"/>
        <v>2.0119931146592571</v>
      </c>
      <c r="L13" s="7">
        <v>102.3</v>
      </c>
      <c r="M13" s="1">
        <v>6.9</v>
      </c>
      <c r="N13" s="1">
        <v>102.6</v>
      </c>
      <c r="O13" s="1">
        <v>100</v>
      </c>
      <c r="P13" s="1">
        <f t="shared" si="6"/>
        <v>109.2</v>
      </c>
      <c r="Q13" s="1">
        <f t="shared" si="7"/>
        <v>202.6</v>
      </c>
      <c r="R13" s="1">
        <f t="shared" si="8"/>
        <v>514.4</v>
      </c>
      <c r="S13" s="1">
        <v>210266.11170153201</v>
      </c>
      <c r="T13" s="1">
        <f t="shared" si="9"/>
        <v>5.3227692836850764</v>
      </c>
      <c r="U13" s="1">
        <f t="shared" si="10"/>
        <v>2.7113009599161657</v>
      </c>
      <c r="V13" s="8">
        <f t="shared" si="11"/>
        <v>2</v>
      </c>
    </row>
    <row r="14" spans="1:22" ht="14.45" x14ac:dyDescent="0.3">
      <c r="A14" s="7">
        <v>102.7</v>
      </c>
      <c r="B14" s="1">
        <v>206.5</v>
      </c>
      <c r="C14" s="1">
        <v>103.7</v>
      </c>
      <c r="D14" s="1">
        <v>10</v>
      </c>
      <c r="E14" s="1">
        <f t="shared" si="0"/>
        <v>309.2</v>
      </c>
      <c r="F14" s="1">
        <f t="shared" si="1"/>
        <v>113.7</v>
      </c>
      <c r="G14" s="1">
        <f t="shared" si="2"/>
        <v>536.6</v>
      </c>
      <c r="H14" s="1">
        <v>251216.55</v>
      </c>
      <c r="I14" s="1">
        <f t="shared" si="3"/>
        <v>5.4000482470751656</v>
      </c>
      <c r="J14" s="1">
        <f t="shared" si="4"/>
        <v>2.7296506683359203</v>
      </c>
      <c r="K14" s="8">
        <f t="shared" si="5"/>
        <v>2.3149200559924199</v>
      </c>
      <c r="L14" s="7">
        <v>102.3</v>
      </c>
      <c r="M14" s="1">
        <v>8.6</v>
      </c>
      <c r="N14" s="1">
        <v>102.7</v>
      </c>
      <c r="O14" s="1">
        <v>206.5</v>
      </c>
      <c r="P14" s="1">
        <f t="shared" si="6"/>
        <v>110.89999999999999</v>
      </c>
      <c r="Q14" s="1">
        <f t="shared" si="7"/>
        <v>309.2</v>
      </c>
      <c r="R14" s="1">
        <f t="shared" si="8"/>
        <v>729.3</v>
      </c>
      <c r="S14" s="1">
        <v>175634.84794627299</v>
      </c>
      <c r="T14" s="1">
        <f t="shared" si="9"/>
        <v>5.2446106890716058</v>
      </c>
      <c r="U14" s="1">
        <f t="shared" si="10"/>
        <v>2.8629062135629981</v>
      </c>
      <c r="V14" s="8">
        <f t="shared" si="11"/>
        <v>2.3149200559924199</v>
      </c>
    </row>
    <row r="15" spans="1:22" ht="14.45" x14ac:dyDescent="0.3">
      <c r="A15" s="7">
        <v>137.6</v>
      </c>
      <c r="B15" s="1">
        <v>102.4</v>
      </c>
      <c r="C15" s="1">
        <v>137.6</v>
      </c>
      <c r="D15" s="1">
        <v>5.5</v>
      </c>
      <c r="E15" s="1">
        <f t="shared" si="0"/>
        <v>240</v>
      </c>
      <c r="F15" s="1">
        <f t="shared" si="1"/>
        <v>143.1</v>
      </c>
      <c r="G15" s="1">
        <f t="shared" si="2"/>
        <v>526.20000000000005</v>
      </c>
      <c r="H15" s="1">
        <v>274530.83</v>
      </c>
      <c r="I15" s="1">
        <f t="shared" si="3"/>
        <v>5.4385911230922499</v>
      </c>
      <c r="J15" s="1">
        <f t="shared" si="4"/>
        <v>2.7211508437496841</v>
      </c>
      <c r="K15" s="8">
        <f t="shared" si="5"/>
        <v>2.0102999566398121</v>
      </c>
      <c r="L15" s="7">
        <v>137.30000000000001</v>
      </c>
      <c r="M15" s="1">
        <v>1.3</v>
      </c>
      <c r="N15" s="1">
        <v>151</v>
      </c>
      <c r="O15" s="1">
        <v>89.6</v>
      </c>
      <c r="P15" s="1">
        <f t="shared" si="6"/>
        <v>138.60000000000002</v>
      </c>
      <c r="Q15" s="1">
        <f t="shared" si="7"/>
        <v>240.6</v>
      </c>
      <c r="R15" s="1">
        <f t="shared" si="8"/>
        <v>619.79999999999995</v>
      </c>
      <c r="S15" s="1">
        <v>232233.74071680801</v>
      </c>
      <c r="T15" s="1">
        <f t="shared" si="9"/>
        <v>5.3659253176531729</v>
      </c>
      <c r="U15" s="1">
        <f t="shared" si="10"/>
        <v>2.7922515719032641</v>
      </c>
      <c r="V15" s="8">
        <f t="shared" si="11"/>
        <v>1.9523080096621253</v>
      </c>
    </row>
    <row r="16" spans="1:22" ht="14.45" x14ac:dyDescent="0.3">
      <c r="A16" s="7">
        <v>137.5</v>
      </c>
      <c r="B16" s="1">
        <v>137.6</v>
      </c>
      <c r="C16" s="1">
        <v>137.80000000000001</v>
      </c>
      <c r="D16" s="1">
        <v>7</v>
      </c>
      <c r="E16" s="1">
        <f t="shared" si="0"/>
        <v>275.10000000000002</v>
      </c>
      <c r="F16" s="1">
        <f t="shared" si="1"/>
        <v>144.80000000000001</v>
      </c>
      <c r="G16" s="1">
        <f t="shared" si="2"/>
        <v>564.70000000000005</v>
      </c>
      <c r="H16" s="1">
        <v>281582.53999999998</v>
      </c>
      <c r="I16" s="1">
        <f t="shared" si="3"/>
        <v>5.4496057221435805</v>
      </c>
      <c r="J16" s="1">
        <f t="shared" si="4"/>
        <v>2.7518177877368792</v>
      </c>
      <c r="K16" s="8">
        <f t="shared" si="5"/>
        <v>2.1386184338994925</v>
      </c>
      <c r="L16" s="7">
        <v>137.19999999999999</v>
      </c>
      <c r="M16" s="1">
        <v>5.0999999999999996</v>
      </c>
      <c r="N16" s="1">
        <v>137.69999999999999</v>
      </c>
      <c r="O16" s="1">
        <v>136.80000000000001</v>
      </c>
      <c r="P16" s="1">
        <f t="shared" si="6"/>
        <v>142.29999999999998</v>
      </c>
      <c r="Q16" s="1">
        <f t="shared" si="7"/>
        <v>274.5</v>
      </c>
      <c r="R16" s="1">
        <f t="shared" si="8"/>
        <v>691.3</v>
      </c>
      <c r="S16" s="1">
        <v>232529.928665627</v>
      </c>
      <c r="T16" s="1">
        <f t="shared" si="9"/>
        <v>5.366478858377917</v>
      </c>
      <c r="U16" s="1">
        <f t="shared" si="10"/>
        <v>2.8396665568824333</v>
      </c>
      <c r="V16" s="8">
        <f t="shared" si="11"/>
        <v>2.1360860973840974</v>
      </c>
    </row>
    <row r="17" spans="1:22" thickBot="1" x14ac:dyDescent="0.35">
      <c r="A17" s="9">
        <v>137.6</v>
      </c>
      <c r="B17" s="10">
        <v>274.89999999999998</v>
      </c>
      <c r="C17" s="10">
        <v>138.69999999999999</v>
      </c>
      <c r="D17" s="10">
        <v>11</v>
      </c>
      <c r="E17" s="10">
        <f t="shared" si="0"/>
        <v>412.5</v>
      </c>
      <c r="F17" s="10">
        <f t="shared" si="1"/>
        <v>149.69999999999999</v>
      </c>
      <c r="G17" s="10">
        <f t="shared" si="2"/>
        <v>711.9</v>
      </c>
      <c r="H17" s="10">
        <v>294115.55</v>
      </c>
      <c r="I17" s="10">
        <f t="shared" si="3"/>
        <v>5.4685179864270497</v>
      </c>
      <c r="J17" s="10">
        <f t="shared" si="4"/>
        <v>2.8524189929370016</v>
      </c>
      <c r="K17" s="11">
        <f t="shared" si="5"/>
        <v>2.4391747398434682</v>
      </c>
      <c r="L17" s="9">
        <v>137.19999999999999</v>
      </c>
      <c r="M17" s="10">
        <v>8.1999999999999993</v>
      </c>
      <c r="N17" s="10">
        <v>137.6</v>
      </c>
      <c r="O17" s="10">
        <v>279.60000000000002</v>
      </c>
      <c r="P17" s="10">
        <f t="shared" si="6"/>
        <v>145.39999999999998</v>
      </c>
      <c r="Q17" s="10">
        <f t="shared" si="7"/>
        <v>417.20000000000005</v>
      </c>
      <c r="R17" s="10">
        <f t="shared" si="8"/>
        <v>979.80000000000007</v>
      </c>
      <c r="S17" s="10">
        <v>213133.98849879199</v>
      </c>
      <c r="T17" s="10">
        <f t="shared" si="9"/>
        <v>5.3286527122221345</v>
      </c>
      <c r="U17" s="10">
        <f t="shared" si="10"/>
        <v>2.9911374351203119</v>
      </c>
      <c r="V17" s="11">
        <f t="shared" si="11"/>
        <v>2.446537167073644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0.99764795389563332</v>
      </c>
      <c r="L23" s="15" t="s">
        <v>17</v>
      </c>
      <c r="M23" s="15">
        <v>0.97042849536865117</v>
      </c>
    </row>
    <row r="24" spans="1:22" ht="14.45" x14ac:dyDescent="0.3">
      <c r="A24" s="15" t="s">
        <v>18</v>
      </c>
      <c r="B24" s="15">
        <v>0.99530143991214381</v>
      </c>
      <c r="L24" s="15" t="s">
        <v>18</v>
      </c>
      <c r="M24" s="15">
        <v>0.94173146462346424</v>
      </c>
    </row>
    <row r="25" spans="1:22" ht="14.45" x14ac:dyDescent="0.3">
      <c r="A25" s="15" t="s">
        <v>19</v>
      </c>
      <c r="B25" s="15">
        <v>0.99451834656416782</v>
      </c>
      <c r="L25" s="15" t="s">
        <v>19</v>
      </c>
      <c r="M25" s="15">
        <v>0.93202004206070832</v>
      </c>
    </row>
    <row r="26" spans="1:22" ht="14.45" x14ac:dyDescent="0.3">
      <c r="A26" s="15" t="s">
        <v>20</v>
      </c>
      <c r="B26" s="15">
        <v>1.1546656409337074E-2</v>
      </c>
      <c r="L26" s="15" t="s">
        <v>20</v>
      </c>
      <c r="M26" s="15">
        <v>4.4213081258796166E-2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0.33890937208452521</v>
      </c>
      <c r="D31" s="15">
        <v>0.1694546860422626</v>
      </c>
      <c r="E31" s="15">
        <v>1270.9869678814125</v>
      </c>
      <c r="F31" s="15">
        <v>1.0759416299066911E-14</v>
      </c>
      <c r="L31" s="15" t="s">
        <v>23</v>
      </c>
      <c r="M31" s="15">
        <v>2</v>
      </c>
      <c r="N31" s="15">
        <v>0.37911920942933158</v>
      </c>
      <c r="O31" s="15">
        <v>0.18955960471466579</v>
      </c>
      <c r="P31" s="15">
        <v>96.971525905491518</v>
      </c>
      <c r="Q31" s="15">
        <v>3.9138539142338943E-8</v>
      </c>
    </row>
    <row r="32" spans="1:22" ht="14.45" x14ac:dyDescent="0.3">
      <c r="A32" s="15" t="s">
        <v>24</v>
      </c>
      <c r="B32" s="15">
        <v>12</v>
      </c>
      <c r="C32" s="15">
        <v>1.5999032908234191E-3</v>
      </c>
      <c r="D32" s="15">
        <v>1.3332527423528493E-4</v>
      </c>
      <c r="E32" s="15"/>
      <c r="F32" s="15"/>
      <c r="L32" s="15" t="s">
        <v>24</v>
      </c>
      <c r="M32" s="15">
        <v>12</v>
      </c>
      <c r="N32" s="15">
        <v>2.3457558652762955E-2</v>
      </c>
      <c r="O32" s="15">
        <v>1.9547965543969129E-3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0.34050927537534864</v>
      </c>
      <c r="D33" s="16"/>
      <c r="E33" s="16"/>
      <c r="F33" s="16"/>
      <c r="L33" s="16" t="s">
        <v>25</v>
      </c>
      <c r="M33" s="16">
        <v>14</v>
      </c>
      <c r="N33" s="16">
        <v>0.40257676808209453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3.9230212064869741</v>
      </c>
      <c r="C36" s="15">
        <v>2.7141641330576897E-2</v>
      </c>
      <c r="D36" s="15">
        <v>144.53883457915364</v>
      </c>
      <c r="E36" s="15">
        <v>8.0759844986750204E-21</v>
      </c>
      <c r="F36" s="15">
        <v>3.8638846501376869</v>
      </c>
      <c r="G36" s="15">
        <v>3.9821577628362612</v>
      </c>
      <c r="H36" s="15">
        <v>3.8638846501376869</v>
      </c>
      <c r="I36" s="15">
        <v>3.9821577628362612</v>
      </c>
      <c r="L36" s="15" t="s">
        <v>26</v>
      </c>
      <c r="M36" s="15">
        <v>3.5232207881043864</v>
      </c>
      <c r="N36" s="15">
        <v>0.12088033055737865</v>
      </c>
      <c r="O36" s="15">
        <v>29.146353024175493</v>
      </c>
      <c r="P36" s="15">
        <v>1.6574732739565491E-12</v>
      </c>
      <c r="Q36" s="15">
        <v>3.2598451730315543</v>
      </c>
      <c r="R36" s="15">
        <v>3.7865964031772186</v>
      </c>
      <c r="S36" s="15">
        <v>3.2598451730315543</v>
      </c>
      <c r="T36" s="15">
        <v>3.7865964031772186</v>
      </c>
    </row>
    <row r="37" spans="1:20" x14ac:dyDescent="0.25">
      <c r="A37" s="15" t="s">
        <v>39</v>
      </c>
      <c r="B37" s="15">
        <v>0.65781674701320036</v>
      </c>
      <c r="C37" s="15">
        <v>2.255486293367371E-2</v>
      </c>
      <c r="D37" s="15">
        <v>29.165184862688765</v>
      </c>
      <c r="E37" s="15">
        <v>1.6448409046342202E-12</v>
      </c>
      <c r="F37" s="15">
        <v>0.60867392228192629</v>
      </c>
      <c r="G37" s="15">
        <v>0.70695957174447444</v>
      </c>
      <c r="H37" s="15">
        <v>0.60867392228192629</v>
      </c>
      <c r="I37" s="15">
        <v>0.70695957174447444</v>
      </c>
      <c r="L37" s="15" t="s">
        <v>39</v>
      </c>
      <c r="M37" s="15">
        <v>1.2329902645042765</v>
      </c>
      <c r="N37" s="15">
        <v>0.1009244662204746</v>
      </c>
      <c r="O37" s="15">
        <v>12.216960967727557</v>
      </c>
      <c r="P37" s="15">
        <v>3.9597001309895088E-8</v>
      </c>
      <c r="Q37" s="15">
        <v>1.0130947426757897</v>
      </c>
      <c r="R37" s="15">
        <v>1.4528857863327633</v>
      </c>
      <c r="S37" s="15">
        <v>1.0130947426757897</v>
      </c>
      <c r="T37" s="15">
        <v>1.4528857863327633</v>
      </c>
    </row>
    <row r="38" spans="1:20" ht="15.75" thickBot="1" x14ac:dyDescent="0.3">
      <c r="A38" s="16" t="s">
        <v>40</v>
      </c>
      <c r="B38" s="16">
        <v>-0.13676230960412322</v>
      </c>
      <c r="C38" s="16">
        <v>2.1323345810323083E-2</v>
      </c>
      <c r="D38" s="16">
        <v>-6.4137359502894569</v>
      </c>
      <c r="E38" s="16">
        <v>3.3340523492942309E-5</v>
      </c>
      <c r="F38" s="16">
        <v>-0.18322188902708611</v>
      </c>
      <c r="G38" s="16">
        <v>-9.0302730181160334E-2</v>
      </c>
      <c r="H38" s="16">
        <v>-0.18322188902708611</v>
      </c>
      <c r="I38" s="16">
        <v>-9.0302730181160334E-2</v>
      </c>
      <c r="L38" s="16" t="s">
        <v>40</v>
      </c>
      <c r="M38" s="16">
        <v>-0.78015971732215894</v>
      </c>
      <c r="N38" s="16">
        <v>9.2379035887364777E-2</v>
      </c>
      <c r="O38" s="16">
        <v>-8.4452030682955623</v>
      </c>
      <c r="P38" s="16">
        <v>2.1504782331188511E-6</v>
      </c>
      <c r="Q38" s="16">
        <v>-0.98143634590583861</v>
      </c>
      <c r="R38" s="16">
        <v>-0.57888308873847927</v>
      </c>
      <c r="S38" s="16">
        <v>-0.98143634590583861</v>
      </c>
      <c r="T38" s="16">
        <v>-0.57888308873847927</v>
      </c>
    </row>
    <row r="40" spans="1:20" x14ac:dyDescent="0.25">
      <c r="B40">
        <f>10^B36</f>
        <v>8375.7017946312171</v>
      </c>
      <c r="M40">
        <f>10^M36</f>
        <v>3335.9596431084001</v>
      </c>
    </row>
    <row r="41" spans="1:20" x14ac:dyDescent="0.25">
      <c r="B41" s="15">
        <v>0.65781674701320036</v>
      </c>
      <c r="M41" s="15">
        <v>1.2329902645042765</v>
      </c>
    </row>
    <row r="42" spans="1:20" ht="15.75" thickBot="1" x14ac:dyDescent="0.3">
      <c r="B42" s="16">
        <v>-0.13676230960412322</v>
      </c>
      <c r="M42" s="16">
        <v>-0.78015971732215894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13" zoomScale="80" zoomScaleNormal="80" workbookViewId="0">
      <selection activeCell="B40" sqref="B40:B42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20.7</v>
      </c>
      <c r="C3" s="1">
        <v>20.6</v>
      </c>
      <c r="D3" s="1">
        <v>0.3</v>
      </c>
      <c r="E3" s="1">
        <f>A3+B3</f>
        <v>41.2</v>
      </c>
      <c r="F3" s="1">
        <f>C3+D3</f>
        <v>20.900000000000002</v>
      </c>
      <c r="G3" s="1">
        <f>E3+2*F3</f>
        <v>83</v>
      </c>
      <c r="H3" s="1">
        <v>115000</v>
      </c>
      <c r="I3" s="1">
        <f>LOG(H3)</f>
        <v>5.0606978403536118</v>
      </c>
      <c r="J3" s="1">
        <f>LOG(G3)</f>
        <v>1.919078092376074</v>
      </c>
      <c r="K3" s="8">
        <f>LOG(B3)</f>
        <v>1.3159703454569178</v>
      </c>
      <c r="L3" s="7">
        <v>20.3</v>
      </c>
      <c r="M3" s="1">
        <v>4</v>
      </c>
      <c r="N3" s="1">
        <v>20.7</v>
      </c>
      <c r="O3" s="1">
        <v>20.7</v>
      </c>
      <c r="P3" s="1">
        <f>L3+M3</f>
        <v>24.3</v>
      </c>
      <c r="Q3" s="1">
        <f>N3+O3</f>
        <v>41.4</v>
      </c>
      <c r="R3" s="1">
        <f>P3+2*Q3</f>
        <v>107.1</v>
      </c>
      <c r="S3" s="1">
        <v>84587.594114828404</v>
      </c>
      <c r="T3" s="1">
        <f>LOG(S3)</f>
        <v>4.9273066727015493</v>
      </c>
      <c r="U3" s="1">
        <f>LOG(R3)</f>
        <v>2.0297894708318558</v>
      </c>
      <c r="V3" s="8">
        <f>LOG(O3)</f>
        <v>1.3159703454569178</v>
      </c>
    </row>
    <row r="4" spans="1:22" ht="14.45" x14ac:dyDescent="0.3">
      <c r="A4" s="7">
        <v>20.5</v>
      </c>
      <c r="B4" s="1">
        <v>41.6</v>
      </c>
      <c r="C4" s="1">
        <v>20.5</v>
      </c>
      <c r="D4" s="1">
        <v>0.6</v>
      </c>
      <c r="E4" s="1">
        <f t="shared" ref="E4:E17" si="0">A4+B4</f>
        <v>62.1</v>
      </c>
      <c r="F4" s="1">
        <f t="shared" ref="F4:F17" si="1">C4+D4</f>
        <v>21.1</v>
      </c>
      <c r="G4" s="1">
        <f t="shared" ref="G4:G17" si="2">E4+2*F4</f>
        <v>104.30000000000001</v>
      </c>
      <c r="H4" s="1">
        <v>114076.78</v>
      </c>
      <c r="I4" s="1">
        <f t="shared" ref="I4:I17" si="3">LOG(H4)</f>
        <v>5.0571972540227978</v>
      </c>
      <c r="J4" s="1">
        <f t="shared" ref="J4:J17" si="4">LOG(G4)</f>
        <v>2.0182843084265309</v>
      </c>
      <c r="K4" s="8">
        <f t="shared" ref="K4:K17" si="5">LOG(B4)</f>
        <v>1.6190933306267428</v>
      </c>
      <c r="L4" s="7">
        <v>20</v>
      </c>
      <c r="M4" s="1">
        <v>4.5999999999999996</v>
      </c>
      <c r="N4" s="1">
        <v>20.7</v>
      </c>
      <c r="O4" s="1">
        <v>41.6</v>
      </c>
      <c r="P4" s="1">
        <f t="shared" ref="P4:P17" si="6">L4+M4</f>
        <v>24.6</v>
      </c>
      <c r="Q4" s="1">
        <f t="shared" ref="Q4:Q17" si="7">N4+O4</f>
        <v>62.3</v>
      </c>
      <c r="R4" s="1">
        <f t="shared" ref="R4:R17" si="8">P4+2*Q4</f>
        <v>149.19999999999999</v>
      </c>
      <c r="S4" s="1">
        <v>73611.664579014701</v>
      </c>
      <c r="T4" s="1">
        <f t="shared" ref="T4:T17" si="9">LOG(S4)</f>
        <v>4.866946638534615</v>
      </c>
      <c r="U4" s="1">
        <f t="shared" ref="U4:U17" si="10">LOG(R4)</f>
        <v>2.1737688231366499</v>
      </c>
      <c r="V4" s="8">
        <f t="shared" ref="V4:V17" si="11">LOG(O4)</f>
        <v>1.6190933306267428</v>
      </c>
    </row>
    <row r="5" spans="1:22" ht="14.45" x14ac:dyDescent="0.3">
      <c r="A5" s="7">
        <v>20.5</v>
      </c>
      <c r="B5" s="1">
        <v>61.7</v>
      </c>
      <c r="C5" s="1">
        <v>20.6</v>
      </c>
      <c r="D5" s="1">
        <v>0.8</v>
      </c>
      <c r="E5" s="1">
        <f t="shared" si="0"/>
        <v>82.2</v>
      </c>
      <c r="F5" s="1">
        <f t="shared" si="1"/>
        <v>21.400000000000002</v>
      </c>
      <c r="G5" s="1">
        <f t="shared" si="2"/>
        <v>125</v>
      </c>
      <c r="H5" s="1">
        <v>121856.48</v>
      </c>
      <c r="I5" s="1">
        <f t="shared" si="3"/>
        <v>5.0858486287477831</v>
      </c>
      <c r="J5" s="1">
        <f t="shared" si="4"/>
        <v>2.0969100130080562</v>
      </c>
      <c r="K5" s="8">
        <f t="shared" si="5"/>
        <v>1.7902851640332418</v>
      </c>
      <c r="L5" s="7">
        <v>20.2</v>
      </c>
      <c r="M5" s="1">
        <v>-0.8</v>
      </c>
      <c r="N5" s="1">
        <v>20.7</v>
      </c>
      <c r="O5" s="1">
        <v>61.6</v>
      </c>
      <c r="P5" s="1">
        <f t="shared" si="6"/>
        <v>19.399999999999999</v>
      </c>
      <c r="Q5" s="1">
        <f t="shared" si="7"/>
        <v>82.3</v>
      </c>
      <c r="R5" s="1">
        <f t="shared" si="8"/>
        <v>184</v>
      </c>
      <c r="S5" s="1">
        <v>76219.25100497251</v>
      </c>
      <c r="T5" s="1">
        <f t="shared" si="9"/>
        <v>4.8820646767110674</v>
      </c>
      <c r="U5" s="1">
        <f t="shared" si="10"/>
        <v>2.2648178230095364</v>
      </c>
      <c r="V5" s="8">
        <f t="shared" si="11"/>
        <v>1.7895807121644254</v>
      </c>
    </row>
    <row r="6" spans="1:22" ht="14.45" x14ac:dyDescent="0.3">
      <c r="A6" s="7">
        <v>34.4</v>
      </c>
      <c r="B6" s="1">
        <v>34.799999999999997</v>
      </c>
      <c r="C6" s="1">
        <v>34.6</v>
      </c>
      <c r="D6" s="1">
        <v>0.6</v>
      </c>
      <c r="E6" s="1">
        <f t="shared" si="0"/>
        <v>69.199999999999989</v>
      </c>
      <c r="F6" s="1">
        <f t="shared" si="1"/>
        <v>35.200000000000003</v>
      </c>
      <c r="G6" s="1">
        <f t="shared" si="2"/>
        <v>139.6</v>
      </c>
      <c r="H6" s="1">
        <v>140511.44</v>
      </c>
      <c r="I6" s="1">
        <f t="shared" si="3"/>
        <v>5.147711684572875</v>
      </c>
      <c r="J6" s="1">
        <f t="shared" si="4"/>
        <v>2.1448854182871422</v>
      </c>
      <c r="K6" s="8">
        <f t="shared" si="5"/>
        <v>1.541579243946581</v>
      </c>
      <c r="L6" s="7">
        <v>34.299999999999997</v>
      </c>
      <c r="M6" s="1">
        <v>4.5</v>
      </c>
      <c r="N6" s="1">
        <v>34.799999999999997</v>
      </c>
      <c r="O6" s="1">
        <v>34.5</v>
      </c>
      <c r="P6" s="1">
        <f t="shared" si="6"/>
        <v>38.799999999999997</v>
      </c>
      <c r="Q6" s="1">
        <f t="shared" si="7"/>
        <v>69.3</v>
      </c>
      <c r="R6" s="1">
        <f t="shared" si="8"/>
        <v>177.39999999999998</v>
      </c>
      <c r="S6" s="1">
        <v>113457.822163736</v>
      </c>
      <c r="T6" s="1">
        <f t="shared" si="9"/>
        <v>5.0548344429749426</v>
      </c>
      <c r="U6" s="1">
        <f t="shared" si="10"/>
        <v>2.2489536154957075</v>
      </c>
      <c r="V6" s="8">
        <f t="shared" si="11"/>
        <v>1.5378190950732742</v>
      </c>
    </row>
    <row r="7" spans="1:22" ht="14.45" x14ac:dyDescent="0.3">
      <c r="A7" s="7">
        <v>34.4</v>
      </c>
      <c r="B7" s="1">
        <v>69</v>
      </c>
      <c r="C7" s="1">
        <v>34.5</v>
      </c>
      <c r="D7" s="1">
        <v>0.9</v>
      </c>
      <c r="E7" s="1">
        <f t="shared" si="0"/>
        <v>103.4</v>
      </c>
      <c r="F7" s="1">
        <f t="shared" si="1"/>
        <v>35.4</v>
      </c>
      <c r="G7" s="1">
        <f t="shared" si="2"/>
        <v>174.2</v>
      </c>
      <c r="H7" s="1">
        <v>156108.6</v>
      </c>
      <c r="I7" s="1">
        <f t="shared" si="3"/>
        <v>5.193426828941111</v>
      </c>
      <c r="J7" s="1">
        <f t="shared" si="4"/>
        <v>2.2410481506716442</v>
      </c>
      <c r="K7" s="8">
        <f t="shared" si="5"/>
        <v>1.8388490907372552</v>
      </c>
      <c r="L7" s="7">
        <v>34.299999999999997</v>
      </c>
      <c r="M7" s="1">
        <v>4.9000000000000004</v>
      </c>
      <c r="N7" s="1">
        <v>34.6</v>
      </c>
      <c r="O7" s="1">
        <v>68.5</v>
      </c>
      <c r="P7" s="1">
        <f t="shared" si="6"/>
        <v>39.199999999999996</v>
      </c>
      <c r="Q7" s="1">
        <f t="shared" si="7"/>
        <v>103.1</v>
      </c>
      <c r="R7" s="1">
        <f t="shared" si="8"/>
        <v>245.39999999999998</v>
      </c>
      <c r="S7" s="1">
        <v>120609.93926641799</v>
      </c>
      <c r="T7" s="1">
        <f t="shared" si="9"/>
        <v>5.0813830987717443</v>
      </c>
      <c r="U7" s="1">
        <f t="shared" si="10"/>
        <v>2.3898745583909853</v>
      </c>
      <c r="V7" s="8">
        <f t="shared" si="11"/>
        <v>1.8356905714924256</v>
      </c>
    </row>
    <row r="8" spans="1:22" ht="14.45" x14ac:dyDescent="0.3">
      <c r="A8" s="7">
        <v>34.700000000000003</v>
      </c>
      <c r="B8" s="1">
        <v>102.6</v>
      </c>
      <c r="C8" s="1">
        <v>34.5</v>
      </c>
      <c r="D8" s="1">
        <v>1.2</v>
      </c>
      <c r="E8" s="1">
        <f t="shared" si="0"/>
        <v>137.30000000000001</v>
      </c>
      <c r="F8" s="1">
        <f t="shared" si="1"/>
        <v>35.700000000000003</v>
      </c>
      <c r="G8" s="1">
        <f t="shared" si="2"/>
        <v>208.70000000000002</v>
      </c>
      <c r="H8" s="1">
        <v>164775.16</v>
      </c>
      <c r="I8" s="1">
        <f t="shared" si="3"/>
        <v>5.2168917420211063</v>
      </c>
      <c r="J8" s="1">
        <f t="shared" si="4"/>
        <v>2.3195224490654542</v>
      </c>
      <c r="K8" s="8">
        <f t="shared" si="5"/>
        <v>2.0111473607757975</v>
      </c>
      <c r="L8" s="7">
        <v>34.299999999999997</v>
      </c>
      <c r="M8" s="1">
        <v>3.2</v>
      </c>
      <c r="N8" s="1">
        <v>34.700000000000003</v>
      </c>
      <c r="O8" s="1">
        <v>102.6</v>
      </c>
      <c r="P8" s="1">
        <f t="shared" si="6"/>
        <v>37.5</v>
      </c>
      <c r="Q8" s="1">
        <f t="shared" si="7"/>
        <v>137.30000000000001</v>
      </c>
      <c r="R8" s="1">
        <f t="shared" si="8"/>
        <v>312.10000000000002</v>
      </c>
      <c r="S8" s="1">
        <v>122006.693427887</v>
      </c>
      <c r="T8" s="1">
        <f t="shared" si="9"/>
        <v>5.086383657224391</v>
      </c>
      <c r="U8" s="1">
        <f t="shared" si="10"/>
        <v>2.4942937686653326</v>
      </c>
      <c r="V8" s="8">
        <f t="shared" si="11"/>
        <v>2.0111473607757975</v>
      </c>
    </row>
    <row r="9" spans="1:22" ht="14.45" x14ac:dyDescent="0.3">
      <c r="A9" s="7">
        <v>68.5</v>
      </c>
      <c r="B9" s="1">
        <v>69</v>
      </c>
      <c r="C9" s="1">
        <v>68.3</v>
      </c>
      <c r="D9" s="1">
        <v>1</v>
      </c>
      <c r="E9" s="1">
        <f t="shared" si="0"/>
        <v>137.5</v>
      </c>
      <c r="F9" s="1">
        <f t="shared" si="1"/>
        <v>69.3</v>
      </c>
      <c r="G9" s="1">
        <f t="shared" si="2"/>
        <v>276.10000000000002</v>
      </c>
      <c r="H9" s="1">
        <v>236031.93</v>
      </c>
      <c r="I9" s="1">
        <f t="shared" si="3"/>
        <v>5.3729707575667645</v>
      </c>
      <c r="J9" s="1">
        <f t="shared" si="4"/>
        <v>2.4410664066392633</v>
      </c>
      <c r="K9" s="8">
        <f t="shared" si="5"/>
        <v>1.8388490907372552</v>
      </c>
      <c r="L9" s="7">
        <v>68.400000000000006</v>
      </c>
      <c r="M9" s="1">
        <v>4.4000000000000004</v>
      </c>
      <c r="N9" s="1">
        <v>68.7</v>
      </c>
      <c r="O9" s="1">
        <v>68.2</v>
      </c>
      <c r="P9" s="1">
        <f t="shared" si="6"/>
        <v>72.800000000000011</v>
      </c>
      <c r="Q9" s="1">
        <f t="shared" si="7"/>
        <v>136.9</v>
      </c>
      <c r="R9" s="1">
        <f t="shared" si="8"/>
        <v>346.6</v>
      </c>
      <c r="S9" s="1">
        <v>237477.36662555201</v>
      </c>
      <c r="T9" s="1">
        <f t="shared" si="9"/>
        <v>5.3756222244112868</v>
      </c>
      <c r="U9" s="1">
        <f t="shared" si="10"/>
        <v>2.5398285583778981</v>
      </c>
      <c r="V9" s="8">
        <f t="shared" si="11"/>
        <v>1.833784374656479</v>
      </c>
    </row>
    <row r="10" spans="1:22" ht="14.45" x14ac:dyDescent="0.3">
      <c r="A10" s="7">
        <v>68.5</v>
      </c>
      <c r="B10" s="1">
        <v>137.69999999999999</v>
      </c>
      <c r="C10" s="1">
        <v>68.400000000000006</v>
      </c>
      <c r="D10" s="1">
        <v>1.5</v>
      </c>
      <c r="E10" s="1">
        <f t="shared" si="0"/>
        <v>206.2</v>
      </c>
      <c r="F10" s="1">
        <f t="shared" si="1"/>
        <v>69.900000000000006</v>
      </c>
      <c r="G10" s="1">
        <f t="shared" si="2"/>
        <v>346</v>
      </c>
      <c r="H10" s="1">
        <v>245600.48</v>
      </c>
      <c r="I10" s="1">
        <f t="shared" si="3"/>
        <v>5.3902292112523043</v>
      </c>
      <c r="J10" s="1">
        <f t="shared" si="4"/>
        <v>2.5390760987927767</v>
      </c>
      <c r="K10" s="8">
        <f t="shared" si="5"/>
        <v>2.1389339402569236</v>
      </c>
      <c r="L10" s="7">
        <v>68</v>
      </c>
      <c r="M10" s="1">
        <v>6.2</v>
      </c>
      <c r="N10" s="1">
        <v>68.599999999999994</v>
      </c>
      <c r="O10" s="1">
        <v>137.6</v>
      </c>
      <c r="P10" s="1">
        <f t="shared" si="6"/>
        <v>74.2</v>
      </c>
      <c r="Q10" s="1">
        <f t="shared" si="7"/>
        <v>206.2</v>
      </c>
      <c r="R10" s="1">
        <f t="shared" si="8"/>
        <v>486.59999999999997</v>
      </c>
      <c r="S10" s="1">
        <v>223423.583649284</v>
      </c>
      <c r="T10" s="1">
        <f t="shared" si="9"/>
        <v>5.3491290134893656</v>
      </c>
      <c r="U10" s="1">
        <f t="shared" si="10"/>
        <v>2.6871721045947998</v>
      </c>
      <c r="V10" s="8">
        <f t="shared" si="11"/>
        <v>2.1386184338994925</v>
      </c>
    </row>
    <row r="11" spans="1:22" ht="14.45" x14ac:dyDescent="0.3">
      <c r="A11" s="7">
        <v>68.5</v>
      </c>
      <c r="B11" s="1">
        <v>206.5</v>
      </c>
      <c r="C11" s="1">
        <v>68.400000000000006</v>
      </c>
      <c r="D11" s="1">
        <v>2.1</v>
      </c>
      <c r="E11" s="1">
        <f t="shared" si="0"/>
        <v>275</v>
      </c>
      <c r="F11" s="1">
        <f t="shared" si="1"/>
        <v>70.5</v>
      </c>
      <c r="G11" s="1">
        <f t="shared" si="2"/>
        <v>416</v>
      </c>
      <c r="H11" s="1">
        <v>246518.11</v>
      </c>
      <c r="I11" s="1">
        <f t="shared" si="3"/>
        <v>5.3918488294313569</v>
      </c>
      <c r="J11" s="1">
        <f t="shared" si="4"/>
        <v>2.6190933306267428</v>
      </c>
      <c r="K11" s="8">
        <f t="shared" si="5"/>
        <v>2.3149200559924199</v>
      </c>
      <c r="L11" s="7">
        <v>68</v>
      </c>
      <c r="M11" s="1">
        <v>6.6</v>
      </c>
      <c r="N11" s="1">
        <v>68.599999999999994</v>
      </c>
      <c r="O11" s="1">
        <v>205.8</v>
      </c>
      <c r="P11" s="1">
        <f t="shared" si="6"/>
        <v>74.599999999999994</v>
      </c>
      <c r="Q11" s="1">
        <f t="shared" si="7"/>
        <v>274.39999999999998</v>
      </c>
      <c r="R11" s="1">
        <f t="shared" si="8"/>
        <v>623.4</v>
      </c>
      <c r="S11" s="1">
        <v>223976.39304983401</v>
      </c>
      <c r="T11" s="1">
        <f t="shared" si="9"/>
        <v>5.3502022464213557</v>
      </c>
      <c r="U11" s="1">
        <f t="shared" si="10"/>
        <v>2.7947667979408211</v>
      </c>
      <c r="V11" s="8">
        <f t="shared" si="11"/>
        <v>2.3134453704264142</v>
      </c>
    </row>
    <row r="12" spans="1:22" ht="14.45" x14ac:dyDescent="0.3">
      <c r="A12" s="7">
        <v>102.5</v>
      </c>
      <c r="B12" s="1">
        <v>68.7</v>
      </c>
      <c r="C12" s="1">
        <v>102.5</v>
      </c>
      <c r="D12" s="1">
        <v>0.8</v>
      </c>
      <c r="E12" s="1">
        <f t="shared" si="0"/>
        <v>171.2</v>
      </c>
      <c r="F12" s="1">
        <f t="shared" si="1"/>
        <v>103.3</v>
      </c>
      <c r="G12" s="1">
        <f t="shared" si="2"/>
        <v>377.79999999999995</v>
      </c>
      <c r="H12" s="1">
        <v>276644.3</v>
      </c>
      <c r="I12" s="1">
        <f t="shared" si="3"/>
        <v>5.4419217264061297</v>
      </c>
      <c r="J12" s="1">
        <f t="shared" si="4"/>
        <v>2.5772619535858148</v>
      </c>
      <c r="K12" s="8">
        <f t="shared" si="5"/>
        <v>1.8369567370595505</v>
      </c>
      <c r="L12" s="7">
        <v>102.3</v>
      </c>
      <c r="M12" s="1">
        <v>4.3</v>
      </c>
      <c r="N12" s="1">
        <v>102.6</v>
      </c>
      <c r="O12" s="1">
        <v>68.400000000000006</v>
      </c>
      <c r="P12" s="1">
        <f t="shared" si="6"/>
        <v>106.6</v>
      </c>
      <c r="Q12" s="1">
        <f t="shared" si="7"/>
        <v>171</v>
      </c>
      <c r="R12" s="1">
        <f t="shared" si="8"/>
        <v>448.6</v>
      </c>
      <c r="S12" s="1">
        <v>354780.90727241198</v>
      </c>
      <c r="T12" s="1">
        <f t="shared" si="9"/>
        <v>5.5499602399946726</v>
      </c>
      <c r="U12" s="1">
        <f t="shared" si="10"/>
        <v>2.6518592692469491</v>
      </c>
      <c r="V12" s="8">
        <f t="shared" si="11"/>
        <v>1.8350561017201164</v>
      </c>
    </row>
    <row r="13" spans="1:22" ht="14.45" x14ac:dyDescent="0.3">
      <c r="A13" s="7">
        <v>102.4</v>
      </c>
      <c r="B13" s="1">
        <v>102.6</v>
      </c>
      <c r="C13" s="1">
        <v>102.5</v>
      </c>
      <c r="D13" s="1">
        <v>1.2</v>
      </c>
      <c r="E13" s="1">
        <f t="shared" si="0"/>
        <v>205</v>
      </c>
      <c r="F13" s="1">
        <f t="shared" si="1"/>
        <v>103.7</v>
      </c>
      <c r="G13" s="1">
        <f t="shared" si="2"/>
        <v>412.4</v>
      </c>
      <c r="H13" s="1">
        <v>278804.34999999998</v>
      </c>
      <c r="I13" s="1">
        <f t="shared" si="3"/>
        <v>5.4452995454885915</v>
      </c>
      <c r="J13" s="1">
        <f t="shared" si="4"/>
        <v>2.6153186566114788</v>
      </c>
      <c r="K13" s="8">
        <f t="shared" si="5"/>
        <v>2.0111473607757975</v>
      </c>
      <c r="L13" s="7">
        <v>102.3</v>
      </c>
      <c r="M13" s="1">
        <v>3</v>
      </c>
      <c r="N13" s="1">
        <v>102.4</v>
      </c>
      <c r="O13" s="1">
        <v>101.9</v>
      </c>
      <c r="P13" s="1">
        <f t="shared" si="6"/>
        <v>105.3</v>
      </c>
      <c r="Q13" s="1">
        <f t="shared" si="7"/>
        <v>204.3</v>
      </c>
      <c r="R13" s="1">
        <f t="shared" si="8"/>
        <v>513.9</v>
      </c>
      <c r="S13" s="1">
        <v>319554.81248497101</v>
      </c>
      <c r="T13" s="1">
        <f t="shared" si="9"/>
        <v>5.5045453623944454</v>
      </c>
      <c r="U13" s="1">
        <f t="shared" si="10"/>
        <v>2.7108786176851729</v>
      </c>
      <c r="V13" s="8">
        <f t="shared" si="11"/>
        <v>2.0081741840064264</v>
      </c>
    </row>
    <row r="14" spans="1:22" ht="14.45" x14ac:dyDescent="0.3">
      <c r="A14" s="7">
        <v>102.5</v>
      </c>
      <c r="B14" s="1">
        <v>206.6</v>
      </c>
      <c r="C14" s="1">
        <v>102.5</v>
      </c>
      <c r="D14" s="1">
        <v>2.1</v>
      </c>
      <c r="E14" s="1">
        <f t="shared" si="0"/>
        <v>309.10000000000002</v>
      </c>
      <c r="F14" s="1">
        <f t="shared" si="1"/>
        <v>104.6</v>
      </c>
      <c r="G14" s="1">
        <f t="shared" si="2"/>
        <v>518.29999999999995</v>
      </c>
      <c r="H14" s="1">
        <v>294441.81</v>
      </c>
      <c r="I14" s="1">
        <f t="shared" si="3"/>
        <v>5.4689994787736218</v>
      </c>
      <c r="J14" s="1">
        <f t="shared" si="4"/>
        <v>2.7145812088395314</v>
      </c>
      <c r="K14" s="8">
        <f t="shared" si="5"/>
        <v>2.315130317183602</v>
      </c>
      <c r="L14" s="7">
        <v>102</v>
      </c>
      <c r="M14" s="1">
        <v>6.6</v>
      </c>
      <c r="N14" s="1">
        <v>102.6</v>
      </c>
      <c r="O14" s="1">
        <v>205.7</v>
      </c>
      <c r="P14" s="1">
        <f t="shared" si="6"/>
        <v>108.6</v>
      </c>
      <c r="Q14" s="1">
        <f t="shared" si="7"/>
        <v>308.29999999999995</v>
      </c>
      <c r="R14" s="1">
        <f t="shared" si="8"/>
        <v>725.19999999999993</v>
      </c>
      <c r="S14" s="1">
        <v>321936.15736617101</v>
      </c>
      <c r="T14" s="1">
        <f t="shared" si="9"/>
        <v>5.5077697560045289</v>
      </c>
      <c r="U14" s="1">
        <f t="shared" si="10"/>
        <v>2.8604577954234709</v>
      </c>
      <c r="V14" s="8">
        <f t="shared" si="11"/>
        <v>2.3132342916947239</v>
      </c>
    </row>
    <row r="15" spans="1:22" ht="14.45" x14ac:dyDescent="0.3">
      <c r="A15" s="7">
        <v>137.4</v>
      </c>
      <c r="B15" s="1">
        <v>102.8</v>
      </c>
      <c r="C15" s="1">
        <v>137.30000000000001</v>
      </c>
      <c r="D15" s="1">
        <v>1.2</v>
      </c>
      <c r="E15" s="1">
        <f t="shared" si="0"/>
        <v>240.2</v>
      </c>
      <c r="F15" s="1">
        <f t="shared" si="1"/>
        <v>138.5</v>
      </c>
      <c r="G15" s="1">
        <f t="shared" si="2"/>
        <v>517.20000000000005</v>
      </c>
      <c r="H15" s="1">
        <v>327388.53999999998</v>
      </c>
      <c r="I15" s="1">
        <f t="shared" si="3"/>
        <v>5.5150634731765029</v>
      </c>
      <c r="J15" s="1">
        <f t="shared" si="4"/>
        <v>2.7136585162083566</v>
      </c>
      <c r="K15" s="8">
        <f t="shared" si="5"/>
        <v>2.0119931146592571</v>
      </c>
      <c r="L15" s="7">
        <v>137.4</v>
      </c>
      <c r="M15" s="1">
        <v>-3.5</v>
      </c>
      <c r="N15" s="1">
        <v>137.6</v>
      </c>
      <c r="O15" s="1">
        <v>101.5</v>
      </c>
      <c r="P15" s="1">
        <f t="shared" si="6"/>
        <v>133.9</v>
      </c>
      <c r="Q15" s="1">
        <f t="shared" si="7"/>
        <v>239.1</v>
      </c>
      <c r="R15" s="1">
        <f t="shared" si="8"/>
        <v>612.1</v>
      </c>
      <c r="S15" s="1">
        <v>374073.115335387</v>
      </c>
      <c r="T15" s="1">
        <f t="shared" si="9"/>
        <v>5.5729564965407556</v>
      </c>
      <c r="U15" s="1">
        <f t="shared" si="10"/>
        <v>2.7868223794991875</v>
      </c>
      <c r="V15" s="8">
        <f t="shared" si="11"/>
        <v>2.0064660422492318</v>
      </c>
    </row>
    <row r="16" spans="1:22" ht="14.45" x14ac:dyDescent="0.3">
      <c r="A16" s="7">
        <v>137.6</v>
      </c>
      <c r="B16" s="1">
        <v>137.4</v>
      </c>
      <c r="C16" s="1">
        <v>137.4</v>
      </c>
      <c r="D16" s="1">
        <v>1.5</v>
      </c>
      <c r="E16" s="1">
        <f t="shared" si="0"/>
        <v>275</v>
      </c>
      <c r="F16" s="1">
        <f t="shared" si="1"/>
        <v>138.9</v>
      </c>
      <c r="G16" s="1">
        <f t="shared" si="2"/>
        <v>552.79999999999995</v>
      </c>
      <c r="H16" s="1">
        <v>332956.38</v>
      </c>
      <c r="I16" s="1">
        <f t="shared" si="3"/>
        <v>5.5223873411154765</v>
      </c>
      <c r="J16" s="1">
        <f t="shared" si="4"/>
        <v>2.7425680343661418</v>
      </c>
      <c r="K16" s="8">
        <f t="shared" si="5"/>
        <v>2.1379867327235318</v>
      </c>
      <c r="L16" s="7">
        <v>137.19999999999999</v>
      </c>
      <c r="M16" s="1">
        <v>-6.5</v>
      </c>
      <c r="N16" s="1">
        <v>137.5</v>
      </c>
      <c r="O16" s="1">
        <v>136.9</v>
      </c>
      <c r="P16" s="1">
        <f t="shared" si="6"/>
        <v>130.69999999999999</v>
      </c>
      <c r="Q16" s="1">
        <f t="shared" si="7"/>
        <v>274.39999999999998</v>
      </c>
      <c r="R16" s="1">
        <f t="shared" si="8"/>
        <v>679.5</v>
      </c>
      <c r="S16" s="1">
        <v>375551.12829373503</v>
      </c>
      <c r="T16" s="1">
        <f t="shared" si="9"/>
        <v>5.5746690710985645</v>
      </c>
      <c r="U16" s="1">
        <f t="shared" si="10"/>
        <v>2.8321894610685132</v>
      </c>
      <c r="V16" s="8">
        <f t="shared" si="11"/>
        <v>2.13640344813399</v>
      </c>
    </row>
    <row r="17" spans="1:22" thickBot="1" x14ac:dyDescent="0.35">
      <c r="A17" s="9">
        <v>137.6</v>
      </c>
      <c r="B17" s="10">
        <v>275.2</v>
      </c>
      <c r="C17" s="10">
        <v>137.4</v>
      </c>
      <c r="D17" s="10">
        <v>2.9</v>
      </c>
      <c r="E17" s="10">
        <f t="shared" si="0"/>
        <v>412.79999999999995</v>
      </c>
      <c r="F17" s="10">
        <f t="shared" si="1"/>
        <v>140.30000000000001</v>
      </c>
      <c r="G17" s="10">
        <f t="shared" si="2"/>
        <v>693.4</v>
      </c>
      <c r="H17" s="10">
        <v>343570.54</v>
      </c>
      <c r="I17" s="10">
        <f t="shared" si="3"/>
        <v>5.5360159174876227</v>
      </c>
      <c r="J17" s="10">
        <f t="shared" si="4"/>
        <v>2.840983837320378</v>
      </c>
      <c r="K17" s="11">
        <f t="shared" si="5"/>
        <v>2.4396484295634737</v>
      </c>
      <c r="L17" s="9">
        <v>137.4</v>
      </c>
      <c r="M17" s="10">
        <v>-8.8000000000000007</v>
      </c>
      <c r="N17" s="10">
        <v>137.69999999999999</v>
      </c>
      <c r="O17" s="10">
        <v>270.5</v>
      </c>
      <c r="P17" s="10">
        <f t="shared" si="6"/>
        <v>128.6</v>
      </c>
      <c r="Q17" s="10">
        <f t="shared" si="7"/>
        <v>408.2</v>
      </c>
      <c r="R17" s="10">
        <f t="shared" si="8"/>
        <v>945</v>
      </c>
      <c r="S17" s="10">
        <v>370715.47140273597</v>
      </c>
      <c r="T17" s="10">
        <f t="shared" si="9"/>
        <v>5.5690407112106417</v>
      </c>
      <c r="U17" s="10">
        <f t="shared" si="10"/>
        <v>2.975431808509263</v>
      </c>
      <c r="V17" s="11">
        <f t="shared" si="11"/>
        <v>2.4321672694425884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0.99703073002746756</v>
      </c>
      <c r="L23" s="15" t="s">
        <v>17</v>
      </c>
      <c r="M23" s="15">
        <v>0.99587543820648194</v>
      </c>
    </row>
    <row r="24" spans="1:22" ht="14.45" x14ac:dyDescent="0.3">
      <c r="A24" s="15" t="s">
        <v>18</v>
      </c>
      <c r="B24" s="15">
        <v>0.99407027661910485</v>
      </c>
      <c r="L24" s="15" t="s">
        <v>18</v>
      </c>
      <c r="M24" s="15">
        <v>0.99176788842295238</v>
      </c>
    </row>
    <row r="25" spans="1:22" ht="14.45" x14ac:dyDescent="0.3">
      <c r="A25" s="15" t="s">
        <v>19</v>
      </c>
      <c r="B25" s="15">
        <v>0.99308198938895564</v>
      </c>
      <c r="L25" s="15" t="s">
        <v>19</v>
      </c>
      <c r="M25" s="15">
        <v>0.99039586982677774</v>
      </c>
    </row>
    <row r="26" spans="1:22" ht="14.45" x14ac:dyDescent="0.3">
      <c r="A26" s="15" t="s">
        <v>20</v>
      </c>
      <c r="B26" s="15">
        <v>1.4722809843839595E-2</v>
      </c>
      <c r="L26" s="15" t="s">
        <v>20</v>
      </c>
      <c r="M26" s="15">
        <v>2.6595099829548132E-2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0.43605905163116065</v>
      </c>
      <c r="D31" s="15">
        <v>0.21802952581558033</v>
      </c>
      <c r="E31" s="15">
        <v>1005.8515847351794</v>
      </c>
      <c r="F31" s="15">
        <v>4.347169810715364E-14</v>
      </c>
      <c r="L31" s="15" t="s">
        <v>23</v>
      </c>
      <c r="M31" s="15">
        <v>2</v>
      </c>
      <c r="N31" s="15">
        <v>1.0225470264846506</v>
      </c>
      <c r="O31" s="15">
        <v>0.51127351324232528</v>
      </c>
      <c r="P31" s="15">
        <v>722.85309484006757</v>
      </c>
      <c r="Q31" s="15">
        <v>3.1121999329155444E-13</v>
      </c>
    </row>
    <row r="32" spans="1:22" ht="14.45" x14ac:dyDescent="0.3">
      <c r="A32" s="15" t="s">
        <v>24</v>
      </c>
      <c r="B32" s="15">
        <v>12</v>
      </c>
      <c r="C32" s="15">
        <v>2.601133556374321E-3</v>
      </c>
      <c r="D32" s="15">
        <v>2.1676112969786008E-4</v>
      </c>
      <c r="E32" s="15"/>
      <c r="F32" s="15"/>
      <c r="L32" s="15" t="s">
        <v>24</v>
      </c>
      <c r="M32" s="15">
        <v>12</v>
      </c>
      <c r="N32" s="15">
        <v>8.4875920193235727E-3</v>
      </c>
      <c r="O32" s="15">
        <v>7.0729933494363109E-4</v>
      </c>
      <c r="P32" s="15"/>
      <c r="Q32" s="15"/>
    </row>
    <row r="33" spans="1:20" thickBot="1" x14ac:dyDescent="0.35">
      <c r="A33" s="16" t="s">
        <v>25</v>
      </c>
      <c r="B33" s="16">
        <v>14</v>
      </c>
      <c r="C33" s="16">
        <v>0.43866018518753497</v>
      </c>
      <c r="D33" s="16"/>
      <c r="E33" s="16"/>
      <c r="F33" s="16"/>
      <c r="L33" s="16" t="s">
        <v>25</v>
      </c>
      <c r="M33" s="16">
        <v>14</v>
      </c>
      <c r="N33" s="16">
        <v>1.031034618503974</v>
      </c>
      <c r="O33" s="16"/>
      <c r="P33" s="16"/>
      <c r="Q33" s="16"/>
    </row>
    <row r="34" spans="1:20" thickBot="1" x14ac:dyDescent="0.35"/>
    <row r="35" spans="1:20" ht="14.45" x14ac:dyDescent="0.3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ht="14.45" x14ac:dyDescent="0.3">
      <c r="A36" s="15" t="s">
        <v>26</v>
      </c>
      <c r="B36" s="15">
        <v>3.8176563595164708</v>
      </c>
      <c r="C36" s="15">
        <v>3.3915500301542188E-2</v>
      </c>
      <c r="D36" s="15">
        <v>112.56376363532152</v>
      </c>
      <c r="E36" s="15">
        <v>1.6192940801761318E-19</v>
      </c>
      <c r="F36" s="15">
        <v>3.7437608323348881</v>
      </c>
      <c r="G36" s="15">
        <v>3.8915518866980534</v>
      </c>
      <c r="H36" s="15">
        <v>3.7437608323348881</v>
      </c>
      <c r="I36" s="15">
        <v>3.8915518866980534</v>
      </c>
      <c r="L36" s="15" t="s">
        <v>26</v>
      </c>
      <c r="M36" s="15">
        <v>2.4832631804320808</v>
      </c>
      <c r="N36" s="15">
        <v>7.4789943598538966E-2</v>
      </c>
      <c r="O36" s="15">
        <v>33.203169583358154</v>
      </c>
      <c r="P36" s="15">
        <v>3.5322270165444945E-13</v>
      </c>
      <c r="Q36" s="15">
        <v>2.3203098917894955</v>
      </c>
      <c r="R36" s="15">
        <v>2.6462164690746661</v>
      </c>
      <c r="S36" s="15">
        <v>2.3203098917894955</v>
      </c>
      <c r="T36" s="15">
        <v>2.6462164690746661</v>
      </c>
    </row>
    <row r="37" spans="1:20" ht="14.45" x14ac:dyDescent="0.3">
      <c r="A37" s="15" t="s">
        <v>39</v>
      </c>
      <c r="B37" s="15">
        <v>0.76245070400992909</v>
      </c>
      <c r="C37" s="15">
        <v>2.7997118331590517E-2</v>
      </c>
      <c r="D37" s="15">
        <v>27.233185036390644</v>
      </c>
      <c r="E37" s="15">
        <v>3.701506424901032E-12</v>
      </c>
      <c r="F37" s="15">
        <v>0.70145022339534813</v>
      </c>
      <c r="G37" s="15">
        <v>0.82345118462451006</v>
      </c>
      <c r="H37" s="15">
        <v>0.70145022339534813</v>
      </c>
      <c r="I37" s="15">
        <v>0.82345118462451006</v>
      </c>
      <c r="L37" s="15" t="s">
        <v>39</v>
      </c>
      <c r="M37" s="15">
        <v>1.7709665469891827</v>
      </c>
      <c r="N37" s="15">
        <v>6.6592301025416523E-2</v>
      </c>
      <c r="O37" s="15">
        <v>26.594163585265683</v>
      </c>
      <c r="P37" s="15">
        <v>4.9006131963784675E-12</v>
      </c>
      <c r="Q37" s="15">
        <v>1.6258743871579431</v>
      </c>
      <c r="R37" s="15">
        <v>1.9160587068204222</v>
      </c>
      <c r="S37" s="15">
        <v>1.6258743871579431</v>
      </c>
      <c r="T37" s="15">
        <v>1.9160587068204222</v>
      </c>
    </row>
    <row r="38" spans="1:20" thickBot="1" x14ac:dyDescent="0.35">
      <c r="A38" s="16" t="s">
        <v>40</v>
      </c>
      <c r="B38" s="16">
        <v>-0.18108288073261392</v>
      </c>
      <c r="C38" s="16">
        <v>2.6621726749411184E-2</v>
      </c>
      <c r="D38" s="16">
        <v>-6.8020711968512364</v>
      </c>
      <c r="E38" s="16">
        <v>1.8973032831658456E-5</v>
      </c>
      <c r="F38" s="16">
        <v>-0.23908664052212625</v>
      </c>
      <c r="G38" s="16">
        <v>-0.12307912094310158</v>
      </c>
      <c r="H38" s="16">
        <v>-0.23908664052212625</v>
      </c>
      <c r="I38" s="16">
        <v>-0.12307912094310158</v>
      </c>
      <c r="L38" s="16" t="s">
        <v>40</v>
      </c>
      <c r="M38" s="16">
        <v>-0.89518324601405563</v>
      </c>
      <c r="N38" s="16">
        <v>6.1776960174628893E-2</v>
      </c>
      <c r="O38" s="16">
        <v>-14.490568061030904</v>
      </c>
      <c r="P38" s="16">
        <v>5.7659017432917657E-9</v>
      </c>
      <c r="Q38" s="16">
        <v>-1.0297836794203785</v>
      </c>
      <c r="R38" s="16">
        <v>-0.76058281260773275</v>
      </c>
      <c r="S38" s="16">
        <v>-1.0297836794203785</v>
      </c>
      <c r="T38" s="16">
        <v>-0.76058281260773275</v>
      </c>
    </row>
    <row r="40" spans="1:20" x14ac:dyDescent="0.25">
      <c r="B40">
        <f>10^B36</f>
        <v>6571.3766388207414</v>
      </c>
      <c r="M40">
        <f>10^M36</f>
        <v>304.27283462957757</v>
      </c>
    </row>
    <row r="41" spans="1:20" x14ac:dyDescent="0.25">
      <c r="B41" s="15">
        <v>0.76245070400992909</v>
      </c>
      <c r="M41" s="15">
        <v>1.7709665469891827</v>
      </c>
    </row>
    <row r="42" spans="1:20" ht="15.75" thickBot="1" x14ac:dyDescent="0.3">
      <c r="B42" s="16">
        <v>-0.18108288073261392</v>
      </c>
      <c r="M42" s="16">
        <v>-0.89518324601405563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12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13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20.7</v>
      </c>
      <c r="C3" s="1">
        <v>20.6</v>
      </c>
      <c r="D3" s="1">
        <v>1.2</v>
      </c>
      <c r="E3" s="1">
        <f>A3+B3</f>
        <v>41.2</v>
      </c>
      <c r="F3" s="1">
        <f>C3+D3</f>
        <v>21.8</v>
      </c>
      <c r="G3" s="1">
        <f>E3+2*F3</f>
        <v>84.800000000000011</v>
      </c>
      <c r="H3" s="1">
        <v>93103.45</v>
      </c>
      <c r="I3" s="1">
        <f>LOG(H3)</f>
        <v>4.9689657743025215</v>
      </c>
      <c r="J3" s="1">
        <f>LOG(G3)</f>
        <v>1.9283958522567139</v>
      </c>
      <c r="K3" s="8">
        <f>LOG(B3)</f>
        <v>1.3159703454569178</v>
      </c>
      <c r="L3" s="13">
        <v>20.3</v>
      </c>
      <c r="M3" s="1">
        <v>3.4</v>
      </c>
      <c r="N3" s="1">
        <v>20.7</v>
      </c>
      <c r="O3" s="1">
        <v>20.2</v>
      </c>
      <c r="P3" s="1">
        <f>L3+M3</f>
        <v>23.7</v>
      </c>
      <c r="Q3" s="1">
        <f>N3+O3</f>
        <v>40.9</v>
      </c>
      <c r="R3" s="1">
        <f>P3+2*Q3</f>
        <v>105.5</v>
      </c>
      <c r="S3" s="1">
        <v>99013.545095523397</v>
      </c>
      <c r="T3" s="1">
        <f>LOG(S3)</f>
        <v>4.9956946103334685</v>
      </c>
      <c r="U3" s="1">
        <f>LOG(R3)</f>
        <v>2.0232524596337114</v>
      </c>
      <c r="V3" s="8">
        <f>LOG(O3)</f>
        <v>1.3053513694466237</v>
      </c>
    </row>
    <row r="4" spans="1:22" ht="14.45" x14ac:dyDescent="0.3">
      <c r="A4" s="7">
        <v>20.6</v>
      </c>
      <c r="B4" s="1">
        <v>41.8</v>
      </c>
      <c r="C4" s="1">
        <v>20.7</v>
      </c>
      <c r="D4" s="1">
        <v>1.9</v>
      </c>
      <c r="E4" s="1">
        <f t="shared" ref="E4:E17" si="0">A4+B4</f>
        <v>62.4</v>
      </c>
      <c r="F4" s="1">
        <f t="shared" ref="F4:F17" si="1">C4+D4</f>
        <v>22.599999999999998</v>
      </c>
      <c r="G4" s="1">
        <f t="shared" ref="G4:G17" si="2">E4+2*F4</f>
        <v>107.6</v>
      </c>
      <c r="H4" s="1">
        <v>89443.65</v>
      </c>
      <c r="I4" s="1">
        <f t="shared" ref="I4:I17" si="3">LOG(H4)</f>
        <v>4.9515495135132195</v>
      </c>
      <c r="J4" s="1">
        <f t="shared" ref="J4:J17" si="4">LOG(G4)</f>
        <v>2.0318122713303706</v>
      </c>
      <c r="K4" s="8">
        <f t="shared" ref="K4:K17" si="5">LOG(B4)</f>
        <v>1.6211762817750353</v>
      </c>
      <c r="L4" s="13">
        <v>20.2</v>
      </c>
      <c r="M4" s="1">
        <v>6.7</v>
      </c>
      <c r="N4" s="1">
        <v>20.6</v>
      </c>
      <c r="O4" s="1">
        <v>40.4</v>
      </c>
      <c r="P4" s="1">
        <f t="shared" ref="P4:P17" si="6">L4+M4</f>
        <v>26.9</v>
      </c>
      <c r="Q4" s="1">
        <f t="shared" ref="Q4:Q17" si="7">N4+O4</f>
        <v>61</v>
      </c>
      <c r="R4" s="1">
        <f t="shared" ref="R4:R17" si="8">P4+2*Q4</f>
        <v>148.9</v>
      </c>
      <c r="S4" s="1">
        <v>63278.643481894302</v>
      </c>
      <c r="T4" s="1">
        <f t="shared" ref="T4:T17" si="9">LOG(S4)</f>
        <v>4.8012571605237149</v>
      </c>
      <c r="U4" s="1">
        <f t="shared" ref="U4:U17" si="10">LOG(R4)</f>
        <v>2.1728946977521764</v>
      </c>
      <c r="V4" s="8">
        <f t="shared" ref="V4:V17" si="11">LOG(O4)</f>
        <v>1.6063813651106049</v>
      </c>
    </row>
    <row r="5" spans="1:22" ht="14.45" x14ac:dyDescent="0.3">
      <c r="A5" s="7">
        <v>20.6</v>
      </c>
      <c r="B5" s="1">
        <v>61.8</v>
      </c>
      <c r="C5" s="1">
        <v>20.6</v>
      </c>
      <c r="D5" s="1">
        <v>3</v>
      </c>
      <c r="E5" s="1">
        <f t="shared" si="0"/>
        <v>82.4</v>
      </c>
      <c r="F5" s="1">
        <f t="shared" si="1"/>
        <v>23.6</v>
      </c>
      <c r="G5" s="1">
        <f t="shared" si="2"/>
        <v>129.60000000000002</v>
      </c>
      <c r="H5" s="1">
        <v>95863.5</v>
      </c>
      <c r="I5" s="1">
        <f t="shared" si="3"/>
        <v>4.9816532811437515</v>
      </c>
      <c r="J5" s="1">
        <f t="shared" si="4"/>
        <v>2.1126050015345745</v>
      </c>
      <c r="K5" s="8">
        <f t="shared" si="5"/>
        <v>1.7909884750888159</v>
      </c>
      <c r="L5" s="13">
        <v>20.2</v>
      </c>
      <c r="M5" s="1">
        <v>7.5</v>
      </c>
      <c r="N5" s="1">
        <v>20.7</v>
      </c>
      <c r="O5" s="1">
        <v>61.1</v>
      </c>
      <c r="P5" s="1">
        <f t="shared" si="6"/>
        <v>27.7</v>
      </c>
      <c r="Q5" s="1">
        <f t="shared" si="7"/>
        <v>81.8</v>
      </c>
      <c r="R5" s="1">
        <f t="shared" si="8"/>
        <v>191.29999999999998</v>
      </c>
      <c r="S5" s="1">
        <v>66337.422967725302</v>
      </c>
      <c r="T5" s="1">
        <f t="shared" si="9"/>
        <v>4.8217585963267391</v>
      </c>
      <c r="U5" s="1">
        <f t="shared" si="10"/>
        <v>2.2817149700272958</v>
      </c>
      <c r="V5" s="8">
        <f t="shared" si="11"/>
        <v>1.7860412102425542</v>
      </c>
    </row>
    <row r="6" spans="1:22" ht="14.45" x14ac:dyDescent="0.3">
      <c r="A6" s="7">
        <v>34.5</v>
      </c>
      <c r="B6" s="1">
        <v>34.799999999999997</v>
      </c>
      <c r="C6" s="1">
        <v>34.700000000000003</v>
      </c>
      <c r="D6" s="1">
        <v>2</v>
      </c>
      <c r="E6" s="1">
        <f t="shared" si="0"/>
        <v>69.3</v>
      </c>
      <c r="F6" s="1">
        <f t="shared" si="1"/>
        <v>36.700000000000003</v>
      </c>
      <c r="G6" s="1">
        <f t="shared" si="2"/>
        <v>142.69999999999999</v>
      </c>
      <c r="H6" s="1">
        <v>123990.5</v>
      </c>
      <c r="I6" s="1">
        <f t="shared" si="3"/>
        <v>5.0933884113265027</v>
      </c>
      <c r="J6" s="1">
        <f t="shared" si="4"/>
        <v>2.1544239731146471</v>
      </c>
      <c r="K6" s="8">
        <f t="shared" si="5"/>
        <v>1.541579243946581</v>
      </c>
      <c r="L6" s="13">
        <v>34.299999999999997</v>
      </c>
      <c r="M6" s="1">
        <v>3.3</v>
      </c>
      <c r="N6" s="1">
        <v>34.700000000000003</v>
      </c>
      <c r="O6" s="1">
        <v>33.9</v>
      </c>
      <c r="P6" s="1">
        <f t="shared" si="6"/>
        <v>37.599999999999994</v>
      </c>
      <c r="Q6" s="1">
        <f t="shared" si="7"/>
        <v>68.599999999999994</v>
      </c>
      <c r="R6" s="1">
        <f t="shared" si="8"/>
        <v>174.79999999999998</v>
      </c>
      <c r="S6" s="1">
        <v>124691.90994850101</v>
      </c>
      <c r="T6" s="1">
        <f t="shared" si="9"/>
        <v>5.0958382772259423</v>
      </c>
      <c r="U6" s="1">
        <f t="shared" si="10"/>
        <v>2.242541428298384</v>
      </c>
      <c r="V6" s="8">
        <f t="shared" si="11"/>
        <v>1.5301996982030821</v>
      </c>
    </row>
    <row r="7" spans="1:22" ht="14.45" x14ac:dyDescent="0.3">
      <c r="A7" s="7">
        <v>34.6</v>
      </c>
      <c r="B7" s="1">
        <v>68.8</v>
      </c>
      <c r="C7" s="1">
        <v>34.799999999999997</v>
      </c>
      <c r="D7" s="1">
        <v>3.7</v>
      </c>
      <c r="E7" s="1">
        <f t="shared" si="0"/>
        <v>103.4</v>
      </c>
      <c r="F7" s="1">
        <f t="shared" si="1"/>
        <v>38.5</v>
      </c>
      <c r="G7" s="1">
        <f t="shared" si="2"/>
        <v>180.4</v>
      </c>
      <c r="H7" s="1">
        <v>138337.79999999999</v>
      </c>
      <c r="I7" s="1">
        <f t="shared" si="3"/>
        <v>5.1409408647685879</v>
      </c>
      <c r="J7" s="1">
        <f t="shared" si="4"/>
        <v>2.2562365332059229</v>
      </c>
      <c r="K7" s="8">
        <f t="shared" si="5"/>
        <v>1.8375884382355112</v>
      </c>
      <c r="L7" s="13">
        <v>34.299999999999997</v>
      </c>
      <c r="M7" s="1">
        <v>7.8</v>
      </c>
      <c r="N7" s="1">
        <v>34.799999999999997</v>
      </c>
      <c r="O7" s="1">
        <v>67.7</v>
      </c>
      <c r="P7" s="1">
        <f t="shared" si="6"/>
        <v>42.099999999999994</v>
      </c>
      <c r="Q7" s="1">
        <f t="shared" si="7"/>
        <v>102.5</v>
      </c>
      <c r="R7" s="1">
        <f t="shared" si="8"/>
        <v>247.1</v>
      </c>
      <c r="S7" s="1">
        <v>89124.261042810409</v>
      </c>
      <c r="T7" s="1">
        <f t="shared" si="9"/>
        <v>4.9499959420031452</v>
      </c>
      <c r="U7" s="1">
        <f t="shared" si="10"/>
        <v>2.3928727454020793</v>
      </c>
      <c r="V7" s="8">
        <f t="shared" si="11"/>
        <v>1.8305886686851442</v>
      </c>
    </row>
    <row r="8" spans="1:22" ht="14.45" x14ac:dyDescent="0.3">
      <c r="A8" s="7">
        <v>34.5</v>
      </c>
      <c r="B8" s="1">
        <v>102.9</v>
      </c>
      <c r="C8" s="1">
        <v>34.700000000000003</v>
      </c>
      <c r="D8" s="1">
        <v>5.6</v>
      </c>
      <c r="E8" s="1">
        <f t="shared" si="0"/>
        <v>137.4</v>
      </c>
      <c r="F8" s="1">
        <f t="shared" si="1"/>
        <v>40.300000000000004</v>
      </c>
      <c r="G8" s="1">
        <f t="shared" si="2"/>
        <v>218</v>
      </c>
      <c r="H8" s="1">
        <v>144319.78</v>
      </c>
      <c r="I8" s="1">
        <f t="shared" si="3"/>
        <v>5.1593258581630907</v>
      </c>
      <c r="J8" s="1">
        <f t="shared" si="4"/>
        <v>2.3384564936046046</v>
      </c>
      <c r="K8" s="8">
        <f t="shared" si="5"/>
        <v>2.0124153747624329</v>
      </c>
      <c r="L8" s="13">
        <v>34.4</v>
      </c>
      <c r="M8" s="1">
        <v>7.8</v>
      </c>
      <c r="N8" s="1">
        <v>34.799999999999997</v>
      </c>
      <c r="O8" s="1">
        <v>100.6</v>
      </c>
      <c r="P8" s="1">
        <f t="shared" si="6"/>
        <v>42.199999999999996</v>
      </c>
      <c r="Q8" s="1">
        <f t="shared" si="7"/>
        <v>135.39999999999998</v>
      </c>
      <c r="R8" s="1">
        <f t="shared" si="8"/>
        <v>312.99999999999994</v>
      </c>
      <c r="S8" s="1">
        <v>87602.073339327311</v>
      </c>
      <c r="T8" s="1">
        <f t="shared" si="9"/>
        <v>4.9425143850399209</v>
      </c>
      <c r="U8" s="1">
        <f t="shared" si="10"/>
        <v>2.4955443375464483</v>
      </c>
      <c r="V8" s="8">
        <f t="shared" si="11"/>
        <v>2.0025979807199086</v>
      </c>
    </row>
    <row r="9" spans="1:22" ht="14.45" x14ac:dyDescent="0.3">
      <c r="A9" s="7">
        <v>68.5</v>
      </c>
      <c r="B9" s="1">
        <v>68.900000000000006</v>
      </c>
      <c r="C9" s="1">
        <v>68.7</v>
      </c>
      <c r="D9" s="1">
        <v>3.6</v>
      </c>
      <c r="E9" s="1">
        <f t="shared" si="0"/>
        <v>137.4</v>
      </c>
      <c r="F9" s="1">
        <f t="shared" si="1"/>
        <v>72.3</v>
      </c>
      <c r="G9" s="1">
        <f t="shared" si="2"/>
        <v>282</v>
      </c>
      <c r="H9" s="1">
        <v>198750</v>
      </c>
      <c r="I9" s="1">
        <f t="shared" si="3"/>
        <v>5.298307137328508</v>
      </c>
      <c r="J9" s="1">
        <f t="shared" si="4"/>
        <v>2.4502491083193609</v>
      </c>
      <c r="K9" s="8">
        <f t="shared" si="5"/>
        <v>1.8382192219076259</v>
      </c>
      <c r="L9" s="13">
        <v>68.3</v>
      </c>
      <c r="M9" s="1">
        <v>5.3</v>
      </c>
      <c r="N9" s="1">
        <v>74.3</v>
      </c>
      <c r="O9" s="1">
        <v>61.5</v>
      </c>
      <c r="P9" s="1">
        <f t="shared" si="6"/>
        <v>73.599999999999994</v>
      </c>
      <c r="Q9" s="1">
        <f t="shared" si="7"/>
        <v>135.80000000000001</v>
      </c>
      <c r="R9" s="1">
        <f t="shared" si="8"/>
        <v>345.20000000000005</v>
      </c>
      <c r="S9" s="1">
        <v>150820.73179711797</v>
      </c>
      <c r="T9" s="1">
        <f t="shared" si="9"/>
        <v>5.1784610436971228</v>
      </c>
      <c r="U9" s="1">
        <f t="shared" si="10"/>
        <v>2.5380707870431722</v>
      </c>
      <c r="V9" s="8">
        <f t="shared" si="11"/>
        <v>1.7888751157754168</v>
      </c>
    </row>
    <row r="10" spans="1:22" ht="14.45" x14ac:dyDescent="0.3">
      <c r="A10" s="7">
        <v>68.5</v>
      </c>
      <c r="B10" s="1">
        <v>137.30000000000001</v>
      </c>
      <c r="C10" s="1">
        <v>68.7</v>
      </c>
      <c r="D10" s="1">
        <v>7.4</v>
      </c>
      <c r="E10" s="1">
        <f t="shared" si="0"/>
        <v>205.8</v>
      </c>
      <c r="F10" s="1">
        <f t="shared" si="1"/>
        <v>76.100000000000009</v>
      </c>
      <c r="G10" s="1">
        <f t="shared" si="2"/>
        <v>358</v>
      </c>
      <c r="H10" s="1">
        <v>209298.78</v>
      </c>
      <c r="I10" s="1">
        <f t="shared" si="3"/>
        <v>5.3207666968489011</v>
      </c>
      <c r="J10" s="1">
        <f t="shared" si="4"/>
        <v>2.5538830266438746</v>
      </c>
      <c r="K10" s="8">
        <f t="shared" si="5"/>
        <v>2.137670537236755</v>
      </c>
      <c r="L10" s="13">
        <v>68</v>
      </c>
      <c r="M10" s="1">
        <v>8.6999999999999993</v>
      </c>
      <c r="N10" s="1">
        <v>68.599999999999994</v>
      </c>
      <c r="O10" s="1">
        <v>136.80000000000001</v>
      </c>
      <c r="P10" s="1">
        <f t="shared" si="6"/>
        <v>76.7</v>
      </c>
      <c r="Q10" s="1">
        <f t="shared" si="7"/>
        <v>205.4</v>
      </c>
      <c r="R10" s="1">
        <f t="shared" si="8"/>
        <v>487.5</v>
      </c>
      <c r="S10" s="1">
        <v>129433.03911311198</v>
      </c>
      <c r="T10" s="1">
        <f t="shared" si="9"/>
        <v>5.1120451486126548</v>
      </c>
      <c r="U10" s="1">
        <f t="shared" si="10"/>
        <v>2.6879746200345558</v>
      </c>
      <c r="V10" s="8">
        <f t="shared" si="11"/>
        <v>2.1360860973840974</v>
      </c>
    </row>
    <row r="11" spans="1:22" ht="14.45" x14ac:dyDescent="0.3">
      <c r="A11" s="7">
        <v>68.5</v>
      </c>
      <c r="B11" s="1">
        <v>206.5</v>
      </c>
      <c r="C11" s="1">
        <v>69</v>
      </c>
      <c r="D11" s="1">
        <v>11.3</v>
      </c>
      <c r="E11" s="1">
        <f t="shared" si="0"/>
        <v>275</v>
      </c>
      <c r="F11" s="1">
        <f t="shared" si="1"/>
        <v>80.3</v>
      </c>
      <c r="G11" s="1">
        <f t="shared" si="2"/>
        <v>435.6</v>
      </c>
      <c r="H11" s="1">
        <v>210213.78</v>
      </c>
      <c r="I11" s="1">
        <f t="shared" si="3"/>
        <v>5.3226611816342064</v>
      </c>
      <c r="J11" s="1">
        <f t="shared" si="4"/>
        <v>2.6390878710837375</v>
      </c>
      <c r="K11" s="8">
        <f t="shared" si="5"/>
        <v>2.3149200559924199</v>
      </c>
      <c r="L11" s="13">
        <v>68.2</v>
      </c>
      <c r="M11" s="1">
        <v>9.6999999999999993</v>
      </c>
      <c r="N11" s="1">
        <v>68.599999999999994</v>
      </c>
      <c r="O11" s="1">
        <v>206.2</v>
      </c>
      <c r="P11" s="1">
        <f t="shared" si="6"/>
        <v>77.900000000000006</v>
      </c>
      <c r="Q11" s="1">
        <f t="shared" si="7"/>
        <v>274.79999999999995</v>
      </c>
      <c r="R11" s="1">
        <f t="shared" si="8"/>
        <v>627.49999999999989</v>
      </c>
      <c r="S11" s="1">
        <v>119860.20308944801</v>
      </c>
      <c r="T11" s="1">
        <f t="shared" si="9"/>
        <v>5.0786750092235717</v>
      </c>
      <c r="U11" s="1">
        <f t="shared" si="10"/>
        <v>2.7976137301530755</v>
      </c>
      <c r="V11" s="8">
        <f t="shared" si="11"/>
        <v>2.3142886609474975</v>
      </c>
    </row>
    <row r="12" spans="1:22" ht="14.45" x14ac:dyDescent="0.3">
      <c r="A12" s="7">
        <v>102.6</v>
      </c>
      <c r="B12" s="1">
        <v>68.5</v>
      </c>
      <c r="C12" s="1">
        <v>102.6</v>
      </c>
      <c r="D12" s="1">
        <v>4.2</v>
      </c>
      <c r="E12" s="1">
        <f t="shared" si="0"/>
        <v>171.1</v>
      </c>
      <c r="F12" s="1">
        <f t="shared" si="1"/>
        <v>106.8</v>
      </c>
      <c r="G12" s="1">
        <f t="shared" si="2"/>
        <v>384.7</v>
      </c>
      <c r="H12" s="1">
        <v>233788.4</v>
      </c>
      <c r="I12" s="1">
        <f t="shared" si="3"/>
        <v>5.3688229587463949</v>
      </c>
      <c r="J12" s="1">
        <f t="shared" si="4"/>
        <v>2.5851221863068155</v>
      </c>
      <c r="K12" s="8">
        <f t="shared" si="5"/>
        <v>1.8356905714924256</v>
      </c>
      <c r="L12" s="13">
        <v>102.3</v>
      </c>
      <c r="M12" s="1">
        <v>4.5999999999999996</v>
      </c>
      <c r="N12" s="1">
        <v>109.2</v>
      </c>
      <c r="O12" s="1">
        <v>60</v>
      </c>
      <c r="P12" s="1">
        <f t="shared" si="6"/>
        <v>106.89999999999999</v>
      </c>
      <c r="Q12" s="1">
        <f t="shared" si="7"/>
        <v>169.2</v>
      </c>
      <c r="R12" s="1">
        <f t="shared" si="8"/>
        <v>445.29999999999995</v>
      </c>
      <c r="S12" s="1">
        <v>229635.33043274199</v>
      </c>
      <c r="T12" s="1">
        <f t="shared" si="9"/>
        <v>5.3610387070341465</v>
      </c>
      <c r="U12" s="1">
        <f t="shared" si="10"/>
        <v>2.648652695131223</v>
      </c>
      <c r="V12" s="8">
        <f t="shared" si="11"/>
        <v>1.7781512503836436</v>
      </c>
    </row>
    <row r="13" spans="1:22" ht="14.45" x14ac:dyDescent="0.3">
      <c r="A13" s="7">
        <v>102.5</v>
      </c>
      <c r="B13" s="1">
        <v>102.9</v>
      </c>
      <c r="C13" s="1">
        <v>102.8</v>
      </c>
      <c r="D13" s="1">
        <v>6.2</v>
      </c>
      <c r="E13" s="1">
        <f t="shared" si="0"/>
        <v>205.4</v>
      </c>
      <c r="F13" s="1">
        <f t="shared" si="1"/>
        <v>109</v>
      </c>
      <c r="G13" s="1">
        <f t="shared" si="2"/>
        <v>423.4</v>
      </c>
      <c r="H13" s="1">
        <v>230717.49</v>
      </c>
      <c r="I13" s="1">
        <f t="shared" si="3"/>
        <v>5.3630805183293875</v>
      </c>
      <c r="J13" s="1">
        <f t="shared" si="4"/>
        <v>2.6267508536833932</v>
      </c>
      <c r="K13" s="8">
        <f t="shared" si="5"/>
        <v>2.0124153747624329</v>
      </c>
      <c r="L13" s="13">
        <v>102.3</v>
      </c>
      <c r="M13" s="1">
        <v>6.9</v>
      </c>
      <c r="N13" s="1">
        <v>102.6</v>
      </c>
      <c r="O13" s="1">
        <v>100</v>
      </c>
      <c r="P13" s="1">
        <f t="shared" si="6"/>
        <v>109.2</v>
      </c>
      <c r="Q13" s="1">
        <f t="shared" si="7"/>
        <v>202.6</v>
      </c>
      <c r="R13" s="1">
        <f t="shared" si="8"/>
        <v>514.4</v>
      </c>
      <c r="S13" s="1">
        <v>195567.26968567501</v>
      </c>
      <c r="T13" s="1">
        <f t="shared" si="9"/>
        <v>5.2912961726176375</v>
      </c>
      <c r="U13" s="1">
        <f t="shared" si="10"/>
        <v>2.7113009599161657</v>
      </c>
      <c r="V13" s="8">
        <f t="shared" si="11"/>
        <v>2</v>
      </c>
    </row>
    <row r="14" spans="1:22" ht="14.45" x14ac:dyDescent="0.3">
      <c r="A14" s="7">
        <v>102.4</v>
      </c>
      <c r="B14" s="1">
        <v>207.1</v>
      </c>
      <c r="C14" s="1">
        <v>102.7</v>
      </c>
      <c r="D14" s="1">
        <v>11.8</v>
      </c>
      <c r="E14" s="1">
        <f t="shared" si="0"/>
        <v>309.5</v>
      </c>
      <c r="F14" s="1">
        <f t="shared" si="1"/>
        <v>114.5</v>
      </c>
      <c r="G14" s="1">
        <f t="shared" si="2"/>
        <v>538.5</v>
      </c>
      <c r="H14" s="1">
        <v>249518.07</v>
      </c>
      <c r="I14" s="1">
        <f t="shared" si="3"/>
        <v>5.3971020025330256</v>
      </c>
      <c r="J14" s="1">
        <f t="shared" si="4"/>
        <v>2.7311857076340003</v>
      </c>
      <c r="K14" s="8">
        <f t="shared" si="5"/>
        <v>2.3161800988934527</v>
      </c>
      <c r="L14" s="13">
        <v>102.3</v>
      </c>
      <c r="M14" s="1">
        <v>8.6</v>
      </c>
      <c r="N14" s="1">
        <v>102.7</v>
      </c>
      <c r="O14" s="1">
        <v>206.5</v>
      </c>
      <c r="P14" s="1">
        <f t="shared" si="6"/>
        <v>110.89999999999999</v>
      </c>
      <c r="Q14" s="1">
        <f t="shared" si="7"/>
        <v>309.2</v>
      </c>
      <c r="R14" s="1">
        <f t="shared" si="8"/>
        <v>729.3</v>
      </c>
      <c r="S14" s="1">
        <v>169830.48573209101</v>
      </c>
      <c r="T14" s="1">
        <f t="shared" si="9"/>
        <v>5.2300156517314722</v>
      </c>
      <c r="U14" s="1">
        <f t="shared" si="10"/>
        <v>2.8629062135629981</v>
      </c>
      <c r="V14" s="8">
        <f t="shared" si="11"/>
        <v>2.3149200559924199</v>
      </c>
    </row>
    <row r="15" spans="1:22" ht="14.45" x14ac:dyDescent="0.3">
      <c r="A15" s="7">
        <v>137.6</v>
      </c>
      <c r="B15" s="1">
        <v>102.6</v>
      </c>
      <c r="C15" s="1">
        <v>137.4</v>
      </c>
      <c r="D15" s="1">
        <v>5.8</v>
      </c>
      <c r="E15" s="1">
        <f t="shared" si="0"/>
        <v>240.2</v>
      </c>
      <c r="F15" s="1">
        <f t="shared" si="1"/>
        <v>143.20000000000002</v>
      </c>
      <c r="G15" s="1">
        <f t="shared" si="2"/>
        <v>526.6</v>
      </c>
      <c r="H15" s="1">
        <v>274576.27</v>
      </c>
      <c r="I15" s="1">
        <f t="shared" si="3"/>
        <v>5.4386630010239054</v>
      </c>
      <c r="J15" s="1">
        <f t="shared" si="4"/>
        <v>2.7214808547700495</v>
      </c>
      <c r="K15" s="8">
        <f t="shared" si="5"/>
        <v>2.0111473607757975</v>
      </c>
      <c r="L15" s="13">
        <v>137.30000000000001</v>
      </c>
      <c r="M15" s="1">
        <v>1.3</v>
      </c>
      <c r="N15" s="1">
        <v>151</v>
      </c>
      <c r="O15" s="1">
        <v>89.6</v>
      </c>
      <c r="P15" s="1">
        <f t="shared" si="6"/>
        <v>138.60000000000002</v>
      </c>
      <c r="Q15" s="1">
        <f t="shared" si="7"/>
        <v>240.6</v>
      </c>
      <c r="R15" s="1">
        <f t="shared" si="8"/>
        <v>619.79999999999995</v>
      </c>
      <c r="S15" s="1">
        <v>216857.934682074</v>
      </c>
      <c r="T15" s="1">
        <f t="shared" si="9"/>
        <v>5.3361753173106807</v>
      </c>
      <c r="U15" s="1">
        <f t="shared" si="10"/>
        <v>2.7922515719032641</v>
      </c>
      <c r="V15" s="8">
        <f t="shared" si="11"/>
        <v>1.9523080096621253</v>
      </c>
    </row>
    <row r="16" spans="1:22" ht="14.45" x14ac:dyDescent="0.3">
      <c r="A16" s="7">
        <v>137.5</v>
      </c>
      <c r="B16" s="1">
        <v>138</v>
      </c>
      <c r="C16" s="1">
        <v>137.4</v>
      </c>
      <c r="D16" s="1">
        <v>7.7</v>
      </c>
      <c r="E16" s="1">
        <f t="shared" si="0"/>
        <v>275.5</v>
      </c>
      <c r="F16" s="1">
        <f t="shared" si="1"/>
        <v>145.1</v>
      </c>
      <c r="G16" s="1">
        <f t="shared" si="2"/>
        <v>565.70000000000005</v>
      </c>
      <c r="H16" s="1">
        <v>279352.23</v>
      </c>
      <c r="I16" s="1">
        <f t="shared" si="3"/>
        <v>5.446152142575829</v>
      </c>
      <c r="J16" s="1">
        <f t="shared" si="4"/>
        <v>2.7525861787404091</v>
      </c>
      <c r="K16" s="8">
        <f t="shared" si="5"/>
        <v>2.1398790864012365</v>
      </c>
      <c r="L16" s="13">
        <v>137.19999999999999</v>
      </c>
      <c r="M16" s="1">
        <v>5.0999999999999996</v>
      </c>
      <c r="N16" s="1">
        <v>137.69999999999999</v>
      </c>
      <c r="O16" s="1">
        <v>136.80000000000001</v>
      </c>
      <c r="P16" s="1">
        <f t="shared" si="6"/>
        <v>142.29999999999998</v>
      </c>
      <c r="Q16" s="1">
        <f t="shared" si="7"/>
        <v>274.5</v>
      </c>
      <c r="R16" s="1">
        <f t="shared" si="8"/>
        <v>691.3</v>
      </c>
      <c r="S16" s="1">
        <v>225333.13866112201</v>
      </c>
      <c r="T16" s="1">
        <f t="shared" si="9"/>
        <v>5.3528250660218095</v>
      </c>
      <c r="U16" s="1">
        <f t="shared" si="10"/>
        <v>2.8396665568824333</v>
      </c>
      <c r="V16" s="8">
        <f t="shared" si="11"/>
        <v>2.1360860973840974</v>
      </c>
    </row>
    <row r="17" spans="1:22" thickBot="1" x14ac:dyDescent="0.35">
      <c r="A17" s="9">
        <v>137.6</v>
      </c>
      <c r="B17" s="10">
        <v>275.5</v>
      </c>
      <c r="C17" s="10">
        <v>137.4</v>
      </c>
      <c r="D17" s="10">
        <v>13.1</v>
      </c>
      <c r="E17" s="10">
        <f t="shared" si="0"/>
        <v>413.1</v>
      </c>
      <c r="F17" s="10">
        <f t="shared" si="1"/>
        <v>150.5</v>
      </c>
      <c r="G17" s="10">
        <f t="shared" si="2"/>
        <v>714.1</v>
      </c>
      <c r="H17" s="10">
        <v>294128.11</v>
      </c>
      <c r="I17" s="10">
        <f t="shared" si="3"/>
        <v>5.4685365322748485</v>
      </c>
      <c r="J17" s="10">
        <f t="shared" si="4"/>
        <v>2.8537590330747689</v>
      </c>
      <c r="K17" s="11">
        <f t="shared" si="5"/>
        <v>2.4401216031878037</v>
      </c>
      <c r="L17" s="14">
        <v>137.19999999999999</v>
      </c>
      <c r="M17" s="10">
        <v>8.1999999999999993</v>
      </c>
      <c r="N17" s="10">
        <v>137.6</v>
      </c>
      <c r="O17" s="10">
        <v>279.60000000000002</v>
      </c>
      <c r="P17" s="10">
        <f t="shared" si="6"/>
        <v>145.39999999999998</v>
      </c>
      <c r="Q17" s="10">
        <f t="shared" si="7"/>
        <v>417.20000000000005</v>
      </c>
      <c r="R17" s="10">
        <f t="shared" si="8"/>
        <v>979.80000000000007</v>
      </c>
      <c r="S17" s="10">
        <v>207377.43647104301</v>
      </c>
      <c r="T17" s="10">
        <f t="shared" si="9"/>
        <v>5.3167615015747351</v>
      </c>
      <c r="U17" s="10">
        <f t="shared" si="10"/>
        <v>2.9911374351203119</v>
      </c>
      <c r="V17" s="11">
        <f t="shared" si="11"/>
        <v>2.446537167073644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0.99508269450206366</v>
      </c>
      <c r="L23" s="15" t="s">
        <v>17</v>
      </c>
      <c r="M23" s="15">
        <v>0.96927880594076699</v>
      </c>
    </row>
    <row r="24" spans="1:22" ht="14.45" x14ac:dyDescent="0.3">
      <c r="A24" s="15" t="s">
        <v>18</v>
      </c>
      <c r="B24" s="15">
        <v>0.99018956889748733</v>
      </c>
      <c r="L24" s="15" t="s">
        <v>18</v>
      </c>
      <c r="M24" s="15">
        <v>0.93950140364595902</v>
      </c>
    </row>
    <row r="25" spans="1:22" ht="14.45" x14ac:dyDescent="0.3">
      <c r="A25" s="15" t="s">
        <v>19</v>
      </c>
      <c r="B25" s="15">
        <v>0.98855449704706855</v>
      </c>
      <c r="L25" s="15" t="s">
        <v>19</v>
      </c>
      <c r="M25" s="15">
        <v>0.92941830425361882</v>
      </c>
    </row>
    <row r="26" spans="1:22" ht="14.45" x14ac:dyDescent="0.3">
      <c r="A26" s="15" t="s">
        <v>20</v>
      </c>
      <c r="B26" s="15">
        <v>1.9552798371887083E-2</v>
      </c>
      <c r="L26" s="15" t="s">
        <v>20</v>
      </c>
      <c r="M26" s="15">
        <v>5.0761340628482289E-2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0.46305155248432184</v>
      </c>
      <c r="D31" s="15">
        <v>0.23152577624216092</v>
      </c>
      <c r="E31" s="15">
        <v>605.59391848368955</v>
      </c>
      <c r="F31" s="15">
        <v>8.9151479068405672E-13</v>
      </c>
      <c r="L31" s="15" t="s">
        <v>23</v>
      </c>
      <c r="M31" s="15">
        <v>2</v>
      </c>
      <c r="N31" s="15">
        <v>0.48017500294371113</v>
      </c>
      <c r="O31" s="15">
        <v>0.24008750147185556</v>
      </c>
      <c r="P31" s="15">
        <v>93.175854674176023</v>
      </c>
      <c r="Q31" s="15">
        <v>4.9031117476961531E-8</v>
      </c>
    </row>
    <row r="32" spans="1:22" ht="14.45" x14ac:dyDescent="0.3">
      <c r="A32" s="15" t="s">
        <v>24</v>
      </c>
      <c r="B32" s="15">
        <v>12</v>
      </c>
      <c r="C32" s="15">
        <v>4.5877430900600419E-3</v>
      </c>
      <c r="D32" s="15">
        <v>3.8231192417167016E-4</v>
      </c>
      <c r="E32" s="15"/>
      <c r="F32" s="15"/>
      <c r="L32" s="15" t="s">
        <v>24</v>
      </c>
      <c r="M32" s="15">
        <v>12</v>
      </c>
      <c r="N32" s="15">
        <v>3.0920564428809676E-2</v>
      </c>
      <c r="O32" s="15">
        <v>2.5767137024008064E-3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0.46763929557438189</v>
      </c>
      <c r="D33" s="16"/>
      <c r="E33" s="16"/>
      <c r="F33" s="16"/>
      <c r="L33" s="16" t="s">
        <v>25</v>
      </c>
      <c r="M33" s="16">
        <v>14</v>
      </c>
      <c r="N33" s="16">
        <v>0.51109556737252082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3.6813266181983093</v>
      </c>
      <c r="C36" s="15">
        <v>4.5572628950755506E-2</v>
      </c>
      <c r="D36" s="15">
        <v>80.779334064230682</v>
      </c>
      <c r="E36" s="15">
        <v>8.63675535437456E-18</v>
      </c>
      <c r="F36" s="15">
        <v>3.5820323895587389</v>
      </c>
      <c r="G36" s="15">
        <v>3.7806208468378797</v>
      </c>
      <c r="H36" s="15">
        <v>3.5820323895587389</v>
      </c>
      <c r="I36" s="15">
        <v>3.7806208468378797</v>
      </c>
      <c r="L36" s="15" t="s">
        <v>26</v>
      </c>
      <c r="M36" s="15">
        <v>3.2610635770907419</v>
      </c>
      <c r="N36" s="15">
        <v>0.13878353328938983</v>
      </c>
      <c r="O36" s="15">
        <v>23.497482012443143</v>
      </c>
      <c r="P36" s="15">
        <v>2.1091796193090355E-11</v>
      </c>
      <c r="Q36" s="15">
        <v>2.9586802342132703</v>
      </c>
      <c r="R36" s="15">
        <v>3.5634469199682135</v>
      </c>
      <c r="S36" s="15">
        <v>2.9586802342132703</v>
      </c>
      <c r="T36" s="15">
        <v>3.5634469199682135</v>
      </c>
    </row>
    <row r="37" spans="1:20" x14ac:dyDescent="0.25">
      <c r="A37" s="15" t="s">
        <v>39</v>
      </c>
      <c r="B37" s="15">
        <v>0.79542936378643059</v>
      </c>
      <c r="C37" s="15">
        <v>3.8001782537758461E-2</v>
      </c>
      <c r="D37" s="15">
        <v>20.931369811300147</v>
      </c>
      <c r="E37" s="15">
        <v>8.1929083540867568E-11</v>
      </c>
      <c r="F37" s="15">
        <v>0.71263059244293836</v>
      </c>
      <c r="G37" s="15">
        <v>0.87822813512992282</v>
      </c>
      <c r="H37" s="15">
        <v>0.71263059244293836</v>
      </c>
      <c r="I37" s="15">
        <v>0.87822813512992282</v>
      </c>
      <c r="L37" s="15" t="s">
        <v>39</v>
      </c>
      <c r="M37" s="15">
        <v>1.3957656290697718</v>
      </c>
      <c r="N37" s="15">
        <v>0.11587206911859453</v>
      </c>
      <c r="O37" s="15">
        <v>12.045747000868795</v>
      </c>
      <c r="P37" s="15">
        <v>4.635135720526841E-8</v>
      </c>
      <c r="Q37" s="15">
        <v>1.1433020782740901</v>
      </c>
      <c r="R37" s="15">
        <v>1.6482291798654534</v>
      </c>
      <c r="S37" s="15">
        <v>1.1433020782740901</v>
      </c>
      <c r="T37" s="15">
        <v>1.6482291798654534</v>
      </c>
    </row>
    <row r="38" spans="1:20" ht="15.75" thickBot="1" x14ac:dyDescent="0.3">
      <c r="A38" s="16" t="s">
        <v>40</v>
      </c>
      <c r="B38" s="16">
        <v>-0.1961500289044712</v>
      </c>
      <c r="C38" s="16">
        <v>3.6116685699734967E-2</v>
      </c>
      <c r="D38" s="16">
        <v>-5.4310085519810194</v>
      </c>
      <c r="E38" s="16">
        <v>1.5225722020268244E-4</v>
      </c>
      <c r="F38" s="16">
        <v>-0.27484152707211268</v>
      </c>
      <c r="G38" s="16">
        <v>-0.11745853073682973</v>
      </c>
      <c r="H38" s="16">
        <v>-0.27484152707211268</v>
      </c>
      <c r="I38" s="16">
        <v>-0.11745853073682973</v>
      </c>
      <c r="L38" s="16" t="s">
        <v>40</v>
      </c>
      <c r="M38" s="16">
        <v>-0.8904194912458121</v>
      </c>
      <c r="N38" s="16">
        <v>0.10606100217628198</v>
      </c>
      <c r="O38" s="16">
        <v>-8.3953524195996447</v>
      </c>
      <c r="P38" s="16">
        <v>2.2868403828027128E-6</v>
      </c>
      <c r="Q38" s="16">
        <v>-1.1215065635148591</v>
      </c>
      <c r="R38" s="16">
        <v>-0.65933241897676509</v>
      </c>
      <c r="S38" s="16">
        <v>-1.1215065635148591</v>
      </c>
      <c r="T38" s="16">
        <v>-0.65933241897676509</v>
      </c>
    </row>
    <row r="40" spans="1:20" x14ac:dyDescent="0.25">
      <c r="B40">
        <f>10^B36</f>
        <v>4800.9437564928403</v>
      </c>
      <c r="M40">
        <f>10^M36</f>
        <v>1824.1627249861881</v>
      </c>
    </row>
    <row r="41" spans="1:20" x14ac:dyDescent="0.25">
      <c r="B41" s="15">
        <v>0.79542936378643059</v>
      </c>
      <c r="M41" s="15">
        <v>1.3957656290697718</v>
      </c>
    </row>
    <row r="42" spans="1:20" ht="15.75" thickBot="1" x14ac:dyDescent="0.3">
      <c r="B42" s="16">
        <v>-0.1961500289044712</v>
      </c>
      <c r="M42" s="16">
        <v>-0.8904194912458121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activeCell="O22" sqref="O22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20.8</v>
      </c>
      <c r="C3" s="1">
        <v>20.6</v>
      </c>
      <c r="D3" s="1">
        <v>1.1000000000000001</v>
      </c>
      <c r="E3" s="1">
        <f>A3+B3</f>
        <v>41.3</v>
      </c>
      <c r="F3" s="1">
        <f>C3+D3</f>
        <v>21.700000000000003</v>
      </c>
      <c r="G3" s="1">
        <f>E3+2*F3</f>
        <v>84.7</v>
      </c>
      <c r="H3" s="1">
        <v>113454.55</v>
      </c>
      <c r="I3" s="1">
        <f>LOG(H3)</f>
        <v>5.0548219175877982</v>
      </c>
      <c r="J3" s="1">
        <f>LOG(G3)</f>
        <v>1.927883410330707</v>
      </c>
      <c r="K3" s="20">
        <f>LOG(B3)</f>
        <v>1.3180633349627615</v>
      </c>
      <c r="L3" s="7">
        <v>20.100000000000001</v>
      </c>
      <c r="M3" s="1">
        <v>3.9</v>
      </c>
      <c r="N3" s="1">
        <v>20.7</v>
      </c>
      <c r="O3" s="1">
        <v>20.5</v>
      </c>
      <c r="P3" s="1">
        <f>L3+M3</f>
        <v>24</v>
      </c>
      <c r="Q3" s="1">
        <f>N3+O3</f>
        <v>41.2</v>
      </c>
      <c r="R3" s="1">
        <f>P3+2*Q3</f>
        <v>106.4</v>
      </c>
      <c r="S3" s="1">
        <v>138987.33348355198</v>
      </c>
      <c r="T3" s="1">
        <f>LOG(S3)</f>
        <v>5.142975222924199</v>
      </c>
      <c r="U3" s="1">
        <f>LOG(R3)</f>
        <v>2.0269416279590295</v>
      </c>
      <c r="V3" s="8">
        <f>LOG(O3)</f>
        <v>1.3117538610557542</v>
      </c>
    </row>
    <row r="4" spans="1:22" ht="14.45" x14ac:dyDescent="0.3">
      <c r="A4" s="7">
        <v>20.7</v>
      </c>
      <c r="B4" s="1">
        <v>41.9</v>
      </c>
      <c r="C4" s="1">
        <v>20.7</v>
      </c>
      <c r="D4" s="1">
        <v>2.1</v>
      </c>
      <c r="E4" s="1">
        <f t="shared" ref="E4:E17" si="0">A4+B4</f>
        <v>62.599999999999994</v>
      </c>
      <c r="F4" s="1">
        <f t="shared" ref="F4:F17" si="1">C4+D4</f>
        <v>22.8</v>
      </c>
      <c r="G4" s="1">
        <f t="shared" ref="G4:G17" si="2">E4+2*F4</f>
        <v>108.19999999999999</v>
      </c>
      <c r="H4" s="1">
        <v>120865.38</v>
      </c>
      <c r="I4" s="1">
        <f t="shared" ref="I4:I17" si="3">LOG(H4)</f>
        <v>5.0823019218031398</v>
      </c>
      <c r="J4" s="1">
        <f t="shared" ref="J4:J17" si="4">LOG(G4)</f>
        <v>2.0342272607705505</v>
      </c>
      <c r="K4" s="20">
        <f t="shared" ref="K4:K17" si="5">LOG(B4)</f>
        <v>1.6222140229662954</v>
      </c>
      <c r="L4" s="7">
        <v>20.5</v>
      </c>
      <c r="M4" s="1">
        <v>2.7</v>
      </c>
      <c r="N4" s="1">
        <v>20.9</v>
      </c>
      <c r="O4" s="1">
        <v>41.2</v>
      </c>
      <c r="P4" s="1">
        <f t="shared" ref="P4:P17" si="6">L4+M4</f>
        <v>23.2</v>
      </c>
      <c r="Q4" s="1">
        <f t="shared" ref="Q4:Q17" si="7">N4+O4</f>
        <v>62.1</v>
      </c>
      <c r="R4" s="1">
        <f t="shared" ref="R4:R17" si="8">P4+2*Q4</f>
        <v>147.4</v>
      </c>
      <c r="S4" s="1">
        <v>79295.851090494689</v>
      </c>
      <c r="T4" s="1">
        <f t="shared" ref="T4:T17" si="9">LOG(S4)</f>
        <v>4.8992504648000592</v>
      </c>
      <c r="U4" s="1">
        <f t="shared" ref="U4:U17" si="10">LOG(R4)</f>
        <v>2.1684974835230326</v>
      </c>
      <c r="V4" s="8">
        <f t="shared" ref="V4:V17" si="11">LOG(O4)</f>
        <v>1.6148972160331345</v>
      </c>
    </row>
    <row r="5" spans="1:22" ht="14.45" x14ac:dyDescent="0.3">
      <c r="A5" s="7">
        <v>20.6</v>
      </c>
      <c r="B5" s="1">
        <v>61.9</v>
      </c>
      <c r="C5" s="1">
        <v>20.7</v>
      </c>
      <c r="D5" s="1">
        <v>3</v>
      </c>
      <c r="E5" s="1">
        <f t="shared" si="0"/>
        <v>82.5</v>
      </c>
      <c r="F5" s="1">
        <f t="shared" si="1"/>
        <v>23.7</v>
      </c>
      <c r="G5" s="1">
        <f t="shared" si="2"/>
        <v>129.9</v>
      </c>
      <c r="H5" s="1">
        <v>128423.24</v>
      </c>
      <c r="I5" s="1">
        <f t="shared" si="3"/>
        <v>5.108643622568259</v>
      </c>
      <c r="J5" s="1">
        <f t="shared" si="4"/>
        <v>2.1136091510730277</v>
      </c>
      <c r="K5" s="20">
        <f t="shared" si="5"/>
        <v>1.7916906490201179</v>
      </c>
      <c r="L5" s="7">
        <v>20.100000000000001</v>
      </c>
      <c r="M5" s="1">
        <v>3.6</v>
      </c>
      <c r="N5" s="1">
        <v>20.7</v>
      </c>
      <c r="O5" s="1">
        <v>60.4</v>
      </c>
      <c r="P5" s="1">
        <f t="shared" si="6"/>
        <v>23.700000000000003</v>
      </c>
      <c r="Q5" s="1">
        <f t="shared" si="7"/>
        <v>81.099999999999994</v>
      </c>
      <c r="R5" s="1">
        <f t="shared" si="8"/>
        <v>185.89999999999998</v>
      </c>
      <c r="S5" s="1">
        <v>72519.202062917204</v>
      </c>
      <c r="T5" s="1">
        <f t="shared" si="9"/>
        <v>4.8604530168578552</v>
      </c>
      <c r="U5" s="1">
        <f t="shared" si="10"/>
        <v>2.2692793897718984</v>
      </c>
      <c r="V5" s="8">
        <f t="shared" si="11"/>
        <v>1.7810369386211318</v>
      </c>
    </row>
    <row r="6" spans="1:22" ht="14.45" x14ac:dyDescent="0.3">
      <c r="A6" s="7">
        <v>34.700000000000003</v>
      </c>
      <c r="B6" s="1">
        <v>34.4</v>
      </c>
      <c r="C6" s="1">
        <v>34.6</v>
      </c>
      <c r="D6" s="1">
        <v>1.9</v>
      </c>
      <c r="E6" s="1">
        <f t="shared" si="0"/>
        <v>69.099999999999994</v>
      </c>
      <c r="F6" s="1">
        <f t="shared" si="1"/>
        <v>36.5</v>
      </c>
      <c r="G6" s="1">
        <f t="shared" si="2"/>
        <v>142.1</v>
      </c>
      <c r="H6" s="1">
        <v>143732.59</v>
      </c>
      <c r="I6" s="1">
        <f t="shared" si="3"/>
        <v>5.1575552514497458</v>
      </c>
      <c r="J6" s="1">
        <f t="shared" si="4"/>
        <v>2.1525940779274699</v>
      </c>
      <c r="K6" s="20">
        <f t="shared" si="5"/>
        <v>1.5365584425715302</v>
      </c>
      <c r="L6" s="7">
        <v>34.299999999999997</v>
      </c>
      <c r="M6" s="1">
        <v>3.8</v>
      </c>
      <c r="N6" s="1">
        <v>34.799999999999997</v>
      </c>
      <c r="O6" s="1">
        <v>34.299999999999997</v>
      </c>
      <c r="P6" s="1">
        <f t="shared" si="6"/>
        <v>38.099999999999994</v>
      </c>
      <c r="Q6" s="1">
        <f t="shared" si="7"/>
        <v>69.099999999999994</v>
      </c>
      <c r="R6" s="1">
        <f t="shared" si="8"/>
        <v>176.29999999999998</v>
      </c>
      <c r="S6" s="1">
        <v>114853.73418335899</v>
      </c>
      <c r="T6" s="1">
        <f t="shared" si="9"/>
        <v>5.0601451197649467</v>
      </c>
      <c r="U6" s="1">
        <f t="shared" si="10"/>
        <v>2.2462523122993221</v>
      </c>
      <c r="V6" s="8">
        <f t="shared" si="11"/>
        <v>1.5352941200427705</v>
      </c>
    </row>
    <row r="7" spans="1:22" ht="14.45" x14ac:dyDescent="0.3">
      <c r="A7" s="7">
        <v>34.5</v>
      </c>
      <c r="B7" s="1">
        <v>68.5</v>
      </c>
      <c r="C7" s="1">
        <v>34.9</v>
      </c>
      <c r="D7" s="1">
        <v>3.4</v>
      </c>
      <c r="E7" s="1">
        <f t="shared" si="0"/>
        <v>103</v>
      </c>
      <c r="F7" s="1">
        <f t="shared" si="1"/>
        <v>38.299999999999997</v>
      </c>
      <c r="G7" s="1">
        <f t="shared" si="2"/>
        <v>179.6</v>
      </c>
      <c r="H7" s="1">
        <v>158809.89000000001</v>
      </c>
      <c r="I7" s="1">
        <f t="shared" si="3"/>
        <v>5.2008775449341558</v>
      </c>
      <c r="J7" s="1">
        <f t="shared" si="4"/>
        <v>2.2543063323312857</v>
      </c>
      <c r="K7" s="20">
        <f t="shared" si="5"/>
        <v>1.8356905714924256</v>
      </c>
      <c r="L7" s="7">
        <v>34.200000000000003</v>
      </c>
      <c r="M7" s="1">
        <v>7</v>
      </c>
      <c r="N7" s="1">
        <v>34.5</v>
      </c>
      <c r="O7" s="1">
        <v>66.900000000000006</v>
      </c>
      <c r="P7" s="1">
        <f t="shared" si="6"/>
        <v>41.2</v>
      </c>
      <c r="Q7" s="1">
        <f t="shared" si="7"/>
        <v>101.4</v>
      </c>
      <c r="R7" s="1">
        <f t="shared" si="8"/>
        <v>244</v>
      </c>
      <c r="S7" s="1">
        <v>94096.034960352597</v>
      </c>
      <c r="T7" s="1">
        <f t="shared" si="9"/>
        <v>4.9735713234153573</v>
      </c>
      <c r="U7" s="1">
        <f t="shared" si="10"/>
        <v>2.3873898263387292</v>
      </c>
      <c r="V7" s="8">
        <f t="shared" si="11"/>
        <v>1.825426117767823</v>
      </c>
    </row>
    <row r="8" spans="1:22" ht="14.45" x14ac:dyDescent="0.3">
      <c r="A8" s="7">
        <v>34.6</v>
      </c>
      <c r="B8" s="1">
        <v>102.5</v>
      </c>
      <c r="C8" s="1">
        <v>34.799999999999997</v>
      </c>
      <c r="D8" s="1">
        <v>5.6</v>
      </c>
      <c r="E8" s="1">
        <f t="shared" si="0"/>
        <v>137.1</v>
      </c>
      <c r="F8" s="1">
        <f t="shared" si="1"/>
        <v>40.4</v>
      </c>
      <c r="G8" s="1">
        <f t="shared" si="2"/>
        <v>217.89999999999998</v>
      </c>
      <c r="H8" s="1">
        <v>162526.43</v>
      </c>
      <c r="I8" s="1">
        <f t="shared" si="3"/>
        <v>5.2109239958982707</v>
      </c>
      <c r="J8" s="1">
        <f t="shared" si="4"/>
        <v>2.3382572302462554</v>
      </c>
      <c r="K8" s="20">
        <f t="shared" si="5"/>
        <v>2.0107238653917729</v>
      </c>
      <c r="L8" s="7">
        <v>34.299999999999997</v>
      </c>
      <c r="M8" s="1">
        <v>6.6</v>
      </c>
      <c r="N8" s="1">
        <v>34.799999999999997</v>
      </c>
      <c r="O8" s="1">
        <v>99.9</v>
      </c>
      <c r="P8" s="1">
        <f t="shared" si="6"/>
        <v>40.9</v>
      </c>
      <c r="Q8" s="1">
        <f t="shared" si="7"/>
        <v>134.69999999999999</v>
      </c>
      <c r="R8" s="1">
        <f t="shared" si="8"/>
        <v>310.29999999999995</v>
      </c>
      <c r="S8" s="1">
        <v>97031.924402893797</v>
      </c>
      <c r="T8" s="1">
        <f t="shared" si="9"/>
        <v>4.9869146446886674</v>
      </c>
      <c r="U8" s="1">
        <f t="shared" si="10"/>
        <v>2.4917817755841658</v>
      </c>
      <c r="V8" s="8">
        <f t="shared" si="11"/>
        <v>1.9995654882259823</v>
      </c>
    </row>
    <row r="9" spans="1:22" ht="14.45" x14ac:dyDescent="0.3">
      <c r="A9" s="7">
        <v>68.5</v>
      </c>
      <c r="B9" s="1">
        <v>68.8</v>
      </c>
      <c r="C9" s="1">
        <v>68.8</v>
      </c>
      <c r="D9" s="1">
        <v>3.8</v>
      </c>
      <c r="E9" s="1">
        <f t="shared" si="0"/>
        <v>137.30000000000001</v>
      </c>
      <c r="F9" s="1">
        <f t="shared" si="1"/>
        <v>72.599999999999994</v>
      </c>
      <c r="G9" s="1">
        <f t="shared" si="2"/>
        <v>282.5</v>
      </c>
      <c r="H9" s="1">
        <v>216125.65</v>
      </c>
      <c r="I9" s="1">
        <f t="shared" si="3"/>
        <v>5.3347063124288328</v>
      </c>
      <c r="J9" s="1">
        <f t="shared" si="4"/>
        <v>2.4510184521554574</v>
      </c>
      <c r="K9" s="20">
        <f t="shared" si="5"/>
        <v>1.8375884382355112</v>
      </c>
      <c r="L9" s="7">
        <v>68.2</v>
      </c>
      <c r="M9" s="1">
        <v>5</v>
      </c>
      <c r="N9" s="1">
        <v>74.3</v>
      </c>
      <c r="O9" s="1">
        <v>61</v>
      </c>
      <c r="P9" s="1">
        <f t="shared" si="6"/>
        <v>73.2</v>
      </c>
      <c r="Q9" s="1">
        <f t="shared" si="7"/>
        <v>135.30000000000001</v>
      </c>
      <c r="R9" s="1">
        <f t="shared" si="8"/>
        <v>343.8</v>
      </c>
      <c r="S9" s="1">
        <v>161718.95427199101</v>
      </c>
      <c r="T9" s="1">
        <f t="shared" si="9"/>
        <v>5.2087609243795923</v>
      </c>
      <c r="U9" s="1">
        <f t="shared" si="10"/>
        <v>2.5363058723510337</v>
      </c>
      <c r="V9" s="8">
        <f t="shared" si="11"/>
        <v>1.7853298350107671</v>
      </c>
    </row>
    <row r="10" spans="1:22" ht="14.45" x14ac:dyDescent="0.3">
      <c r="A10" s="7">
        <v>68.400000000000006</v>
      </c>
      <c r="B10" s="1">
        <v>137.69999999999999</v>
      </c>
      <c r="C10" s="1">
        <v>68.7</v>
      </c>
      <c r="D10" s="1">
        <v>7.6</v>
      </c>
      <c r="E10" s="1">
        <f t="shared" si="0"/>
        <v>206.1</v>
      </c>
      <c r="F10" s="1">
        <f t="shared" si="1"/>
        <v>76.3</v>
      </c>
      <c r="G10" s="1">
        <f t="shared" si="2"/>
        <v>358.7</v>
      </c>
      <c r="H10" s="1">
        <v>226728.87</v>
      </c>
      <c r="I10" s="1">
        <f t="shared" si="3"/>
        <v>5.3555068235380956</v>
      </c>
      <c r="J10" s="1">
        <f t="shared" si="4"/>
        <v>2.5547313766759667</v>
      </c>
      <c r="K10" s="20">
        <f t="shared" si="5"/>
        <v>2.1389339402569236</v>
      </c>
      <c r="L10" s="7">
        <v>68.400000000000006</v>
      </c>
      <c r="M10" s="1">
        <v>8</v>
      </c>
      <c r="N10" s="1">
        <v>68.599999999999994</v>
      </c>
      <c r="O10" s="1">
        <v>135.30000000000001</v>
      </c>
      <c r="P10" s="1">
        <f t="shared" si="6"/>
        <v>76.400000000000006</v>
      </c>
      <c r="Q10" s="1">
        <f t="shared" si="7"/>
        <v>203.9</v>
      </c>
      <c r="R10" s="1">
        <f t="shared" si="8"/>
        <v>484.20000000000005</v>
      </c>
      <c r="S10" s="1">
        <v>123858.876933733</v>
      </c>
      <c r="T10" s="1">
        <f t="shared" si="9"/>
        <v>5.0929271378106931</v>
      </c>
      <c r="U10" s="1">
        <f t="shared" si="10"/>
        <v>2.6850247851057141</v>
      </c>
      <c r="V10" s="8">
        <f t="shared" si="11"/>
        <v>2.131297796597623</v>
      </c>
    </row>
    <row r="11" spans="1:22" ht="14.45" x14ac:dyDescent="0.3">
      <c r="A11" s="7">
        <v>68.7</v>
      </c>
      <c r="B11" s="1">
        <v>206.3</v>
      </c>
      <c r="C11" s="1">
        <v>69</v>
      </c>
      <c r="D11" s="1">
        <v>11.5</v>
      </c>
      <c r="E11" s="1">
        <f t="shared" si="0"/>
        <v>275</v>
      </c>
      <c r="F11" s="1">
        <f t="shared" si="1"/>
        <v>80.5</v>
      </c>
      <c r="G11" s="1">
        <f t="shared" si="2"/>
        <v>436</v>
      </c>
      <c r="H11" s="1">
        <v>224890.99</v>
      </c>
      <c r="I11" s="1">
        <f t="shared" si="3"/>
        <v>5.3519720562730457</v>
      </c>
      <c r="J11" s="1">
        <f t="shared" si="4"/>
        <v>2.6394864892685859</v>
      </c>
      <c r="K11" s="20">
        <f t="shared" si="5"/>
        <v>2.3144992279731516</v>
      </c>
      <c r="L11" s="7">
        <v>68.3</v>
      </c>
      <c r="M11" s="1">
        <v>10.3</v>
      </c>
      <c r="N11" s="1">
        <v>68.599999999999994</v>
      </c>
      <c r="O11" s="1">
        <v>203.8</v>
      </c>
      <c r="P11" s="1">
        <f t="shared" si="6"/>
        <v>78.599999999999994</v>
      </c>
      <c r="Q11" s="1">
        <f t="shared" si="7"/>
        <v>272.39999999999998</v>
      </c>
      <c r="R11" s="1">
        <f t="shared" si="8"/>
        <v>623.4</v>
      </c>
      <c r="S11" s="1">
        <v>113364.921277581</v>
      </c>
      <c r="T11" s="1">
        <f t="shared" si="9"/>
        <v>5.0544786907795061</v>
      </c>
      <c r="U11" s="1">
        <f t="shared" si="10"/>
        <v>2.7947667979408211</v>
      </c>
      <c r="V11" s="8">
        <f t="shared" si="11"/>
        <v>2.3092041796704077</v>
      </c>
    </row>
    <row r="12" spans="1:22" ht="14.45" x14ac:dyDescent="0.3">
      <c r="A12" s="7">
        <v>102.5</v>
      </c>
      <c r="B12" s="1">
        <v>68.8</v>
      </c>
      <c r="C12" s="1">
        <v>102.6</v>
      </c>
      <c r="D12" s="1">
        <v>4.3</v>
      </c>
      <c r="E12" s="1">
        <f t="shared" si="0"/>
        <v>171.3</v>
      </c>
      <c r="F12" s="1">
        <f t="shared" si="1"/>
        <v>106.89999999999999</v>
      </c>
      <c r="G12" s="1">
        <f t="shared" si="2"/>
        <v>385.1</v>
      </c>
      <c r="H12" s="1">
        <v>240840.14</v>
      </c>
      <c r="I12" s="1">
        <f t="shared" si="3"/>
        <v>5.3817288709898925</v>
      </c>
      <c r="J12" s="1">
        <f t="shared" si="4"/>
        <v>2.5855735186227311</v>
      </c>
      <c r="K12" s="20">
        <f t="shared" si="5"/>
        <v>1.8375884382355112</v>
      </c>
      <c r="L12" s="7">
        <v>102.3</v>
      </c>
      <c r="M12" s="1">
        <v>4</v>
      </c>
      <c r="N12" s="1">
        <v>107.1</v>
      </c>
      <c r="O12" s="1">
        <v>62.7</v>
      </c>
      <c r="P12" s="1">
        <f t="shared" si="6"/>
        <v>106.3</v>
      </c>
      <c r="Q12" s="1">
        <f t="shared" si="7"/>
        <v>169.8</v>
      </c>
      <c r="R12" s="1">
        <f t="shared" si="8"/>
        <v>445.90000000000003</v>
      </c>
      <c r="S12" s="1">
        <v>198597.172751918</v>
      </c>
      <c r="T12" s="1">
        <f t="shared" si="9"/>
        <v>5.2979730615461653</v>
      </c>
      <c r="U12" s="1">
        <f t="shared" si="10"/>
        <v>2.6492374723496073</v>
      </c>
      <c r="V12" s="8">
        <f t="shared" si="11"/>
        <v>1.7972675408307164</v>
      </c>
    </row>
    <row r="13" spans="1:22" ht="14.45" x14ac:dyDescent="0.3">
      <c r="A13" s="7">
        <v>102.6</v>
      </c>
      <c r="B13" s="1">
        <v>102.6</v>
      </c>
      <c r="C13" s="1">
        <v>102.7</v>
      </c>
      <c r="D13" s="1">
        <v>6.3</v>
      </c>
      <c r="E13" s="1">
        <f t="shared" si="0"/>
        <v>205.2</v>
      </c>
      <c r="F13" s="1">
        <f t="shared" si="1"/>
        <v>109</v>
      </c>
      <c r="G13" s="1">
        <f t="shared" si="2"/>
        <v>423.2</v>
      </c>
      <c r="H13" s="1">
        <v>245258.96</v>
      </c>
      <c r="I13" s="1">
        <f t="shared" si="3"/>
        <v>5.3896248823413941</v>
      </c>
      <c r="J13" s="1">
        <f t="shared" si="4"/>
        <v>2.6265456590271294</v>
      </c>
      <c r="K13" s="20">
        <f t="shared" si="5"/>
        <v>2.0111473607757975</v>
      </c>
      <c r="L13" s="7">
        <v>102.3</v>
      </c>
      <c r="M13" s="1">
        <v>6.7</v>
      </c>
      <c r="N13" s="1">
        <v>102.7</v>
      </c>
      <c r="O13" s="1">
        <v>100.5</v>
      </c>
      <c r="P13" s="1">
        <f t="shared" si="6"/>
        <v>109</v>
      </c>
      <c r="Q13" s="1">
        <f t="shared" si="7"/>
        <v>203.2</v>
      </c>
      <c r="R13" s="1">
        <f t="shared" si="8"/>
        <v>515.4</v>
      </c>
      <c r="S13" s="1">
        <v>174055.51078720402</v>
      </c>
      <c r="T13" s="1">
        <f t="shared" si="9"/>
        <v>5.2406877780746939</v>
      </c>
      <c r="U13" s="1">
        <f t="shared" si="10"/>
        <v>2.7121444142148858</v>
      </c>
      <c r="V13" s="8">
        <f t="shared" si="11"/>
        <v>2.0021660617565078</v>
      </c>
    </row>
    <row r="14" spans="1:22" ht="14.45" x14ac:dyDescent="0.3">
      <c r="A14" s="7">
        <v>102.7</v>
      </c>
      <c r="B14" s="1">
        <v>206.3</v>
      </c>
      <c r="C14" s="1">
        <v>102.8</v>
      </c>
      <c r="D14" s="1">
        <v>11.1</v>
      </c>
      <c r="E14" s="1">
        <f t="shared" si="0"/>
        <v>309</v>
      </c>
      <c r="F14" s="1">
        <f t="shared" si="1"/>
        <v>113.89999999999999</v>
      </c>
      <c r="G14" s="1">
        <f t="shared" si="2"/>
        <v>536.79999999999995</v>
      </c>
      <c r="H14" s="1">
        <v>268503.25</v>
      </c>
      <c r="I14" s="1">
        <f t="shared" si="3"/>
        <v>5.4289495468270976</v>
      </c>
      <c r="J14" s="1">
        <f t="shared" si="4"/>
        <v>2.7298125071609358</v>
      </c>
      <c r="K14" s="20">
        <f t="shared" si="5"/>
        <v>2.3144992279731516</v>
      </c>
      <c r="L14" s="7">
        <v>102.3</v>
      </c>
      <c r="M14" s="1">
        <v>9.6999999999999993</v>
      </c>
      <c r="N14" s="1">
        <v>102.6</v>
      </c>
      <c r="O14" s="1">
        <v>205.8</v>
      </c>
      <c r="P14" s="1">
        <f t="shared" si="6"/>
        <v>112</v>
      </c>
      <c r="Q14" s="1">
        <f t="shared" si="7"/>
        <v>308.39999999999998</v>
      </c>
      <c r="R14" s="1">
        <f t="shared" si="8"/>
        <v>728.8</v>
      </c>
      <c r="S14" s="1">
        <v>155669.44268147502</v>
      </c>
      <c r="T14" s="1">
        <f t="shared" si="9"/>
        <v>5.1922033705819741</v>
      </c>
      <c r="U14" s="1">
        <f t="shared" si="10"/>
        <v>2.862608363964942</v>
      </c>
      <c r="V14" s="8">
        <f t="shared" si="11"/>
        <v>2.3134453704264142</v>
      </c>
    </row>
    <row r="15" spans="1:22" ht="14.45" x14ac:dyDescent="0.3">
      <c r="A15" s="7">
        <v>137.6</v>
      </c>
      <c r="B15" s="1">
        <v>102.6</v>
      </c>
      <c r="C15" s="1">
        <v>137.30000000000001</v>
      </c>
      <c r="D15" s="1">
        <v>6</v>
      </c>
      <c r="E15" s="1">
        <f t="shared" si="0"/>
        <v>240.2</v>
      </c>
      <c r="F15" s="1">
        <f t="shared" si="1"/>
        <v>143.30000000000001</v>
      </c>
      <c r="G15" s="1">
        <f t="shared" si="2"/>
        <v>526.79999999999995</v>
      </c>
      <c r="H15" s="1">
        <v>290377.36</v>
      </c>
      <c r="I15" s="1">
        <f t="shared" si="3"/>
        <v>5.4629627524882309</v>
      </c>
      <c r="J15" s="1">
        <f t="shared" si="4"/>
        <v>2.721645766289746</v>
      </c>
      <c r="K15" s="20">
        <f t="shared" si="5"/>
        <v>2.0111473607757975</v>
      </c>
      <c r="L15" s="7">
        <v>137.4</v>
      </c>
      <c r="M15" s="1">
        <v>5.3</v>
      </c>
      <c r="N15" s="1">
        <v>150.69999999999999</v>
      </c>
      <c r="O15" s="1">
        <v>86.8</v>
      </c>
      <c r="P15" s="1">
        <f t="shared" si="6"/>
        <v>142.70000000000002</v>
      </c>
      <c r="Q15" s="1">
        <f t="shared" si="7"/>
        <v>237.5</v>
      </c>
      <c r="R15" s="1">
        <f t="shared" si="8"/>
        <v>617.70000000000005</v>
      </c>
      <c r="S15" s="1">
        <v>238719.30445611902</v>
      </c>
      <c r="T15" s="1">
        <f t="shared" si="9"/>
        <v>5.3778875404134299</v>
      </c>
      <c r="U15" s="1">
        <f t="shared" si="10"/>
        <v>2.7907776013376937</v>
      </c>
      <c r="V15" s="8">
        <f t="shared" si="11"/>
        <v>1.9385197251764918</v>
      </c>
    </row>
    <row r="16" spans="1:22" ht="14.45" x14ac:dyDescent="0.3">
      <c r="A16" s="7">
        <v>137.6</v>
      </c>
      <c r="B16" s="1">
        <v>137.6</v>
      </c>
      <c r="C16" s="1">
        <v>137.4</v>
      </c>
      <c r="D16" s="1">
        <v>7.4</v>
      </c>
      <c r="E16" s="1">
        <f t="shared" si="0"/>
        <v>275.2</v>
      </c>
      <c r="F16" s="1">
        <f t="shared" si="1"/>
        <v>144.80000000000001</v>
      </c>
      <c r="G16" s="1">
        <f t="shared" si="2"/>
        <v>564.79999999999995</v>
      </c>
      <c r="H16" s="1">
        <v>297620.76</v>
      </c>
      <c r="I16" s="1">
        <f t="shared" si="3"/>
        <v>5.4736632213596987</v>
      </c>
      <c r="J16" s="1">
        <f t="shared" si="4"/>
        <v>2.7518946880437474</v>
      </c>
      <c r="K16" s="20">
        <f t="shared" si="5"/>
        <v>2.1386184338994925</v>
      </c>
      <c r="L16" s="7">
        <v>137.19999999999999</v>
      </c>
      <c r="M16" s="1">
        <v>4.9000000000000004</v>
      </c>
      <c r="N16" s="1">
        <v>140.80000000000001</v>
      </c>
      <c r="O16" s="1">
        <v>133.5</v>
      </c>
      <c r="P16" s="1">
        <f t="shared" si="6"/>
        <v>142.1</v>
      </c>
      <c r="Q16" s="1">
        <f t="shared" si="7"/>
        <v>274.3</v>
      </c>
      <c r="R16" s="1">
        <f t="shared" si="8"/>
        <v>690.7</v>
      </c>
      <c r="S16" s="1">
        <v>213246.11628106699</v>
      </c>
      <c r="T16" s="1">
        <f t="shared" si="9"/>
        <v>5.3288811303762031</v>
      </c>
      <c r="U16" s="1">
        <f t="shared" si="10"/>
        <v>2.839289456006147</v>
      </c>
      <c r="V16" s="8">
        <f t="shared" si="11"/>
        <v>2.1254812657005941</v>
      </c>
    </row>
    <row r="17" spans="1:22" thickBot="1" x14ac:dyDescent="0.35">
      <c r="A17" s="9">
        <v>137.6</v>
      </c>
      <c r="B17" s="10">
        <v>275.2</v>
      </c>
      <c r="C17" s="10">
        <v>137.4</v>
      </c>
      <c r="D17" s="10">
        <v>13.2</v>
      </c>
      <c r="E17" s="10">
        <f t="shared" si="0"/>
        <v>412.79999999999995</v>
      </c>
      <c r="F17" s="10">
        <f t="shared" si="1"/>
        <v>150.6</v>
      </c>
      <c r="G17" s="10">
        <f t="shared" si="2"/>
        <v>714</v>
      </c>
      <c r="H17" s="10">
        <v>313916.34999999998</v>
      </c>
      <c r="I17" s="10">
        <f t="shared" si="3"/>
        <v>5.4968139360563955</v>
      </c>
      <c r="J17" s="10">
        <f t="shared" si="4"/>
        <v>2.8536982117761744</v>
      </c>
      <c r="K17" s="21">
        <f t="shared" si="5"/>
        <v>2.4396484295634737</v>
      </c>
      <c r="L17" s="9">
        <v>137.4</v>
      </c>
      <c r="M17" s="10">
        <v>-9.9</v>
      </c>
      <c r="N17" s="10">
        <v>137.6</v>
      </c>
      <c r="O17" s="10">
        <v>272.5</v>
      </c>
      <c r="P17" s="10">
        <f t="shared" si="6"/>
        <v>127.5</v>
      </c>
      <c r="Q17" s="10">
        <f t="shared" si="7"/>
        <v>410.1</v>
      </c>
      <c r="R17" s="10">
        <f t="shared" si="8"/>
        <v>947.7</v>
      </c>
      <c r="S17" s="10">
        <v>194723.20557980699</v>
      </c>
      <c r="T17" s="10">
        <f t="shared" si="9"/>
        <v>5.2894177104040789</v>
      </c>
      <c r="U17" s="10">
        <f t="shared" si="10"/>
        <v>2.9766708806248112</v>
      </c>
      <c r="V17" s="11">
        <f t="shared" si="11"/>
        <v>2.4353665066126613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0.99703420521153951</v>
      </c>
      <c r="L23" s="15" t="s">
        <v>17</v>
      </c>
      <c r="M23" s="15">
        <v>0.94878224959272173</v>
      </c>
    </row>
    <row r="24" spans="1:22" ht="14.45" x14ac:dyDescent="0.3">
      <c r="A24" s="15" t="s">
        <v>18</v>
      </c>
      <c r="B24" s="15">
        <v>0.99407720636180619</v>
      </c>
      <c r="L24" s="15" t="s">
        <v>18</v>
      </c>
      <c r="M24" s="15">
        <v>0.90018775714222565</v>
      </c>
    </row>
    <row r="25" spans="1:22" ht="14.45" x14ac:dyDescent="0.3">
      <c r="A25" s="15" t="s">
        <v>19</v>
      </c>
      <c r="B25" s="15">
        <v>0.99309007408877381</v>
      </c>
      <c r="L25" s="15" t="s">
        <v>19</v>
      </c>
      <c r="M25" s="15">
        <v>0.88355238333259667</v>
      </c>
    </row>
    <row r="26" spans="1:22" ht="14.45" x14ac:dyDescent="0.3">
      <c r="A26" s="15" t="s">
        <v>20</v>
      </c>
      <c r="B26" s="15">
        <v>1.2487590195346692E-2</v>
      </c>
      <c r="L26" s="15" t="s">
        <v>20</v>
      </c>
      <c r="M26" s="15">
        <v>5.4698949732227005E-2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0.3140740369280785</v>
      </c>
      <c r="D31" s="15">
        <v>0.15703701846403925</v>
      </c>
      <c r="E31" s="15">
        <v>1007.0354637562087</v>
      </c>
      <c r="F31" s="15">
        <v>4.3167769335657322E-14</v>
      </c>
      <c r="L31" s="15" t="s">
        <v>23</v>
      </c>
      <c r="M31" s="15">
        <v>2</v>
      </c>
      <c r="N31" s="15">
        <v>0.3238086967139342</v>
      </c>
      <c r="O31" s="15">
        <v>0.1619043483569671</v>
      </c>
      <c r="P31" s="15">
        <v>54.112866199686401</v>
      </c>
      <c r="Q31" s="15">
        <v>9.887873183903362E-7</v>
      </c>
    </row>
    <row r="32" spans="1:22" ht="14.45" x14ac:dyDescent="0.3">
      <c r="A32" s="15" t="s">
        <v>24</v>
      </c>
      <c r="B32" s="15">
        <v>12</v>
      </c>
      <c r="C32" s="15">
        <v>1.8712789066430259E-3</v>
      </c>
      <c r="D32" s="15">
        <v>1.5593990888691884E-4</v>
      </c>
      <c r="E32" s="15"/>
      <c r="F32" s="15"/>
      <c r="L32" s="15" t="s">
        <v>24</v>
      </c>
      <c r="M32" s="15">
        <v>12</v>
      </c>
      <c r="N32" s="15">
        <v>3.5903701221704359E-2</v>
      </c>
      <c r="O32" s="15">
        <v>2.9919751018086965E-3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0.31594531583472152</v>
      </c>
      <c r="D33" s="16"/>
      <c r="E33" s="16"/>
      <c r="F33" s="16"/>
      <c r="L33" s="16" t="s">
        <v>25</v>
      </c>
      <c r="M33" s="16">
        <v>14</v>
      </c>
      <c r="N33" s="16">
        <v>0.35971239793563858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4.0141065593116974</v>
      </c>
      <c r="C36" s="15">
        <v>2.9124310969334242E-2</v>
      </c>
      <c r="D36" s="15">
        <v>137.82666184062711</v>
      </c>
      <c r="E36" s="15">
        <v>1.4284749370632909E-20</v>
      </c>
      <c r="F36" s="15">
        <v>3.9506501369164937</v>
      </c>
      <c r="G36" s="15">
        <v>4.077562981706901</v>
      </c>
      <c r="H36" s="15">
        <v>3.9506501369164937</v>
      </c>
      <c r="I36" s="15">
        <v>4.077562981706901</v>
      </c>
      <c r="L36" s="15" t="s">
        <v>26</v>
      </c>
      <c r="M36" s="15">
        <v>3.6855684524311396</v>
      </c>
      <c r="N36" s="15">
        <v>0.14750775279903328</v>
      </c>
      <c r="O36" s="15">
        <v>24.985591485841507</v>
      </c>
      <c r="P36" s="15">
        <v>1.0234122829234935E-11</v>
      </c>
      <c r="Q36" s="15">
        <v>3.3641766681572238</v>
      </c>
      <c r="R36" s="15">
        <v>4.006960236705055</v>
      </c>
      <c r="S36" s="15">
        <v>3.3641766681572238</v>
      </c>
      <c r="T36" s="15">
        <v>4.006960236705055</v>
      </c>
    </row>
    <row r="37" spans="1:20" x14ac:dyDescent="0.25">
      <c r="A37" s="15" t="s">
        <v>39</v>
      </c>
      <c r="B37" s="15">
        <v>0.62540231845156247</v>
      </c>
      <c r="C37" s="15">
        <v>2.430881031240725E-2</v>
      </c>
      <c r="D37" s="15">
        <v>25.727393089753811</v>
      </c>
      <c r="E37" s="15">
        <v>7.2472335788087459E-12</v>
      </c>
      <c r="F37" s="15">
        <v>0.57243797066894253</v>
      </c>
      <c r="G37" s="15">
        <v>0.6783666662341824</v>
      </c>
      <c r="H37" s="15">
        <v>0.57243797066894253</v>
      </c>
      <c r="I37" s="15">
        <v>0.6783666662341824</v>
      </c>
      <c r="L37" s="15" t="s">
        <v>39</v>
      </c>
      <c r="M37" s="15">
        <v>1.2045995068528357</v>
      </c>
      <c r="N37" s="15">
        <v>0.1230052166344041</v>
      </c>
      <c r="O37" s="15">
        <v>9.7930765849804917</v>
      </c>
      <c r="P37" s="15">
        <v>4.4869992647201137E-7</v>
      </c>
      <c r="Q37" s="15">
        <v>0.93659416273379925</v>
      </c>
      <c r="R37" s="15">
        <v>1.4726048509718721</v>
      </c>
      <c r="S37" s="15">
        <v>0.93659416273379925</v>
      </c>
      <c r="T37" s="15">
        <v>1.4726048509718721</v>
      </c>
    </row>
    <row r="38" spans="1:20" ht="15.75" thickBot="1" x14ac:dyDescent="0.3">
      <c r="A38" s="16" t="s">
        <v>40</v>
      </c>
      <c r="B38" s="16">
        <v>-0.12671651279220217</v>
      </c>
      <c r="C38" s="16">
        <v>2.3108001680635794E-2</v>
      </c>
      <c r="D38" s="16">
        <v>-5.4836638210213113</v>
      </c>
      <c r="E38" s="16">
        <v>1.3987755524413325E-4</v>
      </c>
      <c r="F38" s="16">
        <v>-0.17706452332194331</v>
      </c>
      <c r="G38" s="16">
        <v>-7.636850226246103E-2</v>
      </c>
      <c r="H38" s="16">
        <v>-0.17706452332194331</v>
      </c>
      <c r="I38" s="16">
        <v>-7.636850226246103E-2</v>
      </c>
      <c r="L38" s="16" t="s">
        <v>40</v>
      </c>
      <c r="M38" s="16">
        <v>-0.85027704229139311</v>
      </c>
      <c r="N38" s="16">
        <v>0.113962970265261</v>
      </c>
      <c r="O38" s="16">
        <v>-7.4609940431728159</v>
      </c>
      <c r="P38" s="16">
        <v>7.6220133716557843E-6</v>
      </c>
      <c r="Q38" s="16">
        <v>-1.0985810240123286</v>
      </c>
      <c r="R38" s="16">
        <v>-0.60197306057045763</v>
      </c>
      <c r="S38" s="16">
        <v>-1.0985810240123286</v>
      </c>
      <c r="T38" s="16">
        <v>-0.60197306057045763</v>
      </c>
    </row>
    <row r="40" spans="1:20" x14ac:dyDescent="0.25">
      <c r="B40">
        <f>10^B36</f>
        <v>10330.148371341562</v>
      </c>
      <c r="M40">
        <f>10^M36</f>
        <v>4848.0652061739056</v>
      </c>
    </row>
    <row r="41" spans="1:20" x14ac:dyDescent="0.25">
      <c r="B41" s="15">
        <v>0.62540231845156247</v>
      </c>
      <c r="M41" s="15">
        <v>1.2045995068528357</v>
      </c>
    </row>
    <row r="42" spans="1:20" ht="15.75" thickBot="1" x14ac:dyDescent="0.3">
      <c r="B42" s="16">
        <v>-0.12671651279220217</v>
      </c>
      <c r="M42" s="16">
        <v>-0.85027704229139311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V17"/>
    </sheetView>
  </sheetViews>
  <sheetFormatPr defaultRowHeight="15" x14ac:dyDescent="0.25"/>
  <cols>
    <col min="15" max="15" width="8.7109375" customWidth="1"/>
  </cols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20.8</v>
      </c>
      <c r="C3" s="1">
        <v>20.5</v>
      </c>
      <c r="D3" s="1">
        <v>0.6</v>
      </c>
      <c r="E3" s="1">
        <f>A3+B3</f>
        <v>41.3</v>
      </c>
      <c r="F3" s="1">
        <f>C3+D3</f>
        <v>21.1</v>
      </c>
      <c r="G3" s="1">
        <f>E3+2*F3</f>
        <v>83.5</v>
      </c>
      <c r="H3" s="1">
        <v>115129.15</v>
      </c>
      <c r="I3" s="1">
        <f>LOG(H3)</f>
        <v>5.0611852982721439</v>
      </c>
      <c r="J3" s="1">
        <f>LOG(G3)</f>
        <v>1.9216864754836021</v>
      </c>
      <c r="K3" s="20">
        <f>LOG(B3)</f>
        <v>1.3180633349627615</v>
      </c>
      <c r="L3" s="7">
        <v>20.2</v>
      </c>
      <c r="M3" s="1">
        <v>0.9</v>
      </c>
      <c r="N3" s="1">
        <v>20.5</v>
      </c>
      <c r="O3" s="1">
        <v>0.4</v>
      </c>
      <c r="P3" s="1">
        <f>L3+M3</f>
        <v>21.099999999999998</v>
      </c>
      <c r="Q3" s="1">
        <f>N3+O3</f>
        <v>20.9</v>
      </c>
      <c r="R3" s="1">
        <f>P3+2*Q3</f>
        <v>62.899999999999991</v>
      </c>
      <c r="S3" s="1">
        <v>14466.654110234</v>
      </c>
      <c r="T3" s="1">
        <f>LOG(S3)</f>
        <v>4.1603680978441071</v>
      </c>
      <c r="U3" s="1">
        <f>LOG(R3)</f>
        <v>1.7986506454452689</v>
      </c>
      <c r="V3" s="8">
        <f>LOG(O3)</f>
        <v>-0.3979400086720376</v>
      </c>
    </row>
    <row r="4" spans="1:22" ht="14.45" x14ac:dyDescent="0.3">
      <c r="A4" s="7">
        <v>20.6</v>
      </c>
      <c r="B4" s="1">
        <v>41.8</v>
      </c>
      <c r="C4" s="1">
        <v>20.5</v>
      </c>
      <c r="D4" s="1">
        <v>0.8</v>
      </c>
      <c r="E4" s="1">
        <f t="shared" ref="E4:E17" si="0">A4+B4</f>
        <v>62.4</v>
      </c>
      <c r="F4" s="1">
        <f t="shared" ref="F4:F17" si="1">C4+D4</f>
        <v>21.3</v>
      </c>
      <c r="G4" s="1">
        <f t="shared" ref="G4:G17" si="2">E4+2*F4</f>
        <v>105</v>
      </c>
      <c r="H4" s="1">
        <v>122222.22</v>
      </c>
      <c r="I4" s="1">
        <f t="shared" ref="I4:I17" si="3">LOG(H4)</f>
        <v>5.087150167822637</v>
      </c>
      <c r="J4" s="1">
        <f t="shared" ref="J4:J17" si="4">LOG(G4)</f>
        <v>2.0211892990699383</v>
      </c>
      <c r="K4" s="20">
        <f t="shared" ref="K4:K17" si="5">LOG(B4)</f>
        <v>1.6211762817750353</v>
      </c>
      <c r="L4" s="7">
        <v>20.2</v>
      </c>
      <c r="M4" s="1">
        <v>3.6</v>
      </c>
      <c r="N4" s="1">
        <v>20.8</v>
      </c>
      <c r="O4" s="1">
        <v>41.6</v>
      </c>
      <c r="P4" s="1">
        <f t="shared" ref="P4:P17" si="6">L4+M4</f>
        <v>23.8</v>
      </c>
      <c r="Q4" s="1">
        <f t="shared" ref="Q4:Q17" si="7">N4+O4</f>
        <v>62.400000000000006</v>
      </c>
      <c r="R4" s="1">
        <f t="shared" ref="R4:R17" si="8">P4+2*Q4</f>
        <v>148.60000000000002</v>
      </c>
      <c r="S4" s="1">
        <v>68640.740728820601</v>
      </c>
      <c r="T4" s="1">
        <f t="shared" ref="T4:T17" si="9">LOG(S4)</f>
        <v>4.8365819615059111</v>
      </c>
      <c r="U4" s="1">
        <f t="shared" ref="U4:U17" si="10">LOG(R4)</f>
        <v>2.1720188094245567</v>
      </c>
      <c r="V4" s="8">
        <f t="shared" ref="V4:V17" si="11">LOG(O4)</f>
        <v>1.6190933306267428</v>
      </c>
    </row>
    <row r="5" spans="1:22" ht="14.45" x14ac:dyDescent="0.3">
      <c r="A5" s="7">
        <v>20.7</v>
      </c>
      <c r="B5" s="1">
        <v>61.4</v>
      </c>
      <c r="C5" s="1">
        <v>20.5</v>
      </c>
      <c r="D5" s="1">
        <v>0.9</v>
      </c>
      <c r="E5" s="1">
        <f t="shared" si="0"/>
        <v>82.1</v>
      </c>
      <c r="F5" s="1">
        <f t="shared" si="1"/>
        <v>21.4</v>
      </c>
      <c r="G5" s="1">
        <f t="shared" si="2"/>
        <v>124.89999999999999</v>
      </c>
      <c r="H5" s="1">
        <v>125135.87</v>
      </c>
      <c r="I5" s="1">
        <f t="shared" si="3"/>
        <v>5.0973818173682997</v>
      </c>
      <c r="J5" s="1">
        <f t="shared" si="4"/>
        <v>2.0965624383741357</v>
      </c>
      <c r="K5" s="20">
        <f t="shared" si="5"/>
        <v>1.7881683711411678</v>
      </c>
      <c r="L5" s="7">
        <v>20.2</v>
      </c>
      <c r="M5" s="1">
        <v>4.5</v>
      </c>
      <c r="N5" s="1">
        <v>20.8</v>
      </c>
      <c r="O5" s="1">
        <v>61.5</v>
      </c>
      <c r="P5" s="1">
        <f t="shared" si="6"/>
        <v>24.7</v>
      </c>
      <c r="Q5" s="1">
        <f t="shared" si="7"/>
        <v>82.3</v>
      </c>
      <c r="R5" s="1">
        <f t="shared" si="8"/>
        <v>189.29999999999998</v>
      </c>
      <c r="S5" s="1">
        <v>67536.328937919097</v>
      </c>
      <c r="T5" s="1">
        <f t="shared" si="9"/>
        <v>4.8295374500610917</v>
      </c>
      <c r="U5" s="1">
        <f t="shared" si="10"/>
        <v>2.2771506139637969</v>
      </c>
      <c r="V5" s="8">
        <f t="shared" si="11"/>
        <v>1.7888751157754168</v>
      </c>
    </row>
    <row r="6" spans="1:22" ht="14.45" x14ac:dyDescent="0.3">
      <c r="A6" s="7">
        <v>34.4</v>
      </c>
      <c r="B6" s="1">
        <v>34.9</v>
      </c>
      <c r="C6" s="1">
        <v>34.5</v>
      </c>
      <c r="D6" s="1">
        <v>0.7</v>
      </c>
      <c r="E6" s="1">
        <f t="shared" si="0"/>
        <v>69.3</v>
      </c>
      <c r="F6" s="1">
        <f t="shared" si="1"/>
        <v>35.200000000000003</v>
      </c>
      <c r="G6" s="1">
        <f t="shared" si="2"/>
        <v>139.69999999999999</v>
      </c>
      <c r="H6" s="1">
        <v>141486.49</v>
      </c>
      <c r="I6" s="1">
        <f t="shared" si="3"/>
        <v>5.1507149727326382</v>
      </c>
      <c r="J6" s="1">
        <f t="shared" si="4"/>
        <v>2.1451964061141817</v>
      </c>
      <c r="K6" s="20">
        <f t="shared" si="5"/>
        <v>1.5428254269591799</v>
      </c>
      <c r="L6" s="7">
        <v>34.299999999999997</v>
      </c>
      <c r="M6" s="1">
        <v>2</v>
      </c>
      <c r="N6" s="1">
        <v>34.700000000000003</v>
      </c>
      <c r="O6" s="1">
        <v>34.6</v>
      </c>
      <c r="P6" s="1">
        <f t="shared" si="6"/>
        <v>36.299999999999997</v>
      </c>
      <c r="Q6" s="1">
        <f t="shared" si="7"/>
        <v>69.300000000000011</v>
      </c>
      <c r="R6" s="1">
        <f t="shared" si="8"/>
        <v>174.90000000000003</v>
      </c>
      <c r="S6" s="1">
        <v>96827.891243166509</v>
      </c>
      <c r="T6" s="1">
        <f t="shared" si="9"/>
        <v>4.9860004737160208</v>
      </c>
      <c r="U6" s="1">
        <f t="shared" si="10"/>
        <v>2.2427898094786767</v>
      </c>
      <c r="V6" s="8">
        <f t="shared" si="11"/>
        <v>1.5390760987927767</v>
      </c>
    </row>
    <row r="7" spans="1:22" ht="14.45" x14ac:dyDescent="0.3">
      <c r="A7" s="7">
        <v>34.5</v>
      </c>
      <c r="B7" s="1">
        <v>68.900000000000006</v>
      </c>
      <c r="C7" s="1">
        <v>34.6</v>
      </c>
      <c r="D7" s="1">
        <v>0.9</v>
      </c>
      <c r="E7" s="1">
        <f t="shared" si="0"/>
        <v>103.4</v>
      </c>
      <c r="F7" s="1">
        <f t="shared" si="1"/>
        <v>35.5</v>
      </c>
      <c r="G7" s="1">
        <f t="shared" si="2"/>
        <v>174.4</v>
      </c>
      <c r="H7" s="1">
        <v>154947.53</v>
      </c>
      <c r="I7" s="1">
        <f t="shared" si="3"/>
        <v>5.1901846575942097</v>
      </c>
      <c r="J7" s="1">
        <f t="shared" si="4"/>
        <v>2.2415464805965484</v>
      </c>
      <c r="K7" s="20">
        <f t="shared" si="5"/>
        <v>1.8382192219076259</v>
      </c>
      <c r="L7" s="7">
        <v>34.299999999999997</v>
      </c>
      <c r="M7" s="1">
        <v>3.8</v>
      </c>
      <c r="N7" s="1">
        <v>34.700000000000003</v>
      </c>
      <c r="O7" s="1">
        <v>68.7</v>
      </c>
      <c r="P7" s="1">
        <f t="shared" si="6"/>
        <v>38.099999999999994</v>
      </c>
      <c r="Q7" s="1">
        <f t="shared" si="7"/>
        <v>103.4</v>
      </c>
      <c r="R7" s="1">
        <f t="shared" si="8"/>
        <v>244.9</v>
      </c>
      <c r="S7" s="1">
        <v>94676.930311237593</v>
      </c>
      <c r="T7" s="1">
        <f t="shared" si="9"/>
        <v>4.976244168453257</v>
      </c>
      <c r="U7" s="1">
        <f t="shared" si="10"/>
        <v>2.388988785124714</v>
      </c>
      <c r="V7" s="8">
        <f t="shared" si="11"/>
        <v>1.8369567370595505</v>
      </c>
    </row>
    <row r="8" spans="1:22" ht="14.45" x14ac:dyDescent="0.3">
      <c r="A8" s="7">
        <v>34.700000000000003</v>
      </c>
      <c r="B8" s="1">
        <v>102.5</v>
      </c>
      <c r="C8" s="1">
        <v>34.6</v>
      </c>
      <c r="D8" s="1">
        <v>1.3</v>
      </c>
      <c r="E8" s="1">
        <f t="shared" si="0"/>
        <v>137.19999999999999</v>
      </c>
      <c r="F8" s="1">
        <f t="shared" si="1"/>
        <v>35.9</v>
      </c>
      <c r="G8" s="1">
        <f t="shared" si="2"/>
        <v>209</v>
      </c>
      <c r="H8" s="1">
        <v>159161.49</v>
      </c>
      <c r="I8" s="1">
        <f t="shared" si="3"/>
        <v>5.2018379961676722</v>
      </c>
      <c r="J8" s="1">
        <f t="shared" si="4"/>
        <v>2.3201462861110542</v>
      </c>
      <c r="K8" s="20">
        <f t="shared" si="5"/>
        <v>2.0107238653917729</v>
      </c>
      <c r="L8" s="7">
        <v>34.299999999999997</v>
      </c>
      <c r="M8" s="1">
        <v>5.5</v>
      </c>
      <c r="N8" s="1">
        <v>34.799999999999997</v>
      </c>
      <c r="O8" s="1">
        <v>102.4</v>
      </c>
      <c r="P8" s="1">
        <f t="shared" si="6"/>
        <v>39.799999999999997</v>
      </c>
      <c r="Q8" s="1">
        <f t="shared" si="7"/>
        <v>137.19999999999999</v>
      </c>
      <c r="R8" s="1">
        <f t="shared" si="8"/>
        <v>314.2</v>
      </c>
      <c r="S8" s="1">
        <v>93231.409617772602</v>
      </c>
      <c r="T8" s="1">
        <f t="shared" si="9"/>
        <v>4.969562250611407</v>
      </c>
      <c r="U8" s="1">
        <f t="shared" si="10"/>
        <v>2.4972061807039547</v>
      </c>
      <c r="V8" s="8">
        <f t="shared" si="11"/>
        <v>2.0102999566398121</v>
      </c>
    </row>
    <row r="9" spans="1:22" ht="14.45" x14ac:dyDescent="0.3">
      <c r="A9" s="7">
        <v>68.5</v>
      </c>
      <c r="B9" s="1">
        <v>68.5</v>
      </c>
      <c r="C9" s="1">
        <v>68.400000000000006</v>
      </c>
      <c r="D9" s="1">
        <v>1.1000000000000001</v>
      </c>
      <c r="E9" s="1">
        <f t="shared" si="0"/>
        <v>137</v>
      </c>
      <c r="F9" s="1">
        <f t="shared" si="1"/>
        <v>69.5</v>
      </c>
      <c r="G9" s="1">
        <f t="shared" si="2"/>
        <v>276</v>
      </c>
      <c r="H9" s="1">
        <v>204681.27</v>
      </c>
      <c r="I9" s="1">
        <f t="shared" si="3"/>
        <v>5.3110781030053804</v>
      </c>
      <c r="J9" s="1">
        <f t="shared" si="4"/>
        <v>2.4409090820652177</v>
      </c>
      <c r="K9" s="20">
        <f t="shared" si="5"/>
        <v>1.8356905714924256</v>
      </c>
      <c r="L9" s="7">
        <v>68.3</v>
      </c>
      <c r="M9" s="1">
        <v>3.4</v>
      </c>
      <c r="N9" s="1">
        <v>68.599999999999994</v>
      </c>
      <c r="O9" s="1">
        <v>68.3</v>
      </c>
      <c r="P9" s="1">
        <f t="shared" si="6"/>
        <v>71.7</v>
      </c>
      <c r="Q9" s="1">
        <f t="shared" si="7"/>
        <v>136.89999999999998</v>
      </c>
      <c r="R9" s="1">
        <f t="shared" si="8"/>
        <v>345.49999999999994</v>
      </c>
      <c r="S9" s="1">
        <v>150220.873615658</v>
      </c>
      <c r="T9" s="1">
        <f t="shared" si="9"/>
        <v>5.176730283308923</v>
      </c>
      <c r="U9" s="1">
        <f t="shared" si="10"/>
        <v>2.5384480517102173</v>
      </c>
      <c r="V9" s="8">
        <f t="shared" si="11"/>
        <v>1.8344207036815325</v>
      </c>
    </row>
    <row r="10" spans="1:22" ht="14.45" x14ac:dyDescent="0.3">
      <c r="A10" s="7">
        <v>68.5</v>
      </c>
      <c r="B10" s="1">
        <v>137.6</v>
      </c>
      <c r="C10" s="1">
        <v>68.5</v>
      </c>
      <c r="D10" s="1">
        <v>1.8</v>
      </c>
      <c r="E10" s="1">
        <f t="shared" si="0"/>
        <v>206.1</v>
      </c>
      <c r="F10" s="1">
        <f t="shared" si="1"/>
        <v>70.3</v>
      </c>
      <c r="G10" s="1">
        <f t="shared" si="2"/>
        <v>346.7</v>
      </c>
      <c r="H10" s="1">
        <v>215336.46</v>
      </c>
      <c r="I10" s="1">
        <f t="shared" si="3"/>
        <v>5.3331175692392998</v>
      </c>
      <c r="J10" s="1">
        <f t="shared" si="4"/>
        <v>2.5399538416563967</v>
      </c>
      <c r="K10" s="20">
        <f t="shared" si="5"/>
        <v>2.1386184338994925</v>
      </c>
      <c r="L10" s="7">
        <v>68.2</v>
      </c>
      <c r="M10" s="1">
        <v>6.5</v>
      </c>
      <c r="N10" s="1">
        <v>68.599999999999994</v>
      </c>
      <c r="O10" s="1">
        <v>137.30000000000001</v>
      </c>
      <c r="P10" s="1">
        <f t="shared" si="6"/>
        <v>74.7</v>
      </c>
      <c r="Q10" s="1">
        <f t="shared" si="7"/>
        <v>205.9</v>
      </c>
      <c r="R10" s="1">
        <f t="shared" si="8"/>
        <v>486.5</v>
      </c>
      <c r="S10" s="1">
        <v>148717.85362613702</v>
      </c>
      <c r="T10" s="1">
        <f t="shared" si="9"/>
        <v>5.1723631088439159</v>
      </c>
      <c r="U10" s="1">
        <f t="shared" si="10"/>
        <v>2.6870828446043706</v>
      </c>
      <c r="V10" s="8">
        <f t="shared" si="11"/>
        <v>2.137670537236755</v>
      </c>
    </row>
    <row r="11" spans="1:22" ht="14.45" x14ac:dyDescent="0.3">
      <c r="A11" s="7">
        <v>68.3</v>
      </c>
      <c r="B11" s="1">
        <v>206.5</v>
      </c>
      <c r="C11" s="1">
        <v>68.5</v>
      </c>
      <c r="D11" s="1">
        <v>2.8</v>
      </c>
      <c r="E11" s="1">
        <f t="shared" si="0"/>
        <v>274.8</v>
      </c>
      <c r="F11" s="1">
        <f t="shared" si="1"/>
        <v>71.3</v>
      </c>
      <c r="G11" s="1">
        <f t="shared" si="2"/>
        <v>417.4</v>
      </c>
      <c r="H11" s="1">
        <v>215478.26</v>
      </c>
      <c r="I11" s="1">
        <f t="shared" si="3"/>
        <v>5.333403459933832</v>
      </c>
      <c r="J11" s="1">
        <f t="shared" si="4"/>
        <v>2.620552444729435</v>
      </c>
      <c r="K11" s="20">
        <f t="shared" si="5"/>
        <v>2.3149200559924199</v>
      </c>
      <c r="L11" s="7">
        <v>68.2</v>
      </c>
      <c r="M11" s="1">
        <v>7.3</v>
      </c>
      <c r="N11" s="1">
        <v>68.7</v>
      </c>
      <c r="O11" s="1">
        <v>205.7</v>
      </c>
      <c r="P11" s="1">
        <f t="shared" si="6"/>
        <v>75.5</v>
      </c>
      <c r="Q11" s="1">
        <f t="shared" si="7"/>
        <v>274.39999999999998</v>
      </c>
      <c r="R11" s="1">
        <f t="shared" si="8"/>
        <v>624.29999999999995</v>
      </c>
      <c r="S11" s="1">
        <v>151066.67409145201</v>
      </c>
      <c r="T11" s="1">
        <f t="shared" si="9"/>
        <v>5.1791686678168638</v>
      </c>
      <c r="U11" s="1">
        <f t="shared" si="10"/>
        <v>2.7953933349312892</v>
      </c>
      <c r="V11" s="8">
        <f t="shared" si="11"/>
        <v>2.3132342916947239</v>
      </c>
    </row>
    <row r="12" spans="1:22" ht="14.45" x14ac:dyDescent="0.3">
      <c r="A12" s="7">
        <v>102.6</v>
      </c>
      <c r="B12" s="1">
        <v>68.400000000000006</v>
      </c>
      <c r="C12" s="1">
        <v>102.6</v>
      </c>
      <c r="D12" s="1">
        <v>1.2</v>
      </c>
      <c r="E12" s="1">
        <f t="shared" si="0"/>
        <v>171</v>
      </c>
      <c r="F12" s="1">
        <f t="shared" si="1"/>
        <v>103.8</v>
      </c>
      <c r="G12" s="1">
        <f t="shared" si="2"/>
        <v>378.6</v>
      </c>
      <c r="H12" s="1">
        <v>232653.06</v>
      </c>
      <c r="I12" s="1">
        <f t="shared" si="3"/>
        <v>5.3667087690221988</v>
      </c>
      <c r="J12" s="1">
        <f t="shared" si="4"/>
        <v>2.5781806096277782</v>
      </c>
      <c r="K12" s="20">
        <f t="shared" si="5"/>
        <v>1.8350561017201164</v>
      </c>
      <c r="L12" s="7">
        <v>102.3</v>
      </c>
      <c r="M12" s="1">
        <v>3.5</v>
      </c>
      <c r="N12" s="1">
        <v>102.6</v>
      </c>
      <c r="O12" s="1">
        <v>68.5</v>
      </c>
      <c r="P12" s="1">
        <f t="shared" si="6"/>
        <v>105.8</v>
      </c>
      <c r="Q12" s="1">
        <f t="shared" si="7"/>
        <v>171.1</v>
      </c>
      <c r="R12" s="1">
        <f t="shared" si="8"/>
        <v>448</v>
      </c>
      <c r="S12" s="1">
        <v>201856.69423669903</v>
      </c>
      <c r="T12" s="1">
        <f t="shared" si="9"/>
        <v>5.3050431566289245</v>
      </c>
      <c r="U12" s="1">
        <f t="shared" si="10"/>
        <v>2.651278013998144</v>
      </c>
      <c r="V12" s="8">
        <f t="shared" si="11"/>
        <v>1.8356905714924256</v>
      </c>
    </row>
    <row r="13" spans="1:22" ht="14.45" x14ac:dyDescent="0.3">
      <c r="A13" s="7">
        <v>102.6</v>
      </c>
      <c r="B13" s="1">
        <v>102.4</v>
      </c>
      <c r="C13" s="1">
        <v>102.5</v>
      </c>
      <c r="D13" s="1">
        <v>1.6</v>
      </c>
      <c r="E13" s="1">
        <f t="shared" si="0"/>
        <v>205</v>
      </c>
      <c r="F13" s="1">
        <f t="shared" si="1"/>
        <v>104.1</v>
      </c>
      <c r="G13" s="1">
        <f t="shared" si="2"/>
        <v>413.2</v>
      </c>
      <c r="H13" s="1">
        <v>235582.82</v>
      </c>
      <c r="I13" s="1">
        <f t="shared" si="3"/>
        <v>5.3721436161182572</v>
      </c>
      <c r="J13" s="1">
        <f t="shared" si="4"/>
        <v>2.6161603128475828</v>
      </c>
      <c r="K13" s="20">
        <f t="shared" si="5"/>
        <v>2.0102999566398121</v>
      </c>
      <c r="L13" s="7">
        <v>102.3</v>
      </c>
      <c r="M13" s="1">
        <v>4.3</v>
      </c>
      <c r="N13" s="1">
        <v>102.6</v>
      </c>
      <c r="O13" s="1">
        <v>102.2</v>
      </c>
      <c r="P13" s="1">
        <f t="shared" si="6"/>
        <v>106.6</v>
      </c>
      <c r="Q13" s="1">
        <f t="shared" si="7"/>
        <v>204.8</v>
      </c>
      <c r="R13" s="1">
        <f t="shared" si="8"/>
        <v>516.20000000000005</v>
      </c>
      <c r="S13" s="1">
        <v>201321.00780674801</v>
      </c>
      <c r="T13" s="1">
        <f t="shared" si="9"/>
        <v>5.3038890957953084</v>
      </c>
      <c r="U13" s="1">
        <f t="shared" si="10"/>
        <v>2.7128180002078501</v>
      </c>
      <c r="V13" s="8">
        <f t="shared" si="11"/>
        <v>2.0094508957986941</v>
      </c>
    </row>
    <row r="14" spans="1:22" ht="14.45" x14ac:dyDescent="0.3">
      <c r="A14" s="7">
        <v>102.5</v>
      </c>
      <c r="B14" s="1">
        <v>206.7</v>
      </c>
      <c r="C14" s="1">
        <v>102.6</v>
      </c>
      <c r="D14" s="1">
        <v>2.9</v>
      </c>
      <c r="E14" s="1">
        <f t="shared" si="0"/>
        <v>309.2</v>
      </c>
      <c r="F14" s="1">
        <f t="shared" si="1"/>
        <v>105.5</v>
      </c>
      <c r="G14" s="1">
        <f t="shared" si="2"/>
        <v>520.20000000000005</v>
      </c>
      <c r="H14" s="1">
        <v>253412.34</v>
      </c>
      <c r="I14" s="1">
        <f t="shared" si="3"/>
        <v>5.4038277591797064</v>
      </c>
      <c r="J14" s="1">
        <f t="shared" si="4"/>
        <v>2.7161703478598538</v>
      </c>
      <c r="K14" s="20">
        <f t="shared" si="5"/>
        <v>2.3153404766272883</v>
      </c>
      <c r="L14" s="7">
        <v>102.3</v>
      </c>
      <c r="M14" s="1">
        <v>6.6</v>
      </c>
      <c r="N14" s="1">
        <v>102.6</v>
      </c>
      <c r="O14" s="1">
        <v>206.1</v>
      </c>
      <c r="P14" s="1">
        <f t="shared" si="6"/>
        <v>108.89999999999999</v>
      </c>
      <c r="Q14" s="1">
        <f t="shared" si="7"/>
        <v>308.7</v>
      </c>
      <c r="R14" s="1">
        <f t="shared" si="8"/>
        <v>726.3</v>
      </c>
      <c r="S14" s="1">
        <v>195199.606821352</v>
      </c>
      <c r="T14" s="1">
        <f t="shared" si="9"/>
        <v>5.2904789385586994</v>
      </c>
      <c r="U14" s="1">
        <f t="shared" si="10"/>
        <v>2.8611160441613954</v>
      </c>
      <c r="V14" s="8">
        <f t="shared" si="11"/>
        <v>2.3140779917792127</v>
      </c>
    </row>
    <row r="15" spans="1:22" ht="14.45" x14ac:dyDescent="0.3">
      <c r="A15" s="7">
        <v>137.6</v>
      </c>
      <c r="B15" s="1">
        <v>102.5</v>
      </c>
      <c r="C15" s="1">
        <v>137.4</v>
      </c>
      <c r="D15" s="1">
        <v>1.5</v>
      </c>
      <c r="E15" s="1">
        <f t="shared" si="0"/>
        <v>240.1</v>
      </c>
      <c r="F15" s="1">
        <f t="shared" si="1"/>
        <v>138.9</v>
      </c>
      <c r="G15" s="1">
        <f t="shared" si="2"/>
        <v>517.9</v>
      </c>
      <c r="H15" s="1">
        <v>275044.71999999997</v>
      </c>
      <c r="I15" s="1">
        <f t="shared" si="3"/>
        <v>5.4394033122675181</v>
      </c>
      <c r="J15" s="1">
        <f t="shared" si="4"/>
        <v>2.714245911017894</v>
      </c>
      <c r="K15" s="20">
        <f t="shared" si="5"/>
        <v>2.0107238653917729</v>
      </c>
      <c r="L15" s="7">
        <v>137.19999999999999</v>
      </c>
      <c r="M15" s="1">
        <v>4.0999999999999996</v>
      </c>
      <c r="N15" s="1">
        <v>137.6</v>
      </c>
      <c r="O15" s="1">
        <v>102.4</v>
      </c>
      <c r="P15" s="1">
        <f t="shared" si="6"/>
        <v>141.29999999999998</v>
      </c>
      <c r="Q15" s="1">
        <f t="shared" si="7"/>
        <v>240</v>
      </c>
      <c r="R15" s="1">
        <f t="shared" si="8"/>
        <v>621.29999999999995</v>
      </c>
      <c r="S15" s="1">
        <v>241097.02304387401</v>
      </c>
      <c r="T15" s="1">
        <f t="shared" si="9"/>
        <v>5.3821918479402893</v>
      </c>
      <c r="U15" s="1">
        <f t="shared" si="10"/>
        <v>2.7933013536131148</v>
      </c>
      <c r="V15" s="8">
        <f t="shared" si="11"/>
        <v>2.0102999566398121</v>
      </c>
    </row>
    <row r="16" spans="1:22" ht="14.45" x14ac:dyDescent="0.3">
      <c r="A16" s="7">
        <v>137.6</v>
      </c>
      <c r="B16" s="1">
        <v>137.9</v>
      </c>
      <c r="C16" s="1">
        <v>137.5</v>
      </c>
      <c r="D16" s="1">
        <v>2.2000000000000002</v>
      </c>
      <c r="E16" s="1">
        <f t="shared" si="0"/>
        <v>275.5</v>
      </c>
      <c r="F16" s="1">
        <f t="shared" si="1"/>
        <v>139.69999999999999</v>
      </c>
      <c r="G16" s="1">
        <f t="shared" si="2"/>
        <v>554.9</v>
      </c>
      <c r="H16" s="1">
        <v>279716.02</v>
      </c>
      <c r="I16" s="1">
        <f t="shared" si="3"/>
        <v>5.4467173401590241</v>
      </c>
      <c r="J16" s="1">
        <f t="shared" si="4"/>
        <v>2.744214724814166</v>
      </c>
      <c r="K16" s="20">
        <f t="shared" si="5"/>
        <v>2.1395642661758498</v>
      </c>
      <c r="L16" s="7">
        <v>137.19999999999999</v>
      </c>
      <c r="M16" s="1">
        <v>-3.4</v>
      </c>
      <c r="N16" s="1">
        <v>137.6</v>
      </c>
      <c r="O16" s="1">
        <v>137.1</v>
      </c>
      <c r="P16" s="1">
        <f t="shared" si="6"/>
        <v>133.79999999999998</v>
      </c>
      <c r="Q16" s="1">
        <f t="shared" si="7"/>
        <v>274.7</v>
      </c>
      <c r="R16" s="1">
        <f t="shared" si="8"/>
        <v>683.19999999999993</v>
      </c>
      <c r="S16" s="1">
        <v>245421.79213337202</v>
      </c>
      <c r="T16" s="1">
        <f t="shared" si="9"/>
        <v>5.3899131231141917</v>
      </c>
      <c r="U16" s="1">
        <f t="shared" si="10"/>
        <v>2.8345478576809486</v>
      </c>
      <c r="V16" s="8">
        <f t="shared" si="11"/>
        <v>2.1370374547895126</v>
      </c>
    </row>
    <row r="17" spans="1:22" thickBot="1" x14ac:dyDescent="0.35">
      <c r="A17" s="9">
        <v>137.6</v>
      </c>
      <c r="B17" s="10">
        <v>274.8</v>
      </c>
      <c r="C17" s="10">
        <v>137.5</v>
      </c>
      <c r="D17" s="10">
        <v>3.8</v>
      </c>
      <c r="E17" s="10">
        <f t="shared" si="0"/>
        <v>412.4</v>
      </c>
      <c r="F17" s="10">
        <f t="shared" si="1"/>
        <v>141.30000000000001</v>
      </c>
      <c r="G17" s="10">
        <f t="shared" si="2"/>
        <v>695</v>
      </c>
      <c r="H17" s="10">
        <v>297724.81</v>
      </c>
      <c r="I17" s="10">
        <f t="shared" si="3"/>
        <v>5.4738150267768519</v>
      </c>
      <c r="J17" s="10">
        <f t="shared" si="4"/>
        <v>2.8419848045901137</v>
      </c>
      <c r="K17" s="21">
        <f t="shared" si="5"/>
        <v>2.439016728387513</v>
      </c>
      <c r="L17" s="9">
        <v>137.30000000000001</v>
      </c>
      <c r="M17" s="10">
        <v>-8.5</v>
      </c>
      <c r="N17" s="10">
        <v>137.6</v>
      </c>
      <c r="O17" s="10">
        <v>275</v>
      </c>
      <c r="P17" s="10">
        <f t="shared" si="6"/>
        <v>128.80000000000001</v>
      </c>
      <c r="Q17" s="10">
        <f t="shared" si="7"/>
        <v>412.6</v>
      </c>
      <c r="R17" s="10">
        <f t="shared" si="8"/>
        <v>954</v>
      </c>
      <c r="S17" s="10">
        <v>243583.73619188502</v>
      </c>
      <c r="T17" s="10">
        <f t="shared" si="9"/>
        <v>5.386648287581866</v>
      </c>
      <c r="U17" s="10">
        <f t="shared" si="10"/>
        <v>2.9795483747040952</v>
      </c>
      <c r="V17" s="11">
        <f t="shared" si="11"/>
        <v>2.4393326938302629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0.99782078445065181</v>
      </c>
      <c r="L23" s="15" t="s">
        <v>17</v>
      </c>
      <c r="M23" s="15">
        <v>0.95158112620848989</v>
      </c>
    </row>
    <row r="24" spans="1:22" ht="14.45" x14ac:dyDescent="0.3">
      <c r="A24" s="15" t="s">
        <v>18</v>
      </c>
      <c r="B24" s="15">
        <v>0.99564631788171409</v>
      </c>
      <c r="L24" s="15" t="s">
        <v>18</v>
      </c>
      <c r="M24" s="15">
        <v>0.90550663975621792</v>
      </c>
    </row>
    <row r="25" spans="1:22" ht="14.45" x14ac:dyDescent="0.3">
      <c r="A25" s="15" t="s">
        <v>19</v>
      </c>
      <c r="B25" s="15">
        <v>0.99492070419533307</v>
      </c>
      <c r="L25" s="15" t="s">
        <v>19</v>
      </c>
      <c r="M25" s="15">
        <v>0.88975774638225424</v>
      </c>
    </row>
    <row r="26" spans="1:22" ht="14.45" x14ac:dyDescent="0.3">
      <c r="A26" s="15" t="s">
        <v>20</v>
      </c>
      <c r="B26" s="15">
        <v>1.0038342161876806E-2</v>
      </c>
      <c r="L26" s="15" t="s">
        <v>20</v>
      </c>
      <c r="M26" s="15">
        <v>0.10693956758329978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0.27653723196801916</v>
      </c>
      <c r="D31" s="15">
        <v>0.13826861598400958</v>
      </c>
      <c r="E31" s="15">
        <v>1372.1437957538164</v>
      </c>
      <c r="F31" s="15">
        <v>6.8098931315835437E-15</v>
      </c>
      <c r="L31" s="15" t="s">
        <v>23</v>
      </c>
      <c r="M31" s="15">
        <v>2</v>
      </c>
      <c r="N31" s="15">
        <v>1.3150686948441541</v>
      </c>
      <c r="O31" s="15">
        <v>0.65753434742207706</v>
      </c>
      <c r="P31" s="15">
        <v>57.496524883025451</v>
      </c>
      <c r="Q31" s="15">
        <v>7.1188158431611928E-7</v>
      </c>
    </row>
    <row r="32" spans="1:22" ht="14.45" x14ac:dyDescent="0.3">
      <c r="A32" s="15" t="s">
        <v>24</v>
      </c>
      <c r="B32" s="15">
        <v>12</v>
      </c>
      <c r="C32" s="15">
        <v>1.209219760306962E-3</v>
      </c>
      <c r="D32" s="15">
        <v>1.0076831335891351E-4</v>
      </c>
      <c r="E32" s="15"/>
      <c r="F32" s="15"/>
      <c r="L32" s="15" t="s">
        <v>24</v>
      </c>
      <c r="M32" s="15">
        <v>12</v>
      </c>
      <c r="N32" s="15">
        <v>0.1372328533788377</v>
      </c>
      <c r="O32" s="15">
        <v>1.1436071114903142E-2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0.27774645172832613</v>
      </c>
      <c r="D33" s="16"/>
      <c r="E33" s="16"/>
      <c r="F33" s="16"/>
      <c r="L33" s="16" t="s">
        <v>25</v>
      </c>
      <c r="M33" s="16">
        <v>14</v>
      </c>
      <c r="N33" s="16">
        <v>1.4523015482229917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4.0890379441382514</v>
      </c>
      <c r="C36" s="15">
        <v>2.3135181931876778E-2</v>
      </c>
      <c r="D36" s="15">
        <v>176.74544147431908</v>
      </c>
      <c r="E36" s="15">
        <v>7.2325517130141407E-22</v>
      </c>
      <c r="F36" s="15">
        <v>4.0386307129283932</v>
      </c>
      <c r="G36" s="15">
        <v>4.1394451753481096</v>
      </c>
      <c r="H36" s="15">
        <v>4.0386307129283932</v>
      </c>
      <c r="I36" s="15">
        <v>4.1394451753481096</v>
      </c>
      <c r="L36" s="15" t="s">
        <v>26</v>
      </c>
      <c r="M36" s="15">
        <v>3.1124601024884324</v>
      </c>
      <c r="N36" s="15">
        <v>0.32400226703101481</v>
      </c>
      <c r="O36" s="15">
        <v>9.6062911257052868</v>
      </c>
      <c r="P36" s="15">
        <v>5.5177524790081345E-7</v>
      </c>
      <c r="Q36" s="15">
        <v>2.4065198062399902</v>
      </c>
      <c r="R36" s="15">
        <v>3.8184003987368746</v>
      </c>
      <c r="S36" s="15">
        <v>2.4065198062399902</v>
      </c>
      <c r="T36" s="15">
        <v>3.8184003987368746</v>
      </c>
    </row>
    <row r="37" spans="1:20" x14ac:dyDescent="0.25">
      <c r="A37" s="15" t="s">
        <v>39</v>
      </c>
      <c r="B37" s="15">
        <v>0.58125112138454993</v>
      </c>
      <c r="C37" s="15">
        <v>1.9066449288663589E-2</v>
      </c>
      <c r="D37" s="15">
        <v>30.485546238026952</v>
      </c>
      <c r="E37" s="15">
        <v>9.7325701422448208E-13</v>
      </c>
      <c r="F37" s="15">
        <v>0.53970889705821012</v>
      </c>
      <c r="G37" s="15">
        <v>0.62279334571088973</v>
      </c>
      <c r="H37" s="15">
        <v>0.53970889705821012</v>
      </c>
      <c r="I37" s="15">
        <v>0.62279334571088973</v>
      </c>
      <c r="L37" s="15" t="s">
        <v>39</v>
      </c>
      <c r="M37" s="15">
        <v>0.66506803884194421</v>
      </c>
      <c r="N37" s="15">
        <v>0.17485978730330856</v>
      </c>
      <c r="O37" s="15">
        <v>3.8034361650476529</v>
      </c>
      <c r="P37" s="15">
        <v>2.5140505657841854E-3</v>
      </c>
      <c r="Q37" s="15">
        <v>0.2840812908726128</v>
      </c>
      <c r="R37" s="15">
        <v>1.0460547868112755</v>
      </c>
      <c r="S37" s="15">
        <v>0.2840812908726128</v>
      </c>
      <c r="T37" s="15">
        <v>1.0460547868112755</v>
      </c>
    </row>
    <row r="38" spans="1:20" ht="15.75" thickBot="1" x14ac:dyDescent="0.3">
      <c r="A38" s="16" t="s">
        <v>40</v>
      </c>
      <c r="B38" s="16">
        <v>-0.1137471042744625</v>
      </c>
      <c r="C38" s="16">
        <v>1.8144874628734764E-2</v>
      </c>
      <c r="D38" s="16">
        <v>-6.2688283386829902</v>
      </c>
      <c r="E38" s="16">
        <v>4.1360451138039283E-5</v>
      </c>
      <c r="F38" s="16">
        <v>-0.15328138990825318</v>
      </c>
      <c r="G38" s="16">
        <v>-7.4212818640671807E-2</v>
      </c>
      <c r="H38" s="16">
        <v>-0.15328138990825318</v>
      </c>
      <c r="I38" s="16">
        <v>-7.4212818640671807E-2</v>
      </c>
      <c r="L38" s="16" t="s">
        <v>40</v>
      </c>
      <c r="M38" s="16">
        <v>0.15429883148857618</v>
      </c>
      <c r="N38" s="16">
        <v>8.4202402284560537E-2</v>
      </c>
      <c r="O38" s="16">
        <v>1.8324754080902108</v>
      </c>
      <c r="P38" s="16">
        <v>9.179771538130474E-2</v>
      </c>
      <c r="Q38" s="16">
        <v>-2.9162442897825464E-2</v>
      </c>
      <c r="R38" s="16">
        <v>0.33776010587497785</v>
      </c>
      <c r="S38" s="16">
        <v>-2.9162442897825464E-2</v>
      </c>
      <c r="T38" s="16">
        <v>0.33776010587497785</v>
      </c>
    </row>
    <row r="40" spans="1:20" x14ac:dyDescent="0.25">
      <c r="B40">
        <f>10^B36</f>
        <v>12275.464767267131</v>
      </c>
      <c r="M40">
        <f>10^M36</f>
        <v>1295.5676715963593</v>
      </c>
    </row>
    <row r="41" spans="1:20" x14ac:dyDescent="0.25">
      <c r="B41" s="15">
        <v>0.58125112138454993</v>
      </c>
      <c r="M41" s="15">
        <v>0.66506803884194421</v>
      </c>
    </row>
    <row r="42" spans="1:20" ht="15.75" thickBot="1" x14ac:dyDescent="0.3">
      <c r="B42" s="16">
        <v>-0.1137471042744625</v>
      </c>
      <c r="M42" s="16">
        <v>0.15429883148857618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20.9</v>
      </c>
      <c r="C3" s="1">
        <v>20.6</v>
      </c>
      <c r="D3" s="1">
        <v>1.5</v>
      </c>
      <c r="E3" s="1">
        <f>A3+B3</f>
        <v>41.4</v>
      </c>
      <c r="F3" s="1">
        <f>C3+D3</f>
        <v>22.1</v>
      </c>
      <c r="G3" s="1">
        <f>E3+2*F3</f>
        <v>85.6</v>
      </c>
      <c r="H3" s="1">
        <v>40820.31</v>
      </c>
      <c r="I3" s="1">
        <f>LOG(H3)</f>
        <v>4.6108762985372831</v>
      </c>
      <c r="J3" s="1">
        <f>LOG(G3)</f>
        <v>1.9324737646771533</v>
      </c>
      <c r="K3" s="20">
        <f>LOG(B3)</f>
        <v>1.320146286111054</v>
      </c>
      <c r="L3" s="7">
        <v>20</v>
      </c>
      <c r="M3" s="1">
        <v>2.2000000000000002</v>
      </c>
      <c r="N3" s="1">
        <v>20.6</v>
      </c>
      <c r="O3" s="1">
        <v>20.6</v>
      </c>
      <c r="P3" s="1">
        <f>L3+M3</f>
        <v>22.2</v>
      </c>
      <c r="Q3" s="1">
        <f>N3+O3</f>
        <v>41.2</v>
      </c>
      <c r="R3" s="1">
        <f>P3+2*Q3</f>
        <v>104.60000000000001</v>
      </c>
      <c r="S3" s="1">
        <v>106722.95487590201</v>
      </c>
      <c r="T3" s="1">
        <f>LOG(S3)</f>
        <v>5.0282578412026595</v>
      </c>
      <c r="U3" s="1">
        <f>LOG(R3)</f>
        <v>2.0195316845312554</v>
      </c>
      <c r="V3" s="8">
        <f>LOG(O3)</f>
        <v>1.3138672203691535</v>
      </c>
    </row>
    <row r="4" spans="1:22" ht="14.45" x14ac:dyDescent="0.3">
      <c r="A4" s="7">
        <v>20.5</v>
      </c>
      <c r="B4" s="1">
        <v>41.9</v>
      </c>
      <c r="C4" s="1">
        <v>20.7</v>
      </c>
      <c r="D4" s="1">
        <v>3.2</v>
      </c>
      <c r="E4" s="1">
        <f t="shared" ref="E4:E17" si="0">A4+B4</f>
        <v>62.4</v>
      </c>
      <c r="F4" s="1">
        <f t="shared" ref="F4:F17" si="1">C4+D4</f>
        <v>23.9</v>
      </c>
      <c r="G4" s="1">
        <f t="shared" ref="G4:G17" si="2">E4+2*F4</f>
        <v>110.19999999999999</v>
      </c>
      <c r="H4" s="1">
        <v>53512.13</v>
      </c>
      <c r="I4" s="1">
        <f t="shared" ref="I4:I17" si="3">LOG(H4)</f>
        <v>4.7284522380016494</v>
      </c>
      <c r="J4" s="1">
        <f t="shared" ref="J4:J17" si="4">LOG(G4)</f>
        <v>2.0421815945157662</v>
      </c>
      <c r="K4" s="20">
        <f t="shared" ref="K4:K17" si="5">LOG(B4)</f>
        <v>1.6222140229662954</v>
      </c>
      <c r="L4" s="7">
        <v>20.100000000000001</v>
      </c>
      <c r="M4" s="1">
        <v>1.9</v>
      </c>
      <c r="N4" s="1">
        <v>22.3</v>
      </c>
      <c r="O4" s="1">
        <v>38.9</v>
      </c>
      <c r="P4" s="1">
        <f t="shared" ref="P4:P17" si="6">L4+M4</f>
        <v>22</v>
      </c>
      <c r="Q4" s="1">
        <f t="shared" ref="Q4:Q17" si="7">N4+O4</f>
        <v>61.2</v>
      </c>
      <c r="R4" s="1">
        <f t="shared" ref="R4:R17" si="8">P4+2*Q4</f>
        <v>144.4</v>
      </c>
      <c r="S4" s="1">
        <v>121182.292164734</v>
      </c>
      <c r="T4" s="1">
        <f t="shared" ref="T4:T17" si="9">LOG(S4)</f>
        <v>5.0834391629243401</v>
      </c>
      <c r="U4" s="1">
        <f t="shared" ref="U4:U17" si="10">LOG(R4)</f>
        <v>2.1595671932336202</v>
      </c>
      <c r="V4" s="8">
        <f t="shared" ref="V4:V17" si="11">LOG(O4)</f>
        <v>1.5899496013257077</v>
      </c>
    </row>
    <row r="5" spans="1:22" ht="14.45" x14ac:dyDescent="0.3">
      <c r="A5" s="7">
        <v>20.5</v>
      </c>
      <c r="B5" s="1">
        <v>61.7</v>
      </c>
      <c r="C5" s="1">
        <v>20.7</v>
      </c>
      <c r="D5" s="1">
        <v>5</v>
      </c>
      <c r="E5" s="1">
        <f t="shared" si="0"/>
        <v>82.2</v>
      </c>
      <c r="F5" s="1">
        <f t="shared" si="1"/>
        <v>25.7</v>
      </c>
      <c r="G5" s="1">
        <f t="shared" si="2"/>
        <v>133.6</v>
      </c>
      <c r="H5" s="1">
        <v>64070.61</v>
      </c>
      <c r="I5" s="1">
        <f t="shared" si="3"/>
        <v>4.8066588588189694</v>
      </c>
      <c r="J5" s="1">
        <f t="shared" si="4"/>
        <v>2.1258064581395271</v>
      </c>
      <c r="K5" s="20">
        <f t="shared" si="5"/>
        <v>1.7902851640332418</v>
      </c>
      <c r="L5" s="7">
        <v>20.2</v>
      </c>
      <c r="M5" s="1">
        <v>8.4</v>
      </c>
      <c r="N5" s="1">
        <v>21.5</v>
      </c>
      <c r="O5" s="1">
        <v>59.4</v>
      </c>
      <c r="P5" s="1">
        <f t="shared" si="6"/>
        <v>28.6</v>
      </c>
      <c r="Q5" s="1">
        <f t="shared" si="7"/>
        <v>80.900000000000006</v>
      </c>
      <c r="R5" s="1">
        <f t="shared" si="8"/>
        <v>190.4</v>
      </c>
      <c r="S5" s="1">
        <v>95603.888776182896</v>
      </c>
      <c r="T5" s="1">
        <f t="shared" si="9"/>
        <v>4.9804755579632225</v>
      </c>
      <c r="U5" s="1">
        <f t="shared" si="10"/>
        <v>2.2796669440484556</v>
      </c>
      <c r="V5" s="8">
        <f t="shared" si="11"/>
        <v>1.7737864449811935</v>
      </c>
    </row>
    <row r="6" spans="1:22" ht="14.45" x14ac:dyDescent="0.3">
      <c r="A6" s="7">
        <v>34.299999999999997</v>
      </c>
      <c r="B6" s="1">
        <v>34.6</v>
      </c>
      <c r="C6" s="1">
        <v>34.799999999999997</v>
      </c>
      <c r="D6" s="1">
        <v>2.8</v>
      </c>
      <c r="E6" s="1">
        <f t="shared" si="0"/>
        <v>68.900000000000006</v>
      </c>
      <c r="F6" s="1">
        <f t="shared" si="1"/>
        <v>37.599999999999994</v>
      </c>
      <c r="G6" s="1">
        <f t="shared" si="2"/>
        <v>144.1</v>
      </c>
      <c r="H6" s="1">
        <v>92266.67</v>
      </c>
      <c r="I6" s="1">
        <f t="shared" si="3"/>
        <v>4.9650448467548873</v>
      </c>
      <c r="J6" s="1">
        <f t="shared" si="4"/>
        <v>2.1586639808139894</v>
      </c>
      <c r="K6" s="20">
        <f t="shared" si="5"/>
        <v>1.5390760987927767</v>
      </c>
      <c r="L6" s="7">
        <v>34.299999999999997</v>
      </c>
      <c r="M6" s="1">
        <v>3.4</v>
      </c>
      <c r="N6" s="1">
        <v>34.700000000000003</v>
      </c>
      <c r="O6" s="1">
        <v>33.9</v>
      </c>
      <c r="P6" s="1">
        <f t="shared" si="6"/>
        <v>37.699999999999996</v>
      </c>
      <c r="Q6" s="1">
        <f t="shared" si="7"/>
        <v>68.599999999999994</v>
      </c>
      <c r="R6" s="1">
        <f t="shared" si="8"/>
        <v>174.89999999999998</v>
      </c>
      <c r="S6" s="1">
        <v>143152.95438533599</v>
      </c>
      <c r="T6" s="1">
        <f t="shared" si="9"/>
        <v>5.1558003154034351</v>
      </c>
      <c r="U6" s="1">
        <f t="shared" si="10"/>
        <v>2.2427898094786767</v>
      </c>
      <c r="V6" s="8">
        <f t="shared" si="11"/>
        <v>1.5301996982030821</v>
      </c>
    </row>
    <row r="7" spans="1:22" ht="14.45" x14ac:dyDescent="0.3">
      <c r="A7" s="7">
        <v>34.4</v>
      </c>
      <c r="B7" s="1">
        <v>68.7</v>
      </c>
      <c r="C7" s="1">
        <v>34.6</v>
      </c>
      <c r="D7" s="1">
        <v>5.3</v>
      </c>
      <c r="E7" s="1">
        <f t="shared" si="0"/>
        <v>103.1</v>
      </c>
      <c r="F7" s="1">
        <f t="shared" si="1"/>
        <v>39.9</v>
      </c>
      <c r="G7" s="1">
        <f t="shared" si="2"/>
        <v>182.89999999999998</v>
      </c>
      <c r="H7" s="1">
        <v>102435.39</v>
      </c>
      <c r="I7" s="1">
        <f t="shared" si="3"/>
        <v>5.0104500252570316</v>
      </c>
      <c r="J7" s="1">
        <f t="shared" si="4"/>
        <v>2.2622137054764169</v>
      </c>
      <c r="K7" s="20">
        <f t="shared" si="5"/>
        <v>1.8369567370595505</v>
      </c>
      <c r="L7" s="7">
        <v>34.200000000000003</v>
      </c>
      <c r="M7" s="1">
        <v>8.8000000000000007</v>
      </c>
      <c r="N7" s="1">
        <v>34.6</v>
      </c>
      <c r="O7" s="1">
        <v>68.3</v>
      </c>
      <c r="P7" s="1">
        <f t="shared" si="6"/>
        <v>43</v>
      </c>
      <c r="Q7" s="1">
        <f t="shared" si="7"/>
        <v>102.9</v>
      </c>
      <c r="R7" s="1">
        <f t="shared" si="8"/>
        <v>248.8</v>
      </c>
      <c r="S7" s="1">
        <v>107158.254387437</v>
      </c>
      <c r="T7" s="1">
        <f t="shared" si="9"/>
        <v>5.0300256303180451</v>
      </c>
      <c r="U7" s="1">
        <f t="shared" si="10"/>
        <v>2.3958503760187813</v>
      </c>
      <c r="V7" s="8">
        <f t="shared" si="11"/>
        <v>1.8344207036815325</v>
      </c>
    </row>
    <row r="8" spans="1:22" ht="14.45" x14ac:dyDescent="0.3">
      <c r="A8" s="7">
        <v>34.299999999999997</v>
      </c>
      <c r="B8" s="1">
        <v>102.8</v>
      </c>
      <c r="C8" s="1">
        <v>34.700000000000003</v>
      </c>
      <c r="D8" s="1">
        <v>7.9</v>
      </c>
      <c r="E8" s="1">
        <f t="shared" si="0"/>
        <v>137.1</v>
      </c>
      <c r="F8" s="1">
        <f t="shared" si="1"/>
        <v>42.6</v>
      </c>
      <c r="G8" s="1">
        <f t="shared" si="2"/>
        <v>222.3</v>
      </c>
      <c r="H8" s="1">
        <v>107568.89</v>
      </c>
      <c r="I8" s="1">
        <f t="shared" si="3"/>
        <v>5.0316866871771397</v>
      </c>
      <c r="J8" s="1">
        <f t="shared" si="4"/>
        <v>2.3469394626989906</v>
      </c>
      <c r="K8" s="20">
        <f t="shared" si="5"/>
        <v>2.0119931146592571</v>
      </c>
      <c r="L8" s="7">
        <v>34.299999999999997</v>
      </c>
      <c r="M8" s="1">
        <v>8.1</v>
      </c>
      <c r="N8" s="1">
        <v>34.700000000000003</v>
      </c>
      <c r="O8" s="1">
        <v>100.8</v>
      </c>
      <c r="P8" s="1">
        <f t="shared" si="6"/>
        <v>42.4</v>
      </c>
      <c r="Q8" s="1">
        <f t="shared" si="7"/>
        <v>135.5</v>
      </c>
      <c r="R8" s="1">
        <f t="shared" si="8"/>
        <v>313.39999999999998</v>
      </c>
      <c r="S8" s="1">
        <v>109859.57893556199</v>
      </c>
      <c r="T8" s="1">
        <f t="shared" si="9"/>
        <v>5.0408379301458135</v>
      </c>
      <c r="U8" s="1">
        <f t="shared" si="10"/>
        <v>2.4960989921325711</v>
      </c>
      <c r="V8" s="8">
        <f t="shared" si="11"/>
        <v>2.0034605321095063</v>
      </c>
    </row>
    <row r="9" spans="1:22" ht="14.45" x14ac:dyDescent="0.3">
      <c r="A9" s="7">
        <v>68.3</v>
      </c>
      <c r="B9" s="1">
        <v>68.900000000000006</v>
      </c>
      <c r="C9" s="1">
        <v>68.599999999999994</v>
      </c>
      <c r="D9" s="1">
        <v>5</v>
      </c>
      <c r="E9" s="1">
        <f t="shared" si="0"/>
        <v>137.19999999999999</v>
      </c>
      <c r="F9" s="1">
        <f t="shared" si="1"/>
        <v>73.599999999999994</v>
      </c>
      <c r="G9" s="1">
        <f t="shared" si="2"/>
        <v>284.39999999999998</v>
      </c>
      <c r="H9" s="1">
        <v>162500</v>
      </c>
      <c r="I9" s="1">
        <f t="shared" si="3"/>
        <v>5.2108533653148932</v>
      </c>
      <c r="J9" s="1">
        <f t="shared" si="4"/>
        <v>2.4539295920577286</v>
      </c>
      <c r="K9" s="20">
        <f t="shared" si="5"/>
        <v>1.8382192219076259</v>
      </c>
      <c r="L9" s="7">
        <v>68.099999999999994</v>
      </c>
      <c r="M9" s="1">
        <v>6.3</v>
      </c>
      <c r="N9" s="1">
        <v>74.400000000000006</v>
      </c>
      <c r="O9" s="1">
        <v>60.8</v>
      </c>
      <c r="P9" s="1">
        <f t="shared" si="6"/>
        <v>74.399999999999991</v>
      </c>
      <c r="Q9" s="1">
        <f t="shared" si="7"/>
        <v>135.19999999999999</v>
      </c>
      <c r="R9" s="1">
        <f t="shared" si="8"/>
        <v>344.79999999999995</v>
      </c>
      <c r="S9" s="1">
        <v>221880.91095847901</v>
      </c>
      <c r="T9" s="1">
        <f t="shared" si="9"/>
        <v>5.3461199402581254</v>
      </c>
      <c r="U9" s="1">
        <f t="shared" si="10"/>
        <v>2.5375672571526753</v>
      </c>
      <c r="V9" s="8">
        <f t="shared" si="11"/>
        <v>1.7839035792727349</v>
      </c>
    </row>
    <row r="10" spans="1:22" ht="14.45" x14ac:dyDescent="0.3">
      <c r="A10" s="7">
        <v>68.400000000000006</v>
      </c>
      <c r="B10" s="1">
        <v>137.69999999999999</v>
      </c>
      <c r="C10" s="1">
        <v>69.2</v>
      </c>
      <c r="D10" s="1">
        <v>9.1</v>
      </c>
      <c r="E10" s="1">
        <f t="shared" si="0"/>
        <v>206.1</v>
      </c>
      <c r="F10" s="1">
        <f t="shared" si="1"/>
        <v>78.3</v>
      </c>
      <c r="G10" s="1">
        <f t="shared" si="2"/>
        <v>362.7</v>
      </c>
      <c r="H10" s="1">
        <v>171695.76</v>
      </c>
      <c r="I10" s="1">
        <f t="shared" si="3"/>
        <v>5.2347595704588796</v>
      </c>
      <c r="J10" s="1">
        <f t="shared" si="4"/>
        <v>2.5595475555804343</v>
      </c>
      <c r="K10" s="20">
        <f t="shared" si="5"/>
        <v>2.1389339402569236</v>
      </c>
      <c r="L10" s="7">
        <v>68.400000000000006</v>
      </c>
      <c r="M10" s="1">
        <v>9.9</v>
      </c>
      <c r="N10" s="1">
        <v>68.7</v>
      </c>
      <c r="O10" s="1">
        <v>136.30000000000001</v>
      </c>
      <c r="P10" s="1">
        <f t="shared" si="6"/>
        <v>78.300000000000011</v>
      </c>
      <c r="Q10" s="1">
        <f t="shared" si="7"/>
        <v>205</v>
      </c>
      <c r="R10" s="1">
        <f t="shared" si="8"/>
        <v>488.3</v>
      </c>
      <c r="S10" s="1">
        <v>152096.74436673897</v>
      </c>
      <c r="T10" s="1">
        <f t="shared" si="9"/>
        <v>5.1821199180721136</v>
      </c>
      <c r="U10" s="1">
        <f t="shared" si="10"/>
        <v>2.6886867242841235</v>
      </c>
      <c r="V10" s="8">
        <f t="shared" si="11"/>
        <v>2.1344958558346736</v>
      </c>
    </row>
    <row r="11" spans="1:22" ht="14.45" x14ac:dyDescent="0.3">
      <c r="A11" s="7">
        <v>68.5</v>
      </c>
      <c r="B11" s="1">
        <v>206.4</v>
      </c>
      <c r="C11" s="1">
        <v>70</v>
      </c>
      <c r="D11" s="1">
        <v>12.5</v>
      </c>
      <c r="E11" s="1">
        <f t="shared" si="0"/>
        <v>274.89999999999998</v>
      </c>
      <c r="F11" s="1">
        <f t="shared" si="1"/>
        <v>82.5</v>
      </c>
      <c r="G11" s="1">
        <f t="shared" si="2"/>
        <v>439.9</v>
      </c>
      <c r="H11" s="1">
        <v>171096.99</v>
      </c>
      <c r="I11" s="1">
        <f t="shared" si="3"/>
        <v>5.2332423693430341</v>
      </c>
      <c r="J11" s="1">
        <f t="shared" si="4"/>
        <v>2.6433539619768629</v>
      </c>
      <c r="K11" s="20">
        <f t="shared" si="5"/>
        <v>2.3147096929551738</v>
      </c>
      <c r="L11" s="7">
        <v>68.3</v>
      </c>
      <c r="M11" s="1">
        <v>10.6</v>
      </c>
      <c r="N11" s="1">
        <v>68.599999999999994</v>
      </c>
      <c r="O11" s="1">
        <v>206.4</v>
      </c>
      <c r="P11" s="1">
        <f t="shared" si="6"/>
        <v>78.899999999999991</v>
      </c>
      <c r="Q11" s="1">
        <f t="shared" si="7"/>
        <v>275</v>
      </c>
      <c r="R11" s="1">
        <f t="shared" si="8"/>
        <v>628.9</v>
      </c>
      <c r="S11" s="1">
        <v>115731.44790477499</v>
      </c>
      <c r="T11" s="1">
        <f t="shared" si="9"/>
        <v>5.063451386572619</v>
      </c>
      <c r="U11" s="1">
        <f t="shared" si="10"/>
        <v>2.7985815947285477</v>
      </c>
      <c r="V11" s="8">
        <f t="shared" si="11"/>
        <v>2.3147096929551738</v>
      </c>
    </row>
    <row r="12" spans="1:22" ht="14.45" x14ac:dyDescent="0.3">
      <c r="A12" s="7">
        <v>102.6</v>
      </c>
      <c r="B12" s="1">
        <v>68.5</v>
      </c>
      <c r="C12" s="1">
        <v>102.7</v>
      </c>
      <c r="D12" s="1">
        <v>4.8</v>
      </c>
      <c r="E12" s="1">
        <f t="shared" si="0"/>
        <v>171.1</v>
      </c>
      <c r="F12" s="1">
        <f t="shared" si="1"/>
        <v>107.5</v>
      </c>
      <c r="G12" s="1">
        <f t="shared" si="2"/>
        <v>386.1</v>
      </c>
      <c r="H12" s="1">
        <v>196462.72</v>
      </c>
      <c r="I12" s="1">
        <f t="shared" si="3"/>
        <v>5.293280152501211</v>
      </c>
      <c r="J12" s="1">
        <f t="shared" si="4"/>
        <v>2.5866998016240492</v>
      </c>
      <c r="K12" s="20">
        <f t="shared" si="5"/>
        <v>1.8356905714924256</v>
      </c>
      <c r="L12" s="7">
        <v>102.1</v>
      </c>
      <c r="M12" s="1">
        <v>5.7</v>
      </c>
      <c r="N12" s="1">
        <v>108.4</v>
      </c>
      <c r="O12" s="1">
        <v>60.7</v>
      </c>
      <c r="P12" s="1">
        <f t="shared" si="6"/>
        <v>107.8</v>
      </c>
      <c r="Q12" s="1">
        <f t="shared" si="7"/>
        <v>169.10000000000002</v>
      </c>
      <c r="R12" s="1">
        <f t="shared" si="8"/>
        <v>446.00000000000006</v>
      </c>
      <c r="S12" s="1">
        <v>272540.72392418905</v>
      </c>
      <c r="T12" s="1">
        <f t="shared" si="9"/>
        <v>5.4354314051599193</v>
      </c>
      <c r="U12" s="1">
        <f t="shared" si="10"/>
        <v>2.6493348587121419</v>
      </c>
      <c r="V12" s="8">
        <f t="shared" si="11"/>
        <v>1.7831886910752577</v>
      </c>
    </row>
    <row r="13" spans="1:22" ht="14.45" x14ac:dyDescent="0.3">
      <c r="A13" s="7">
        <v>102.4</v>
      </c>
      <c r="B13" s="1">
        <v>102.8</v>
      </c>
      <c r="C13" s="1">
        <v>102.7</v>
      </c>
      <c r="D13" s="1">
        <v>7.2</v>
      </c>
      <c r="E13" s="1">
        <f t="shared" si="0"/>
        <v>205.2</v>
      </c>
      <c r="F13" s="1">
        <f t="shared" si="1"/>
        <v>109.9</v>
      </c>
      <c r="G13" s="1">
        <f t="shared" si="2"/>
        <v>425</v>
      </c>
      <c r="H13" s="1">
        <v>199224.81</v>
      </c>
      <c r="I13" s="1">
        <f t="shared" si="3"/>
        <v>5.2993434213123685</v>
      </c>
      <c r="J13" s="1">
        <f t="shared" si="4"/>
        <v>2.6283889300503116</v>
      </c>
      <c r="K13" s="20">
        <f t="shared" si="5"/>
        <v>2.0119931146592571</v>
      </c>
      <c r="L13" s="7">
        <v>102.1</v>
      </c>
      <c r="M13" s="1">
        <v>9.1</v>
      </c>
      <c r="N13" s="1">
        <v>102.6</v>
      </c>
      <c r="O13" s="1">
        <v>99.7</v>
      </c>
      <c r="P13" s="1">
        <f t="shared" si="6"/>
        <v>111.19999999999999</v>
      </c>
      <c r="Q13" s="1">
        <f t="shared" si="7"/>
        <v>202.3</v>
      </c>
      <c r="R13" s="1">
        <f t="shared" si="8"/>
        <v>515.79999999999995</v>
      </c>
      <c r="S13" s="1">
        <v>200953.51382497698</v>
      </c>
      <c r="T13" s="1">
        <f t="shared" si="9"/>
        <v>5.3030956045636639</v>
      </c>
      <c r="U13" s="1">
        <f t="shared" si="10"/>
        <v>2.7124813378019188</v>
      </c>
      <c r="V13" s="8">
        <f t="shared" si="11"/>
        <v>1.9986951583116557</v>
      </c>
    </row>
    <row r="14" spans="1:22" ht="14.45" x14ac:dyDescent="0.3">
      <c r="A14" s="7">
        <v>102.5</v>
      </c>
      <c r="B14" s="1">
        <v>206.3</v>
      </c>
      <c r="C14" s="1">
        <v>103.7</v>
      </c>
      <c r="D14" s="1">
        <v>11.6</v>
      </c>
      <c r="E14" s="1">
        <f t="shared" si="0"/>
        <v>308.8</v>
      </c>
      <c r="F14" s="1">
        <f t="shared" si="1"/>
        <v>115.3</v>
      </c>
      <c r="G14" s="1">
        <f t="shared" si="2"/>
        <v>539.4</v>
      </c>
      <c r="H14" s="1">
        <v>217310.39</v>
      </c>
      <c r="I14" s="1">
        <f t="shared" si="3"/>
        <v>5.3370804912160343</v>
      </c>
      <c r="J14" s="1">
        <f t="shared" si="4"/>
        <v>2.7319109421168726</v>
      </c>
      <c r="K14" s="20">
        <f t="shared" si="5"/>
        <v>2.3144992279731516</v>
      </c>
      <c r="L14" s="7">
        <v>102.3</v>
      </c>
      <c r="M14" s="1">
        <v>10.3</v>
      </c>
      <c r="N14" s="1">
        <v>102.6</v>
      </c>
      <c r="O14" s="1">
        <v>206.8</v>
      </c>
      <c r="P14" s="1">
        <f t="shared" si="6"/>
        <v>112.6</v>
      </c>
      <c r="Q14" s="1">
        <f t="shared" si="7"/>
        <v>309.39999999999998</v>
      </c>
      <c r="R14" s="1">
        <f t="shared" si="8"/>
        <v>731.4</v>
      </c>
      <c r="S14" s="1">
        <v>147833.61099706401</v>
      </c>
      <c r="T14" s="1">
        <f t="shared" si="9"/>
        <v>5.1697731851485074</v>
      </c>
      <c r="U14" s="1">
        <f t="shared" si="10"/>
        <v>2.8641549560020256</v>
      </c>
      <c r="V14" s="8">
        <f t="shared" si="11"/>
        <v>2.3155505344219049</v>
      </c>
    </row>
    <row r="15" spans="1:22" ht="14.45" x14ac:dyDescent="0.3">
      <c r="A15" s="7">
        <v>137.5</v>
      </c>
      <c r="B15" s="1">
        <v>102.6</v>
      </c>
      <c r="C15" s="1">
        <v>137.69999999999999</v>
      </c>
      <c r="D15" s="1">
        <v>6.6</v>
      </c>
      <c r="E15" s="1">
        <f t="shared" si="0"/>
        <v>240.1</v>
      </c>
      <c r="F15" s="1">
        <f t="shared" si="1"/>
        <v>144.29999999999998</v>
      </c>
      <c r="G15" s="1">
        <f t="shared" si="2"/>
        <v>528.69999999999993</v>
      </c>
      <c r="H15" s="1">
        <v>244674.09</v>
      </c>
      <c r="I15" s="1">
        <f t="shared" si="3"/>
        <v>5.3885879817514377</v>
      </c>
      <c r="J15" s="1">
        <f t="shared" si="4"/>
        <v>2.7232093104051112</v>
      </c>
      <c r="K15" s="20">
        <f t="shared" si="5"/>
        <v>2.0111473607757975</v>
      </c>
      <c r="L15" s="7">
        <v>137.1</v>
      </c>
      <c r="M15" s="1">
        <v>9.3000000000000007</v>
      </c>
      <c r="N15" s="1">
        <v>153.30000000000001</v>
      </c>
      <c r="O15" s="1">
        <v>84.9</v>
      </c>
      <c r="P15" s="1">
        <f t="shared" si="6"/>
        <v>146.4</v>
      </c>
      <c r="Q15" s="1">
        <f t="shared" si="7"/>
        <v>238.20000000000002</v>
      </c>
      <c r="R15" s="1">
        <f t="shared" si="8"/>
        <v>622.80000000000007</v>
      </c>
      <c r="S15" s="1">
        <v>239798.13057958099</v>
      </c>
      <c r="T15" s="1">
        <f t="shared" si="9"/>
        <v>5.3798457930992063</v>
      </c>
      <c r="U15" s="1">
        <f t="shared" si="10"/>
        <v>2.7943486038960827</v>
      </c>
      <c r="V15" s="8">
        <f t="shared" si="11"/>
        <v>1.9289076902439528</v>
      </c>
    </row>
    <row r="16" spans="1:22" ht="14.45" x14ac:dyDescent="0.3">
      <c r="A16" s="7">
        <v>137.4</v>
      </c>
      <c r="B16" s="1">
        <v>138</v>
      </c>
      <c r="C16" s="1">
        <v>137.80000000000001</v>
      </c>
      <c r="D16" s="1">
        <v>8.8000000000000007</v>
      </c>
      <c r="E16" s="1">
        <f t="shared" si="0"/>
        <v>275.39999999999998</v>
      </c>
      <c r="F16" s="1">
        <f t="shared" si="1"/>
        <v>146.60000000000002</v>
      </c>
      <c r="G16" s="1">
        <f t="shared" si="2"/>
        <v>568.6</v>
      </c>
      <c r="H16" s="1">
        <v>252285.19</v>
      </c>
      <c r="I16" s="1">
        <f t="shared" si="3"/>
        <v>5.4018917567004499</v>
      </c>
      <c r="J16" s="1">
        <f t="shared" si="4"/>
        <v>2.7548068553544232</v>
      </c>
      <c r="K16" s="20">
        <f t="shared" si="5"/>
        <v>2.1398790864012365</v>
      </c>
      <c r="L16" s="7">
        <v>137.1</v>
      </c>
      <c r="M16" s="1">
        <v>10.8</v>
      </c>
      <c r="N16" s="1">
        <v>137.6</v>
      </c>
      <c r="O16" s="1">
        <v>137</v>
      </c>
      <c r="P16" s="1">
        <f t="shared" si="6"/>
        <v>147.9</v>
      </c>
      <c r="Q16" s="1">
        <f t="shared" si="7"/>
        <v>274.60000000000002</v>
      </c>
      <c r="R16" s="1">
        <f t="shared" si="8"/>
        <v>697.1</v>
      </c>
      <c r="S16" s="1">
        <v>205017.593671974</v>
      </c>
      <c r="T16" s="1">
        <f t="shared" si="9"/>
        <v>5.3117911318206064</v>
      </c>
      <c r="U16" s="1">
        <f t="shared" si="10"/>
        <v>2.8432950827365073</v>
      </c>
      <c r="V16" s="8">
        <f t="shared" si="11"/>
        <v>2.1367205671564067</v>
      </c>
    </row>
    <row r="17" spans="1:22" thickBot="1" x14ac:dyDescent="0.35">
      <c r="A17" s="9">
        <v>137.4</v>
      </c>
      <c r="B17" s="10">
        <v>275.2</v>
      </c>
      <c r="C17" s="10">
        <v>138.4</v>
      </c>
      <c r="D17" s="10">
        <v>12</v>
      </c>
      <c r="E17" s="10">
        <f t="shared" si="0"/>
        <v>412.6</v>
      </c>
      <c r="F17" s="10">
        <f t="shared" si="1"/>
        <v>150.4</v>
      </c>
      <c r="G17" s="10">
        <f t="shared" si="2"/>
        <v>713.40000000000009</v>
      </c>
      <c r="H17" s="10">
        <v>268750</v>
      </c>
      <c r="I17" s="10">
        <f t="shared" si="3"/>
        <v>5.4293484729236621</v>
      </c>
      <c r="J17" s="10">
        <f t="shared" si="4"/>
        <v>2.8533331050023354</v>
      </c>
      <c r="K17" s="21">
        <f t="shared" si="5"/>
        <v>2.4396484295634737</v>
      </c>
      <c r="L17" s="9">
        <v>137.1</v>
      </c>
      <c r="M17" s="10">
        <v>9.9</v>
      </c>
      <c r="N17" s="10">
        <v>137.6</v>
      </c>
      <c r="O17" s="10">
        <v>263</v>
      </c>
      <c r="P17" s="10">
        <f t="shared" si="6"/>
        <v>147</v>
      </c>
      <c r="Q17" s="10">
        <f t="shared" si="7"/>
        <v>400.6</v>
      </c>
      <c r="R17" s="10">
        <f t="shared" si="8"/>
        <v>948.2</v>
      </c>
      <c r="S17" s="10">
        <v>178984.99648930799</v>
      </c>
      <c r="T17" s="10">
        <f t="shared" si="9"/>
        <v>5.2528166275441599</v>
      </c>
      <c r="U17" s="10">
        <f t="shared" si="10"/>
        <v>2.9768999509829377</v>
      </c>
      <c r="V17" s="11">
        <f t="shared" si="11"/>
        <v>2.419955748489758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0.98695481566198429</v>
      </c>
      <c r="L23" s="15" t="s">
        <v>17</v>
      </c>
      <c r="M23" s="15">
        <v>0.95548055226061768</v>
      </c>
    </row>
    <row r="24" spans="1:22" ht="14.45" x14ac:dyDescent="0.3">
      <c r="A24" s="15" t="s">
        <v>18</v>
      </c>
      <c r="B24" s="15">
        <v>0.97407980815838136</v>
      </c>
      <c r="L24" s="15" t="s">
        <v>18</v>
      </c>
      <c r="M24" s="15">
        <v>0.912943085748255</v>
      </c>
    </row>
    <row r="25" spans="1:22" ht="14.45" x14ac:dyDescent="0.3">
      <c r="A25" s="15" t="s">
        <v>19</v>
      </c>
      <c r="B25" s="15">
        <v>0.96975977618477816</v>
      </c>
      <c r="L25" s="15" t="s">
        <v>19</v>
      </c>
      <c r="M25" s="15">
        <v>0.8984336000396308</v>
      </c>
    </row>
    <row r="26" spans="1:22" ht="14.45" x14ac:dyDescent="0.3">
      <c r="A26" s="15" t="s">
        <v>20</v>
      </c>
      <c r="B26" s="15">
        <v>4.5136141640030596E-2</v>
      </c>
      <c r="L26" s="15" t="s">
        <v>20</v>
      </c>
      <c r="M26" s="15">
        <v>4.6545694856304561E-2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0.91872691304506515</v>
      </c>
      <c r="D31" s="15">
        <v>0.45936345652253258</v>
      </c>
      <c r="E31" s="15">
        <v>225.47976823096346</v>
      </c>
      <c r="F31" s="15">
        <v>3.0326987284615056E-10</v>
      </c>
      <c r="L31" s="15" t="s">
        <v>23</v>
      </c>
      <c r="M31" s="15">
        <v>2</v>
      </c>
      <c r="N31" s="15">
        <v>0.27263444009139381</v>
      </c>
      <c r="O31" s="15">
        <v>0.13631722004569691</v>
      </c>
      <c r="P31" s="15">
        <v>62.920430405442843</v>
      </c>
      <c r="Q31" s="15">
        <v>4.3533102228599757E-7</v>
      </c>
    </row>
    <row r="32" spans="1:22" ht="14.45" x14ac:dyDescent="0.3">
      <c r="A32" s="15" t="s">
        <v>24</v>
      </c>
      <c r="B32" s="15">
        <v>12</v>
      </c>
      <c r="C32" s="15">
        <v>2.4447255385786845E-2</v>
      </c>
      <c r="D32" s="15">
        <v>2.0372712821489039E-3</v>
      </c>
      <c r="E32" s="15"/>
      <c r="F32" s="15"/>
      <c r="L32" s="15" t="s">
        <v>24</v>
      </c>
      <c r="M32" s="15">
        <v>12</v>
      </c>
      <c r="N32" s="15">
        <v>2.59980205158746E-2</v>
      </c>
      <c r="O32" s="15">
        <v>2.1665017096562165E-3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0.943174168430852</v>
      </c>
      <c r="D33" s="16"/>
      <c r="E33" s="16"/>
      <c r="F33" s="16"/>
      <c r="L33" s="16" t="s">
        <v>25</v>
      </c>
      <c r="M33" s="16">
        <v>14</v>
      </c>
      <c r="N33" s="16">
        <v>0.29863246060726839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2.9091173985160816</v>
      </c>
      <c r="C36" s="15">
        <v>0.10702622307279508</v>
      </c>
      <c r="D36" s="15">
        <v>27.181351588361789</v>
      </c>
      <c r="E36" s="15">
        <v>3.7858210154265916E-12</v>
      </c>
      <c r="F36" s="15">
        <v>2.6759272905742488</v>
      </c>
      <c r="G36" s="15">
        <v>3.1423075064579145</v>
      </c>
      <c r="H36" s="15">
        <v>2.6759272905742488</v>
      </c>
      <c r="I36" s="15">
        <v>3.1423075064579145</v>
      </c>
      <c r="L36" s="15" t="s">
        <v>26</v>
      </c>
      <c r="M36" s="15">
        <v>3.9226219110478739</v>
      </c>
      <c r="N36" s="15">
        <v>0.12512980801641527</v>
      </c>
      <c r="O36" s="15">
        <v>31.348421077520403</v>
      </c>
      <c r="P36" s="15">
        <v>6.9894441926647137E-13</v>
      </c>
      <c r="Q36" s="15">
        <v>3.6499874799679111</v>
      </c>
      <c r="R36" s="15">
        <v>4.1952563421278368</v>
      </c>
      <c r="S36" s="15">
        <v>3.6499874799679111</v>
      </c>
      <c r="T36" s="15">
        <v>4.1952563421278368</v>
      </c>
    </row>
    <row r="37" spans="1:20" x14ac:dyDescent="0.25">
      <c r="A37" s="15" t="s">
        <v>39</v>
      </c>
      <c r="B37" s="15">
        <v>1.0616214570374736</v>
      </c>
      <c r="C37" s="15">
        <v>8.9528374664618132E-2</v>
      </c>
      <c r="D37" s="15">
        <v>11.857932873398063</v>
      </c>
      <c r="E37" s="15">
        <v>5.5215529109999796E-8</v>
      </c>
      <c r="F37" s="15">
        <v>0.86655588569894915</v>
      </c>
      <c r="G37" s="15">
        <v>1.2566870283759979</v>
      </c>
      <c r="H37" s="15">
        <v>0.86655588569894915</v>
      </c>
      <c r="I37" s="15">
        <v>1.2566870283759979</v>
      </c>
      <c r="L37" s="15" t="s">
        <v>39</v>
      </c>
      <c r="M37" s="15">
        <v>1.1425175460902679</v>
      </c>
      <c r="N37" s="15">
        <v>0.10435144414805821</v>
      </c>
      <c r="O37" s="15">
        <v>10.94874685652856</v>
      </c>
      <c r="P37" s="15">
        <v>1.3337703910551624E-7</v>
      </c>
      <c r="Q37" s="15">
        <v>0.91515528078617547</v>
      </c>
      <c r="R37" s="15">
        <v>1.3698798113943604</v>
      </c>
      <c r="S37" s="15">
        <v>0.91515528078617547</v>
      </c>
      <c r="T37" s="15">
        <v>1.3698798113943604</v>
      </c>
    </row>
    <row r="38" spans="1:20" ht="15.75" thickBot="1" x14ac:dyDescent="0.3">
      <c r="A38" s="16" t="s">
        <v>40</v>
      </c>
      <c r="B38" s="16">
        <v>-0.19634730839059525</v>
      </c>
      <c r="C38" s="16">
        <v>8.4461363863523084E-2</v>
      </c>
      <c r="D38" s="16">
        <v>-2.3246997136804834</v>
      </c>
      <c r="E38" s="16">
        <v>3.8438231235548848E-2</v>
      </c>
      <c r="F38" s="16">
        <v>-0.38037281158763137</v>
      </c>
      <c r="G38" s="16">
        <v>-1.2321805193559132E-2</v>
      </c>
      <c r="H38" s="16">
        <v>-0.38037281158763137</v>
      </c>
      <c r="I38" s="16">
        <v>-1.2321805193559132E-2</v>
      </c>
      <c r="L38" s="16" t="s">
        <v>40</v>
      </c>
      <c r="M38" s="16">
        <v>-0.86674961840500697</v>
      </c>
      <c r="N38" s="16">
        <v>9.6668777904306932E-2</v>
      </c>
      <c r="O38" s="16">
        <v>-8.9661795379580393</v>
      </c>
      <c r="P38" s="16">
        <v>1.1488513501603599E-6</v>
      </c>
      <c r="Q38" s="16">
        <v>-1.0773727919311629</v>
      </c>
      <c r="R38" s="16">
        <v>-0.65612644487885108</v>
      </c>
      <c r="S38" s="16">
        <v>-1.0773727919311629</v>
      </c>
      <c r="T38" s="16">
        <v>-0.65612644487885108</v>
      </c>
    </row>
    <row r="40" spans="1:20" x14ac:dyDescent="0.25">
      <c r="B40">
        <f>10^B36</f>
        <v>811.1803065385817</v>
      </c>
      <c r="M40">
        <f>10^M36</f>
        <v>8368.0046151703937</v>
      </c>
    </row>
    <row r="41" spans="1:20" x14ac:dyDescent="0.25">
      <c r="B41" s="15">
        <v>1.0616214570374736</v>
      </c>
      <c r="M41" s="15">
        <v>1.1425175460902679</v>
      </c>
    </row>
    <row r="42" spans="1:20" ht="15.75" thickBot="1" x14ac:dyDescent="0.3">
      <c r="B42" s="16">
        <v>-0.19634730839059525</v>
      </c>
      <c r="M42" s="16">
        <v>-0.86674961840500697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V17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20.3</v>
      </c>
      <c r="B3" s="1">
        <v>20.7</v>
      </c>
      <c r="C3" s="1">
        <v>20.6</v>
      </c>
      <c r="D3" s="1">
        <v>1.8</v>
      </c>
      <c r="E3" s="1">
        <f>A3+B3</f>
        <v>41</v>
      </c>
      <c r="F3" s="1">
        <f>C3+D3</f>
        <v>22.400000000000002</v>
      </c>
      <c r="G3" s="1">
        <f>E3+2*F3</f>
        <v>85.800000000000011</v>
      </c>
      <c r="H3" s="1">
        <v>102985.07</v>
      </c>
      <c r="I3" s="1">
        <f>LOG(H3)</f>
        <v>5.0127742685246472</v>
      </c>
      <c r="J3" s="1">
        <f>LOG(G3)</f>
        <v>1.9334872878487055</v>
      </c>
      <c r="K3" s="20">
        <f>LOG(B3)</f>
        <v>1.3159703454569178</v>
      </c>
      <c r="L3" s="7">
        <v>20.100000000000001</v>
      </c>
      <c r="M3" s="1">
        <v>4.3</v>
      </c>
      <c r="N3" s="1">
        <v>20.6</v>
      </c>
      <c r="O3" s="1">
        <v>20.3</v>
      </c>
      <c r="P3" s="1">
        <f>L3+M3</f>
        <v>24.400000000000002</v>
      </c>
      <c r="Q3" s="1">
        <f>N3+O3</f>
        <v>40.900000000000006</v>
      </c>
      <c r="R3" s="1">
        <f>P3+2*Q3</f>
        <v>106.20000000000002</v>
      </c>
      <c r="S3" s="1">
        <v>105874.809440774</v>
      </c>
      <c r="T3" s="1">
        <f>LOG(S3)</f>
        <v>5.0247926416726969</v>
      </c>
      <c r="U3" s="1">
        <f>LOG(R3)</f>
        <v>2.0261245167454502</v>
      </c>
      <c r="V3" s="8">
        <f>LOG(O3)</f>
        <v>1.307496037913213</v>
      </c>
    </row>
    <row r="4" spans="1:22" ht="14.45" x14ac:dyDescent="0.3">
      <c r="A4" s="7">
        <v>20.5</v>
      </c>
      <c r="B4" s="1">
        <v>41.7</v>
      </c>
      <c r="C4" s="1">
        <v>20.7</v>
      </c>
      <c r="D4" s="1">
        <v>3.2</v>
      </c>
      <c r="E4" s="1">
        <f t="shared" ref="E4:E17" si="0">A4+B4</f>
        <v>62.2</v>
      </c>
      <c r="F4" s="1">
        <f t="shared" ref="F4:F17" si="1">C4+D4</f>
        <v>23.9</v>
      </c>
      <c r="G4" s="1">
        <f t="shared" ref="G4:G17" si="2">E4+2*F4</f>
        <v>110</v>
      </c>
      <c r="H4" s="1">
        <v>111398.04</v>
      </c>
      <c r="I4" s="1">
        <f t="shared" ref="I4:I17" si="3">LOG(H4)</f>
        <v>5.046877549682657</v>
      </c>
      <c r="J4" s="1">
        <f t="shared" ref="J4:J17" si="4">LOG(G4)</f>
        <v>2.0413926851582249</v>
      </c>
      <c r="K4" s="20">
        <f t="shared" ref="K4:K17" si="5">LOG(B4)</f>
        <v>1.6201360549737576</v>
      </c>
      <c r="L4" s="7">
        <v>20</v>
      </c>
      <c r="M4" s="1">
        <v>8.5</v>
      </c>
      <c r="N4" s="1">
        <v>20.5</v>
      </c>
      <c r="O4" s="1">
        <v>40.6</v>
      </c>
      <c r="P4" s="1">
        <f t="shared" ref="P4:P17" si="6">L4+M4</f>
        <v>28.5</v>
      </c>
      <c r="Q4" s="1">
        <f t="shared" ref="Q4:Q17" si="7">N4+O4</f>
        <v>61.1</v>
      </c>
      <c r="R4" s="1">
        <f t="shared" ref="R4:R17" si="8">P4+2*Q4</f>
        <v>150.69999999999999</v>
      </c>
      <c r="S4" s="1">
        <v>85520.517398421012</v>
      </c>
      <c r="T4" s="1">
        <f t="shared" ref="T4:T17" si="9">LOG(S4)</f>
        <v>4.9320703196866837</v>
      </c>
      <c r="U4" s="1">
        <f t="shared" ref="U4:U17" si="10">LOG(R4)</f>
        <v>2.1781132523146316</v>
      </c>
      <c r="V4" s="8">
        <f t="shared" ref="V4:V17" si="11">LOG(O4)</f>
        <v>1.608526033577194</v>
      </c>
    </row>
    <row r="5" spans="1:22" ht="14.45" x14ac:dyDescent="0.3">
      <c r="A5" s="7">
        <v>20.5</v>
      </c>
      <c r="B5" s="1">
        <v>61.5</v>
      </c>
      <c r="C5" s="1">
        <v>20.7</v>
      </c>
      <c r="D5" s="1">
        <v>4.5999999999999996</v>
      </c>
      <c r="E5" s="1">
        <f t="shared" si="0"/>
        <v>82</v>
      </c>
      <c r="F5" s="1">
        <f t="shared" si="1"/>
        <v>25.299999999999997</v>
      </c>
      <c r="G5" s="1">
        <f t="shared" si="2"/>
        <v>132.6</v>
      </c>
      <c r="H5" s="1">
        <v>119960.99</v>
      </c>
      <c r="I5" s="1">
        <f t="shared" si="3"/>
        <v>5.0790400411968841</v>
      </c>
      <c r="J5" s="1">
        <f t="shared" si="4"/>
        <v>2.1225435240687545</v>
      </c>
      <c r="K5" s="20">
        <f t="shared" si="5"/>
        <v>1.7888751157754168</v>
      </c>
      <c r="L5" s="7">
        <v>20.100000000000001</v>
      </c>
      <c r="M5" s="1">
        <v>11.7</v>
      </c>
      <c r="N5" s="1">
        <v>20.7</v>
      </c>
      <c r="O5" s="1">
        <v>60.7</v>
      </c>
      <c r="P5" s="1">
        <f t="shared" si="6"/>
        <v>31.8</v>
      </c>
      <c r="Q5" s="1">
        <f t="shared" si="7"/>
        <v>81.400000000000006</v>
      </c>
      <c r="R5" s="1">
        <f t="shared" si="8"/>
        <v>194.60000000000002</v>
      </c>
      <c r="S5" s="1">
        <v>29382.671550633</v>
      </c>
      <c r="T5" s="1">
        <f t="shared" si="9"/>
        <v>4.4680912804586761</v>
      </c>
      <c r="U5" s="1">
        <f t="shared" si="10"/>
        <v>2.2891428359323331</v>
      </c>
      <c r="V5" s="8">
        <f t="shared" si="11"/>
        <v>1.7831886910752577</v>
      </c>
    </row>
    <row r="6" spans="1:22" ht="14.45" x14ac:dyDescent="0.3">
      <c r="A6" s="7">
        <v>34.6</v>
      </c>
      <c r="B6" s="1">
        <v>34.6</v>
      </c>
      <c r="C6" s="1">
        <v>34.799999999999997</v>
      </c>
      <c r="D6" s="1">
        <v>2.7</v>
      </c>
      <c r="E6" s="1">
        <f t="shared" si="0"/>
        <v>69.2</v>
      </c>
      <c r="F6" s="1">
        <f t="shared" si="1"/>
        <v>37.5</v>
      </c>
      <c r="G6" s="1">
        <f t="shared" si="2"/>
        <v>144.19999999999999</v>
      </c>
      <c r="H6" s="1">
        <v>132061.07</v>
      </c>
      <c r="I6" s="1">
        <f t="shared" si="3"/>
        <v>5.1207748117406648</v>
      </c>
      <c r="J6" s="1">
        <f t="shared" si="4"/>
        <v>2.1589652603834102</v>
      </c>
      <c r="K6" s="20">
        <f t="shared" si="5"/>
        <v>1.5390760987927767</v>
      </c>
      <c r="L6" s="7">
        <v>34.200000000000003</v>
      </c>
      <c r="M6" s="1">
        <v>7</v>
      </c>
      <c r="N6" s="1">
        <v>34.6</v>
      </c>
      <c r="O6" s="1">
        <v>33.9</v>
      </c>
      <c r="P6" s="1">
        <f t="shared" si="6"/>
        <v>41.2</v>
      </c>
      <c r="Q6" s="1">
        <f t="shared" si="7"/>
        <v>68.5</v>
      </c>
      <c r="R6" s="1">
        <f t="shared" si="8"/>
        <v>178.2</v>
      </c>
      <c r="S6" s="1">
        <v>64654.156432119606</v>
      </c>
      <c r="T6" s="1">
        <f t="shared" si="9"/>
        <v>4.8105964496728681</v>
      </c>
      <c r="U6" s="1">
        <f t="shared" si="10"/>
        <v>2.2509076997008561</v>
      </c>
      <c r="V6" s="8">
        <f t="shared" si="11"/>
        <v>1.5301996982030821</v>
      </c>
    </row>
    <row r="7" spans="1:22" ht="14.45" x14ac:dyDescent="0.3">
      <c r="A7" s="7">
        <v>34.5</v>
      </c>
      <c r="B7" s="1">
        <v>68.7</v>
      </c>
      <c r="C7" s="1">
        <v>34.799999999999997</v>
      </c>
      <c r="D7" s="1">
        <v>4.9000000000000004</v>
      </c>
      <c r="E7" s="1">
        <f t="shared" si="0"/>
        <v>103.2</v>
      </c>
      <c r="F7" s="1">
        <f t="shared" si="1"/>
        <v>39.699999999999996</v>
      </c>
      <c r="G7" s="1">
        <f t="shared" si="2"/>
        <v>182.6</v>
      </c>
      <c r="H7" s="1">
        <v>148594.09</v>
      </c>
      <c r="I7" s="1">
        <f t="shared" si="3"/>
        <v>5.1720015366693115</v>
      </c>
      <c r="J7" s="1">
        <f t="shared" si="4"/>
        <v>2.2615007731982799</v>
      </c>
      <c r="K7" s="20">
        <f t="shared" si="5"/>
        <v>1.8369567370595505</v>
      </c>
      <c r="L7" s="7">
        <v>34.299999999999997</v>
      </c>
      <c r="M7" s="1">
        <v>12.4</v>
      </c>
      <c r="N7" s="1">
        <v>34.6</v>
      </c>
      <c r="O7" s="1">
        <v>67.5</v>
      </c>
      <c r="P7" s="1">
        <f t="shared" si="6"/>
        <v>46.699999999999996</v>
      </c>
      <c r="Q7" s="1">
        <f t="shared" si="7"/>
        <v>102.1</v>
      </c>
      <c r="R7" s="1">
        <f t="shared" si="8"/>
        <v>250.89999999999998</v>
      </c>
      <c r="S7" s="1">
        <v>38266.904585905802</v>
      </c>
      <c r="T7" s="1">
        <f t="shared" si="9"/>
        <v>4.5828233335171564</v>
      </c>
      <c r="U7" s="1">
        <f t="shared" si="10"/>
        <v>2.3995006613146104</v>
      </c>
      <c r="V7" s="8">
        <f t="shared" si="11"/>
        <v>1.8293037728310249</v>
      </c>
    </row>
    <row r="8" spans="1:22" ht="14.45" x14ac:dyDescent="0.3">
      <c r="A8" s="7">
        <v>34.299999999999997</v>
      </c>
      <c r="B8" s="1">
        <v>102.7</v>
      </c>
      <c r="C8" s="1">
        <v>34.700000000000003</v>
      </c>
      <c r="D8" s="1">
        <v>7.6</v>
      </c>
      <c r="E8" s="1">
        <f t="shared" si="0"/>
        <v>137</v>
      </c>
      <c r="F8" s="1">
        <f t="shared" si="1"/>
        <v>42.300000000000004</v>
      </c>
      <c r="G8" s="1">
        <f t="shared" si="2"/>
        <v>221.60000000000002</v>
      </c>
      <c r="H8" s="1">
        <v>152223.32</v>
      </c>
      <c r="I8" s="1">
        <f t="shared" si="3"/>
        <v>5.1824811896981107</v>
      </c>
      <c r="J8" s="1">
        <f t="shared" si="4"/>
        <v>2.3455697560563924</v>
      </c>
      <c r="K8" s="20">
        <f t="shared" si="5"/>
        <v>2.0115704435972783</v>
      </c>
      <c r="L8" s="7">
        <v>34.299999999999997</v>
      </c>
      <c r="M8" s="1">
        <v>13.4</v>
      </c>
      <c r="N8" s="1">
        <v>34.6</v>
      </c>
      <c r="O8" s="1">
        <v>100.6</v>
      </c>
      <c r="P8" s="1">
        <f t="shared" si="6"/>
        <v>47.699999999999996</v>
      </c>
      <c r="Q8" s="1">
        <f t="shared" si="7"/>
        <v>135.19999999999999</v>
      </c>
      <c r="R8" s="1">
        <f t="shared" si="8"/>
        <v>318.09999999999997</v>
      </c>
      <c r="S8" s="1">
        <v>43805.478600224102</v>
      </c>
      <c r="T8" s="1">
        <f t="shared" si="9"/>
        <v>4.6415284296148904</v>
      </c>
      <c r="U8" s="1">
        <f t="shared" si="10"/>
        <v>2.5025636691073632</v>
      </c>
      <c r="V8" s="8">
        <f t="shared" si="11"/>
        <v>2.0025979807199086</v>
      </c>
    </row>
    <row r="9" spans="1:22" ht="14.45" x14ac:dyDescent="0.3">
      <c r="A9" s="7">
        <v>68.2</v>
      </c>
      <c r="B9" s="1">
        <v>68.7</v>
      </c>
      <c r="C9" s="1">
        <v>68.5</v>
      </c>
      <c r="D9" s="1">
        <v>4.7</v>
      </c>
      <c r="E9" s="1">
        <f t="shared" si="0"/>
        <v>136.9</v>
      </c>
      <c r="F9" s="1">
        <f t="shared" si="1"/>
        <v>73.2</v>
      </c>
      <c r="G9" s="1">
        <f t="shared" si="2"/>
        <v>283.3</v>
      </c>
      <c r="H9" s="1">
        <v>198554.91</v>
      </c>
      <c r="I9" s="1">
        <f t="shared" si="3"/>
        <v>5.2978806310601403</v>
      </c>
      <c r="J9" s="1">
        <f t="shared" si="4"/>
        <v>2.4522465745204372</v>
      </c>
      <c r="K9" s="20">
        <f t="shared" si="5"/>
        <v>1.8369567370595505</v>
      </c>
      <c r="L9" s="7">
        <v>68.3</v>
      </c>
      <c r="M9" s="1">
        <v>9.1999999999999993</v>
      </c>
      <c r="N9" s="1">
        <v>74.8</v>
      </c>
      <c r="O9" s="1">
        <v>60.4</v>
      </c>
      <c r="P9" s="1">
        <f t="shared" si="6"/>
        <v>77.5</v>
      </c>
      <c r="Q9" s="1">
        <f t="shared" si="7"/>
        <v>135.19999999999999</v>
      </c>
      <c r="R9" s="1">
        <f t="shared" si="8"/>
        <v>347.9</v>
      </c>
      <c r="S9" s="1">
        <v>113100.25557004499</v>
      </c>
      <c r="T9" s="1">
        <f t="shared" si="9"/>
        <v>5.0534635862918114</v>
      </c>
      <c r="U9" s="1">
        <f t="shared" si="10"/>
        <v>2.5414544287475889</v>
      </c>
      <c r="V9" s="8">
        <f t="shared" si="11"/>
        <v>1.7810369386211318</v>
      </c>
    </row>
    <row r="10" spans="1:22" ht="14.45" x14ac:dyDescent="0.3">
      <c r="A10" s="7">
        <v>68.400000000000006</v>
      </c>
      <c r="B10" s="1">
        <v>137.9</v>
      </c>
      <c r="C10" s="1">
        <v>69.400000000000006</v>
      </c>
      <c r="D10" s="1">
        <v>8.6999999999999993</v>
      </c>
      <c r="E10" s="1">
        <f t="shared" si="0"/>
        <v>206.3</v>
      </c>
      <c r="F10" s="1">
        <f t="shared" si="1"/>
        <v>78.100000000000009</v>
      </c>
      <c r="G10" s="1">
        <f t="shared" si="2"/>
        <v>362.5</v>
      </c>
      <c r="H10" s="1">
        <v>208098.59</v>
      </c>
      <c r="I10" s="1">
        <f t="shared" si="3"/>
        <v>5.3182691376008915</v>
      </c>
      <c r="J10" s="1">
        <f t="shared" si="4"/>
        <v>2.5593080109070123</v>
      </c>
      <c r="K10" s="20">
        <f t="shared" si="5"/>
        <v>2.1395642661758498</v>
      </c>
      <c r="L10" s="7">
        <v>68</v>
      </c>
      <c r="M10" s="1">
        <v>13.3</v>
      </c>
      <c r="N10" s="1">
        <v>68.599999999999994</v>
      </c>
      <c r="O10" s="1">
        <v>137</v>
      </c>
      <c r="P10" s="1">
        <f t="shared" si="6"/>
        <v>81.3</v>
      </c>
      <c r="Q10" s="1">
        <f t="shared" si="7"/>
        <v>205.6</v>
      </c>
      <c r="R10" s="1">
        <f t="shared" si="8"/>
        <v>492.5</v>
      </c>
      <c r="S10" s="1">
        <v>77309.713092113801</v>
      </c>
      <c r="T10" s="1">
        <f t="shared" si="9"/>
        <v>4.8882340615419038</v>
      </c>
      <c r="U10" s="1">
        <f t="shared" si="10"/>
        <v>2.6924062348336304</v>
      </c>
      <c r="V10" s="8">
        <f t="shared" si="11"/>
        <v>2.1367205671564067</v>
      </c>
    </row>
    <row r="11" spans="1:22" ht="14.45" x14ac:dyDescent="0.3">
      <c r="A11" s="7">
        <v>68.5</v>
      </c>
      <c r="B11" s="1">
        <v>206.2</v>
      </c>
      <c r="C11" s="1">
        <v>70.3</v>
      </c>
      <c r="D11" s="1">
        <v>12</v>
      </c>
      <c r="E11" s="1">
        <f t="shared" si="0"/>
        <v>274.7</v>
      </c>
      <c r="F11" s="1">
        <f t="shared" si="1"/>
        <v>82.3</v>
      </c>
      <c r="G11" s="1">
        <f t="shared" si="2"/>
        <v>439.29999999999995</v>
      </c>
      <c r="H11" s="1">
        <v>199291.24</v>
      </c>
      <c r="I11" s="1">
        <f t="shared" si="3"/>
        <v>5.2994882093714697</v>
      </c>
      <c r="J11" s="1">
        <f t="shared" si="4"/>
        <v>2.6427612032653203</v>
      </c>
      <c r="K11" s="20">
        <f t="shared" si="5"/>
        <v>2.3142886609474975</v>
      </c>
      <c r="L11" s="7">
        <v>68.099999999999994</v>
      </c>
      <c r="M11" s="1">
        <v>14.2</v>
      </c>
      <c r="N11" s="1">
        <v>68.599999999999994</v>
      </c>
      <c r="O11" s="1">
        <v>205.8</v>
      </c>
      <c r="P11" s="1">
        <f t="shared" si="6"/>
        <v>82.3</v>
      </c>
      <c r="Q11" s="1">
        <f t="shared" si="7"/>
        <v>274.39999999999998</v>
      </c>
      <c r="R11" s="1">
        <f t="shared" si="8"/>
        <v>631.09999999999991</v>
      </c>
      <c r="S11" s="1">
        <v>95984.76958633709</v>
      </c>
      <c r="T11" s="1">
        <f t="shared" si="9"/>
        <v>4.9822023266920592</v>
      </c>
      <c r="U11" s="1">
        <f t="shared" si="10"/>
        <v>2.8000981801747757</v>
      </c>
      <c r="V11" s="8">
        <f t="shared" si="11"/>
        <v>2.3134453704264142</v>
      </c>
    </row>
    <row r="12" spans="1:22" ht="14.45" x14ac:dyDescent="0.3">
      <c r="A12" s="7">
        <v>102.3</v>
      </c>
      <c r="B12" s="1">
        <v>68.900000000000006</v>
      </c>
      <c r="C12" s="1">
        <v>102.7</v>
      </c>
      <c r="D12" s="1">
        <v>5</v>
      </c>
      <c r="E12" s="1">
        <f t="shared" si="0"/>
        <v>171.2</v>
      </c>
      <c r="F12" s="1">
        <f t="shared" si="1"/>
        <v>107.7</v>
      </c>
      <c r="G12" s="1">
        <f t="shared" si="2"/>
        <v>386.6</v>
      </c>
      <c r="H12" s="1">
        <v>220362.47</v>
      </c>
      <c r="I12" s="1">
        <f t="shared" si="3"/>
        <v>5.3431376316508139</v>
      </c>
      <c r="J12" s="1">
        <f t="shared" si="4"/>
        <v>2.5872618496925344</v>
      </c>
      <c r="K12" s="20">
        <f t="shared" si="5"/>
        <v>1.8382192219076259</v>
      </c>
      <c r="L12" s="7">
        <v>102.3</v>
      </c>
      <c r="M12" s="1">
        <v>6.3</v>
      </c>
      <c r="N12" s="1">
        <v>111.2</v>
      </c>
      <c r="O12" s="1">
        <v>58.2</v>
      </c>
      <c r="P12" s="1">
        <f t="shared" si="6"/>
        <v>108.6</v>
      </c>
      <c r="Q12" s="1">
        <f t="shared" si="7"/>
        <v>169.4</v>
      </c>
      <c r="R12" s="1">
        <f t="shared" si="8"/>
        <v>447.4</v>
      </c>
      <c r="S12" s="1">
        <v>160484.645154175</v>
      </c>
      <c r="T12" s="1">
        <f t="shared" si="9"/>
        <v>5.2054334863121206</v>
      </c>
      <c r="U12" s="1">
        <f t="shared" si="10"/>
        <v>2.6506959797606107</v>
      </c>
      <c r="V12" s="8">
        <f t="shared" si="11"/>
        <v>1.7649229846498886</v>
      </c>
    </row>
    <row r="13" spans="1:22" ht="14.45" x14ac:dyDescent="0.3">
      <c r="A13" s="7">
        <v>102.6</v>
      </c>
      <c r="B13" s="1">
        <v>102.5</v>
      </c>
      <c r="C13" s="1">
        <v>102.8</v>
      </c>
      <c r="D13" s="1">
        <v>7.2</v>
      </c>
      <c r="E13" s="1">
        <f t="shared" si="0"/>
        <v>205.1</v>
      </c>
      <c r="F13" s="1">
        <f t="shared" si="1"/>
        <v>110</v>
      </c>
      <c r="G13" s="1">
        <f t="shared" si="2"/>
        <v>425.1</v>
      </c>
      <c r="H13" s="1">
        <v>225274.73</v>
      </c>
      <c r="I13" s="1">
        <f t="shared" si="3"/>
        <v>5.3527124778442525</v>
      </c>
      <c r="J13" s="1">
        <f t="shared" si="4"/>
        <v>2.6284911049671229</v>
      </c>
      <c r="K13" s="20">
        <f t="shared" si="5"/>
        <v>2.0107238653917729</v>
      </c>
      <c r="L13" s="7">
        <v>102.3</v>
      </c>
      <c r="M13" s="1">
        <v>10.7</v>
      </c>
      <c r="N13" s="1">
        <v>102.6</v>
      </c>
      <c r="O13" s="1">
        <v>99.3</v>
      </c>
      <c r="P13" s="1">
        <f t="shared" si="6"/>
        <v>113</v>
      </c>
      <c r="Q13" s="1">
        <f t="shared" si="7"/>
        <v>201.89999999999998</v>
      </c>
      <c r="R13" s="1">
        <f t="shared" si="8"/>
        <v>516.79999999999995</v>
      </c>
      <c r="S13" s="1">
        <v>122753.271821963</v>
      </c>
      <c r="T13" s="1">
        <f t="shared" si="9"/>
        <v>5.0890330764796303</v>
      </c>
      <c r="U13" s="1">
        <f t="shared" si="10"/>
        <v>2.7133225049870275</v>
      </c>
      <c r="V13" s="8">
        <f t="shared" si="11"/>
        <v>1.9969492484953812</v>
      </c>
    </row>
    <row r="14" spans="1:22" ht="14.45" x14ac:dyDescent="0.3">
      <c r="A14" s="7">
        <v>102.6</v>
      </c>
      <c r="B14" s="1">
        <v>206.4</v>
      </c>
      <c r="C14" s="1">
        <v>104.1</v>
      </c>
      <c r="D14" s="1">
        <v>11.2</v>
      </c>
      <c r="E14" s="1">
        <f t="shared" si="0"/>
        <v>309</v>
      </c>
      <c r="F14" s="1">
        <f t="shared" si="1"/>
        <v>115.3</v>
      </c>
      <c r="G14" s="1">
        <f t="shared" si="2"/>
        <v>539.6</v>
      </c>
      <c r="H14" s="1">
        <v>243109.54</v>
      </c>
      <c r="I14" s="1">
        <f t="shared" si="3"/>
        <v>5.3858020015749855</v>
      </c>
      <c r="J14" s="1">
        <f t="shared" si="4"/>
        <v>2.7320719409998668</v>
      </c>
      <c r="K14" s="20">
        <f t="shared" si="5"/>
        <v>2.3147096929551738</v>
      </c>
      <c r="L14" s="7">
        <v>102.3</v>
      </c>
      <c r="M14" s="1">
        <v>12.6</v>
      </c>
      <c r="N14" s="1">
        <v>102.6</v>
      </c>
      <c r="O14" s="1">
        <v>204.8</v>
      </c>
      <c r="P14" s="1">
        <f t="shared" si="6"/>
        <v>114.89999999999999</v>
      </c>
      <c r="Q14" s="1">
        <f t="shared" si="7"/>
        <v>307.39999999999998</v>
      </c>
      <c r="R14" s="1">
        <f t="shared" si="8"/>
        <v>729.69999999999993</v>
      </c>
      <c r="S14" s="1">
        <v>121343.242500917</v>
      </c>
      <c r="T14" s="1">
        <f t="shared" si="9"/>
        <v>5.0840155958613744</v>
      </c>
      <c r="U14" s="1">
        <f t="shared" si="10"/>
        <v>2.8631443462526676</v>
      </c>
      <c r="V14" s="8">
        <f t="shared" si="11"/>
        <v>2.3113299523037933</v>
      </c>
    </row>
    <row r="15" spans="1:22" ht="14.45" x14ac:dyDescent="0.3">
      <c r="A15" s="7">
        <v>137.6</v>
      </c>
      <c r="B15" s="1">
        <v>102.6</v>
      </c>
      <c r="C15" s="1">
        <v>137.6</v>
      </c>
      <c r="D15" s="1">
        <v>6.6</v>
      </c>
      <c r="E15" s="1">
        <f t="shared" si="0"/>
        <v>240.2</v>
      </c>
      <c r="F15" s="1">
        <f t="shared" si="1"/>
        <v>144.19999999999999</v>
      </c>
      <c r="G15" s="1">
        <f t="shared" si="2"/>
        <v>528.59999999999991</v>
      </c>
      <c r="H15" s="1">
        <v>268352.21999999997</v>
      </c>
      <c r="I15" s="1">
        <f t="shared" si="3"/>
        <v>5.4287051924300664</v>
      </c>
      <c r="J15" s="1">
        <f t="shared" si="4"/>
        <v>2.7231271587956916</v>
      </c>
      <c r="K15" s="20">
        <f t="shared" si="5"/>
        <v>2.0111473607757975</v>
      </c>
      <c r="L15" s="7">
        <v>137.30000000000001</v>
      </c>
      <c r="M15" s="1">
        <v>1.9</v>
      </c>
      <c r="N15" s="1">
        <v>149.19999999999999</v>
      </c>
      <c r="O15" s="1">
        <v>86.7</v>
      </c>
      <c r="P15" s="1">
        <f t="shared" si="6"/>
        <v>139.20000000000002</v>
      </c>
      <c r="Q15" s="1">
        <f t="shared" si="7"/>
        <v>235.89999999999998</v>
      </c>
      <c r="R15" s="1">
        <f t="shared" si="8"/>
        <v>611</v>
      </c>
      <c r="S15" s="1">
        <v>183764.68161044701</v>
      </c>
      <c r="T15" s="1">
        <f t="shared" si="9"/>
        <v>5.2642620464647472</v>
      </c>
      <c r="U15" s="1">
        <f t="shared" si="10"/>
        <v>2.786041210242554</v>
      </c>
      <c r="V15" s="8">
        <f t="shared" si="11"/>
        <v>1.9380190974762104</v>
      </c>
    </row>
    <row r="16" spans="1:22" ht="14.45" x14ac:dyDescent="0.3">
      <c r="A16" s="7">
        <v>137.5</v>
      </c>
      <c r="B16" s="1">
        <v>137.5</v>
      </c>
      <c r="C16" s="1">
        <v>138.19999999999999</v>
      </c>
      <c r="D16" s="1">
        <v>8.5</v>
      </c>
      <c r="E16" s="1">
        <f t="shared" si="0"/>
        <v>275</v>
      </c>
      <c r="F16" s="1">
        <f t="shared" si="1"/>
        <v>146.69999999999999</v>
      </c>
      <c r="G16" s="1">
        <f t="shared" si="2"/>
        <v>568.4</v>
      </c>
      <c r="H16" s="1">
        <v>276845.64</v>
      </c>
      <c r="I16" s="1">
        <f t="shared" si="3"/>
        <v>5.4422376882638765</v>
      </c>
      <c r="J16" s="1">
        <f t="shared" si="4"/>
        <v>2.754654069255432</v>
      </c>
      <c r="K16" s="20">
        <f t="shared" si="5"/>
        <v>2.1383026981662816</v>
      </c>
      <c r="L16" s="7">
        <v>137.1</v>
      </c>
      <c r="M16" s="1">
        <v>11.6</v>
      </c>
      <c r="N16" s="1">
        <v>138.80000000000001</v>
      </c>
      <c r="O16" s="1">
        <v>135.6</v>
      </c>
      <c r="P16" s="1">
        <f t="shared" si="6"/>
        <v>148.69999999999999</v>
      </c>
      <c r="Q16" s="1">
        <f t="shared" si="7"/>
        <v>274.39999999999998</v>
      </c>
      <c r="R16" s="1">
        <f t="shared" si="8"/>
        <v>697.5</v>
      </c>
      <c r="S16" s="1">
        <v>156278.782041025</v>
      </c>
      <c r="T16" s="1">
        <f t="shared" si="9"/>
        <v>5.1939000178910932</v>
      </c>
      <c r="U16" s="1">
        <f t="shared" si="10"/>
        <v>2.8435442119456353</v>
      </c>
      <c r="V16" s="8">
        <f t="shared" si="11"/>
        <v>2.1322596895310446</v>
      </c>
    </row>
    <row r="17" spans="1:22" thickBot="1" x14ac:dyDescent="0.35">
      <c r="A17" s="9">
        <v>137.4</v>
      </c>
      <c r="B17" s="10">
        <v>275.10000000000002</v>
      </c>
      <c r="C17" s="10">
        <v>138.80000000000001</v>
      </c>
      <c r="D17" s="10">
        <v>6.9</v>
      </c>
      <c r="E17" s="10">
        <f t="shared" si="0"/>
        <v>412.5</v>
      </c>
      <c r="F17" s="10">
        <f t="shared" si="1"/>
        <v>145.70000000000002</v>
      </c>
      <c r="G17" s="10">
        <f t="shared" si="2"/>
        <v>703.90000000000009</v>
      </c>
      <c r="H17" s="10">
        <v>288667.37</v>
      </c>
      <c r="I17" s="10">
        <f t="shared" si="3"/>
        <v>5.4603976954503866</v>
      </c>
      <c r="J17" s="10">
        <f t="shared" si="4"/>
        <v>2.8475109652032482</v>
      </c>
      <c r="K17" s="21">
        <f t="shared" si="5"/>
        <v>2.4394905903896835</v>
      </c>
      <c r="L17" s="9">
        <v>137.30000000000001</v>
      </c>
      <c r="M17" s="10">
        <v>11.2</v>
      </c>
      <c r="N17" s="10">
        <v>137.6</v>
      </c>
      <c r="O17" s="10">
        <v>280.7</v>
      </c>
      <c r="P17" s="10">
        <f t="shared" si="6"/>
        <v>148.5</v>
      </c>
      <c r="Q17" s="10">
        <f t="shared" si="7"/>
        <v>418.29999999999995</v>
      </c>
      <c r="R17" s="10">
        <f t="shared" si="8"/>
        <v>985.09999999999991</v>
      </c>
      <c r="S17" s="10">
        <v>178414.14794721501</v>
      </c>
      <c r="T17" s="10">
        <f t="shared" si="9"/>
        <v>5.2514292902406643</v>
      </c>
      <c r="U17" s="10">
        <f t="shared" si="10"/>
        <v>2.9934803190699966</v>
      </c>
      <c r="V17" s="11">
        <f t="shared" si="11"/>
        <v>2.4482424126344391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0.99490766224249716</v>
      </c>
      <c r="L23" s="15" t="s">
        <v>17</v>
      </c>
      <c r="M23" s="15">
        <v>0.81370162750858888</v>
      </c>
    </row>
    <row r="24" spans="1:22" ht="14.45" x14ac:dyDescent="0.3">
      <c r="A24" s="15" t="s">
        <v>18</v>
      </c>
      <c r="B24" s="15">
        <v>0.9898412563888308</v>
      </c>
      <c r="L24" s="15" t="s">
        <v>18</v>
      </c>
      <c r="M24" s="15">
        <v>0.66211033861012636</v>
      </c>
    </row>
    <row r="25" spans="1:22" ht="14.45" x14ac:dyDescent="0.3">
      <c r="A25" s="15" t="s">
        <v>19</v>
      </c>
      <c r="B25" s="15">
        <v>0.98814813245363597</v>
      </c>
      <c r="L25" s="15" t="s">
        <v>19</v>
      </c>
      <c r="M25" s="15">
        <v>0.60579539504514734</v>
      </c>
    </row>
    <row r="26" spans="1:22" ht="14.45" x14ac:dyDescent="0.3">
      <c r="A26" s="15" t="s">
        <v>20</v>
      </c>
      <c r="B26" s="15">
        <v>1.6248304965999334E-2</v>
      </c>
      <c r="L26" s="15" t="s">
        <v>20</v>
      </c>
      <c r="M26" s="15">
        <v>0.15484005505067713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0.30869025616254286</v>
      </c>
      <c r="D31" s="15">
        <v>0.15434512808127143</v>
      </c>
      <c r="E31" s="15">
        <v>584.62421788095241</v>
      </c>
      <c r="F31" s="15">
        <v>1.0991070607045359E-12</v>
      </c>
      <c r="L31" s="15" t="s">
        <v>23</v>
      </c>
      <c r="M31" s="15">
        <v>2</v>
      </c>
      <c r="N31" s="15">
        <v>0.56377179644128883</v>
      </c>
      <c r="O31" s="15">
        <v>0.28188589822064442</v>
      </c>
      <c r="P31" s="15">
        <v>11.757276074442851</v>
      </c>
      <c r="Q31" s="15">
        <v>1.488159296328326E-3</v>
      </c>
    </row>
    <row r="32" spans="1:22" ht="14.45" x14ac:dyDescent="0.3">
      <c r="A32" s="15" t="s">
        <v>24</v>
      </c>
      <c r="B32" s="15">
        <v>12</v>
      </c>
      <c r="C32" s="15">
        <v>3.1680889712174228E-3</v>
      </c>
      <c r="D32" s="15">
        <v>2.6400741426811858E-4</v>
      </c>
      <c r="E32" s="15"/>
      <c r="F32" s="15"/>
      <c r="L32" s="15" t="s">
        <v>24</v>
      </c>
      <c r="M32" s="15">
        <v>12</v>
      </c>
      <c r="N32" s="15">
        <v>0.28770531177716074</v>
      </c>
      <c r="O32" s="15">
        <v>2.3975442648096729E-2</v>
      </c>
      <c r="P32" s="15"/>
      <c r="Q32" s="15"/>
    </row>
    <row r="33" spans="1:20" ht="15.75" thickBot="1" x14ac:dyDescent="0.3">
      <c r="A33" s="16" t="s">
        <v>25</v>
      </c>
      <c r="B33" s="16">
        <v>14</v>
      </c>
      <c r="C33" s="16">
        <v>0.31185834513376026</v>
      </c>
      <c r="D33" s="16"/>
      <c r="E33" s="16"/>
      <c r="F33" s="16"/>
      <c r="L33" s="16" t="s">
        <v>25</v>
      </c>
      <c r="M33" s="16">
        <v>14</v>
      </c>
      <c r="N33" s="16">
        <v>0.85147710821844957</v>
      </c>
      <c r="O33" s="16"/>
      <c r="P33" s="16"/>
      <c r="Q33" s="16"/>
    </row>
    <row r="34" spans="1:20" ht="15.75" thickBot="1" x14ac:dyDescent="0.3"/>
    <row r="35" spans="1:20" x14ac:dyDescent="0.25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x14ac:dyDescent="0.25">
      <c r="A36" s="15" t="s">
        <v>26</v>
      </c>
      <c r="B36" s="15">
        <v>3.9691080550421223</v>
      </c>
      <c r="C36" s="15">
        <v>3.8583029030865405E-2</v>
      </c>
      <c r="D36" s="15">
        <v>102.87186244156571</v>
      </c>
      <c r="E36" s="15">
        <v>4.7653861098181888E-19</v>
      </c>
      <c r="F36" s="15">
        <v>3.8850428563822494</v>
      </c>
      <c r="G36" s="15">
        <v>4.0531732537019947</v>
      </c>
      <c r="H36" s="15">
        <v>3.8850428563822494</v>
      </c>
      <c r="I36" s="15">
        <v>4.0531732537019947</v>
      </c>
      <c r="L36" s="15" t="s">
        <v>26</v>
      </c>
      <c r="M36" s="15">
        <v>2.9842423865928742</v>
      </c>
      <c r="N36" s="15">
        <v>0.4266612186953771</v>
      </c>
      <c r="O36" s="15">
        <v>6.9944074029459209</v>
      </c>
      <c r="P36" s="15">
        <v>1.4456336116651681E-5</v>
      </c>
      <c r="Q36" s="15">
        <v>2.0546274493779313</v>
      </c>
      <c r="R36" s="15">
        <v>3.9138573238078171</v>
      </c>
      <c r="S36" s="15">
        <v>2.0546274493779313</v>
      </c>
      <c r="T36" s="15">
        <v>3.9138573238078171</v>
      </c>
    </row>
    <row r="37" spans="1:20" x14ac:dyDescent="0.25">
      <c r="A37" s="15" t="s">
        <v>39</v>
      </c>
      <c r="B37" s="15">
        <v>0.63094203367513102</v>
      </c>
      <c r="C37" s="15">
        <v>3.2154549514402456E-2</v>
      </c>
      <c r="D37" s="15">
        <v>19.622169901417017</v>
      </c>
      <c r="E37" s="15">
        <v>1.7424671750122387E-10</v>
      </c>
      <c r="F37" s="15">
        <v>0.56088328866098081</v>
      </c>
      <c r="G37" s="15">
        <v>0.70100077868928123</v>
      </c>
      <c r="H37" s="15">
        <v>0.56088328866098081</v>
      </c>
      <c r="I37" s="15">
        <v>0.70100077868928123</v>
      </c>
      <c r="L37" s="15" t="s">
        <v>39</v>
      </c>
      <c r="M37" s="15">
        <v>1.588953094879765</v>
      </c>
      <c r="N37" s="15">
        <v>0.35016912000123779</v>
      </c>
      <c r="O37" s="15">
        <v>4.5376733815767318</v>
      </c>
      <c r="P37" s="15">
        <v>6.8058190549523032E-4</v>
      </c>
      <c r="Q37" s="15">
        <v>0.82600012366778486</v>
      </c>
      <c r="R37" s="15">
        <v>2.351906066091745</v>
      </c>
      <c r="S37" s="15">
        <v>0.82600012366778486</v>
      </c>
      <c r="T37" s="15">
        <v>2.351906066091745</v>
      </c>
    </row>
    <row r="38" spans="1:20" ht="15.75" thickBot="1" x14ac:dyDescent="0.3">
      <c r="A38" s="16" t="s">
        <v>40</v>
      </c>
      <c r="B38" s="16">
        <v>-0.13057218641294147</v>
      </c>
      <c r="C38" s="16">
        <v>3.023447489063668E-2</v>
      </c>
      <c r="D38" s="16">
        <v>-4.3186523624188489</v>
      </c>
      <c r="E38" s="16">
        <v>9.9848260641757715E-4</v>
      </c>
      <c r="F38" s="16">
        <v>-0.19644744820291232</v>
      </c>
      <c r="G38" s="16">
        <v>-6.4696924622970595E-2</v>
      </c>
      <c r="H38" s="16">
        <v>-0.19644744820291232</v>
      </c>
      <c r="I38" s="16">
        <v>-6.4696924622970595E-2</v>
      </c>
      <c r="L38" s="16" t="s">
        <v>40</v>
      </c>
      <c r="M38" s="16">
        <v>-1.0910788160377738</v>
      </c>
      <c r="N38" s="16">
        <v>0.31844168565534958</v>
      </c>
      <c r="O38" s="16">
        <v>-3.4263064956220957</v>
      </c>
      <c r="P38" s="16">
        <v>5.019773886842137E-3</v>
      </c>
      <c r="Q38" s="16">
        <v>-1.784903646244508</v>
      </c>
      <c r="R38" s="16">
        <v>-0.39725398583103955</v>
      </c>
      <c r="S38" s="16">
        <v>-1.784903646244508</v>
      </c>
      <c r="T38" s="16">
        <v>-0.39725398583103955</v>
      </c>
    </row>
    <row r="40" spans="1:20" x14ac:dyDescent="0.25">
      <c r="B40">
        <f>10^B36</f>
        <v>9313.3956945020818</v>
      </c>
      <c r="M40">
        <f>10^M36</f>
        <v>964.36710192867997</v>
      </c>
    </row>
    <row r="41" spans="1:20" x14ac:dyDescent="0.25">
      <c r="B41" s="15">
        <v>0.63094203367513102</v>
      </c>
      <c r="M41" s="15">
        <v>1.588953094879765</v>
      </c>
    </row>
    <row r="42" spans="1:20" ht="15.75" thickBot="1" x14ac:dyDescent="0.3">
      <c r="B42" s="16">
        <v>-0.13057218641294147</v>
      </c>
      <c r="M42" s="16">
        <v>-1.0910788160377738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7" zoomScale="70" zoomScaleNormal="70" workbookViewId="0">
      <selection activeCell="M40" sqref="M40:M42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19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20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20.5</v>
      </c>
      <c r="C3" s="1">
        <v>20.7</v>
      </c>
      <c r="D3" s="1">
        <v>1.9</v>
      </c>
      <c r="E3" s="1">
        <f>A3+B3</f>
        <v>41</v>
      </c>
      <c r="F3" s="1">
        <f>C3+D3</f>
        <v>22.599999999999998</v>
      </c>
      <c r="G3" s="1">
        <f>E3+2*F3</f>
        <v>86.199999999999989</v>
      </c>
      <c r="H3" s="1">
        <v>102329.45</v>
      </c>
      <c r="I3" s="1">
        <f>LOG(H3)</f>
        <v>5.0100006398887427</v>
      </c>
      <c r="J3" s="1">
        <f>LOG(G3)</f>
        <v>1.9355072658247128</v>
      </c>
      <c r="K3" s="20">
        <f>LOG(B3)</f>
        <v>1.3117538610557542</v>
      </c>
      <c r="L3" s="7">
        <v>20.5</v>
      </c>
      <c r="M3" s="1">
        <v>4.2</v>
      </c>
      <c r="N3" s="1">
        <v>20.7</v>
      </c>
      <c r="O3" s="1">
        <v>20.5</v>
      </c>
      <c r="P3" s="1">
        <f>L3+M3</f>
        <v>24.7</v>
      </c>
      <c r="Q3" s="1">
        <f>N3+O3</f>
        <v>41.2</v>
      </c>
      <c r="R3" s="1">
        <f>P3+2*Q3</f>
        <v>107.10000000000001</v>
      </c>
      <c r="S3" s="1">
        <v>84223.404739517908</v>
      </c>
      <c r="T3" s="1">
        <f>LOG(S3)</f>
        <v>4.9254327938367641</v>
      </c>
      <c r="U3" s="1">
        <f>LOG(R3)</f>
        <v>2.0297894708318558</v>
      </c>
      <c r="V3" s="8">
        <f>LOG(O3)</f>
        <v>1.3117538610557542</v>
      </c>
    </row>
    <row r="4" spans="1:22" ht="14.45" x14ac:dyDescent="0.3">
      <c r="A4" s="7">
        <v>20.5</v>
      </c>
      <c r="B4" s="1">
        <v>41.6</v>
      </c>
      <c r="C4" s="1">
        <v>20.7</v>
      </c>
      <c r="D4" s="1">
        <v>3.3</v>
      </c>
      <c r="E4" s="1">
        <f t="shared" ref="E4:E17" si="0">A4+B4</f>
        <v>62.1</v>
      </c>
      <c r="F4" s="1">
        <f t="shared" ref="F4:F17" si="1">C4+D4</f>
        <v>24</v>
      </c>
      <c r="G4" s="1">
        <f t="shared" ref="G4:G17" si="2">E4+2*F4</f>
        <v>110.1</v>
      </c>
      <c r="H4" s="1">
        <v>111130.9</v>
      </c>
      <c r="I4" s="1">
        <f t="shared" ref="I4:I17" si="3">LOG(H4)</f>
        <v>5.0458348315208941</v>
      </c>
      <c r="J4" s="1">
        <f t="shared" ref="J4:J17" si="4">LOG(G4)</f>
        <v>2.0417873189717519</v>
      </c>
      <c r="K4" s="20">
        <f t="shared" ref="K4:K17" si="5">LOG(B4)</f>
        <v>1.6190933306267428</v>
      </c>
      <c r="L4" s="7">
        <v>20.100000000000001</v>
      </c>
      <c r="M4" s="1">
        <v>8.1999999999999993</v>
      </c>
      <c r="N4" s="1">
        <v>20.6</v>
      </c>
      <c r="O4" s="1">
        <v>40.6</v>
      </c>
      <c r="P4" s="1">
        <f t="shared" ref="P4:P17" si="6">L4+M4</f>
        <v>28.3</v>
      </c>
      <c r="Q4" s="1">
        <f t="shared" ref="Q4:Q17" si="7">N4+O4</f>
        <v>61.2</v>
      </c>
      <c r="R4" s="1">
        <f t="shared" ref="R4:R17" si="8">P4+2*Q4</f>
        <v>150.70000000000002</v>
      </c>
      <c r="S4" s="1">
        <v>79924.000899475199</v>
      </c>
      <c r="T4" s="1">
        <f t="shared" ref="T4:T17" si="9">LOG(S4)</f>
        <v>4.902677216022151</v>
      </c>
      <c r="U4" s="1">
        <f t="shared" ref="U4:U17" si="10">LOG(R4)</f>
        <v>2.178113252314632</v>
      </c>
      <c r="V4" s="8">
        <f t="shared" ref="V4:V17" si="11">LOG(O4)</f>
        <v>1.608526033577194</v>
      </c>
    </row>
    <row r="5" spans="1:22" ht="14.45" x14ac:dyDescent="0.3">
      <c r="A5" s="7">
        <v>20.5</v>
      </c>
      <c r="B5" s="1">
        <v>61.4</v>
      </c>
      <c r="C5" s="1">
        <v>20.7</v>
      </c>
      <c r="D5" s="1">
        <v>4.8</v>
      </c>
      <c r="E5" s="1">
        <f t="shared" si="0"/>
        <v>81.900000000000006</v>
      </c>
      <c r="F5" s="1">
        <f t="shared" si="1"/>
        <v>25.5</v>
      </c>
      <c r="G5" s="1">
        <f t="shared" si="2"/>
        <v>132.9</v>
      </c>
      <c r="H5" s="1">
        <v>118228.5</v>
      </c>
      <c r="I5" s="1">
        <f t="shared" si="3"/>
        <v>5.0727221795974842</v>
      </c>
      <c r="J5" s="1">
        <f t="shared" si="4"/>
        <v>2.1235249809427321</v>
      </c>
      <c r="K5" s="20">
        <f t="shared" si="5"/>
        <v>1.7881683711411678</v>
      </c>
      <c r="L5" s="7">
        <v>20.2</v>
      </c>
      <c r="M5" s="1">
        <v>11.5</v>
      </c>
      <c r="N5" s="1">
        <v>20.6</v>
      </c>
      <c r="O5" s="1">
        <v>61.2</v>
      </c>
      <c r="P5" s="1">
        <f t="shared" si="6"/>
        <v>31.7</v>
      </c>
      <c r="Q5" s="1">
        <f t="shared" si="7"/>
        <v>81.800000000000011</v>
      </c>
      <c r="R5" s="1">
        <f t="shared" si="8"/>
        <v>195.3</v>
      </c>
      <c r="S5" s="1">
        <v>30010.213434273701</v>
      </c>
      <c r="T5" s="1">
        <f t="shared" si="9"/>
        <v>4.4772690841618639</v>
      </c>
      <c r="U5" s="1">
        <f t="shared" si="10"/>
        <v>2.2907022432878543</v>
      </c>
      <c r="V5" s="8">
        <f t="shared" si="11"/>
        <v>1.7867514221455612</v>
      </c>
    </row>
    <row r="6" spans="1:22" ht="14.45" x14ac:dyDescent="0.3">
      <c r="A6" s="7">
        <v>34.5</v>
      </c>
      <c r="B6" s="1">
        <v>34.5</v>
      </c>
      <c r="C6" s="1">
        <v>34.799999999999997</v>
      </c>
      <c r="D6" s="1">
        <v>2.5</v>
      </c>
      <c r="E6" s="1">
        <f t="shared" si="0"/>
        <v>69</v>
      </c>
      <c r="F6" s="1">
        <f t="shared" si="1"/>
        <v>37.299999999999997</v>
      </c>
      <c r="G6" s="1">
        <f t="shared" si="2"/>
        <v>143.6</v>
      </c>
      <c r="H6" s="1">
        <v>132862.64000000001</v>
      </c>
      <c r="I6" s="1">
        <f t="shared" si="3"/>
        <v>5.1234028776858498</v>
      </c>
      <c r="J6" s="1">
        <f t="shared" si="4"/>
        <v>2.1571544399062814</v>
      </c>
      <c r="K6" s="20">
        <f t="shared" si="5"/>
        <v>1.5378190950732742</v>
      </c>
      <c r="L6" s="7">
        <v>34.299999999999997</v>
      </c>
      <c r="M6" s="1">
        <v>6</v>
      </c>
      <c r="N6" s="1">
        <v>34.799999999999997</v>
      </c>
      <c r="O6" s="1">
        <v>33.9</v>
      </c>
      <c r="P6" s="1">
        <f t="shared" si="6"/>
        <v>40.299999999999997</v>
      </c>
      <c r="Q6" s="1">
        <f t="shared" si="7"/>
        <v>68.699999999999989</v>
      </c>
      <c r="R6" s="1">
        <f t="shared" si="8"/>
        <v>177.7</v>
      </c>
      <c r="S6" s="1">
        <v>76164.356797840504</v>
      </c>
      <c r="T6" s="1">
        <f t="shared" si="9"/>
        <v>4.8817517788525526</v>
      </c>
      <c r="U6" s="1">
        <f t="shared" si="10"/>
        <v>2.2496874278053016</v>
      </c>
      <c r="V6" s="8">
        <f t="shared" si="11"/>
        <v>1.5301996982030821</v>
      </c>
    </row>
    <row r="7" spans="1:22" ht="14.45" x14ac:dyDescent="0.3">
      <c r="A7" s="7">
        <v>34.5</v>
      </c>
      <c r="B7" s="1">
        <v>68.400000000000006</v>
      </c>
      <c r="C7" s="1">
        <v>34.799999999999997</v>
      </c>
      <c r="D7" s="1">
        <v>4.9000000000000004</v>
      </c>
      <c r="E7" s="1">
        <f t="shared" si="0"/>
        <v>102.9</v>
      </c>
      <c r="F7" s="1">
        <f t="shared" si="1"/>
        <v>39.699999999999996</v>
      </c>
      <c r="G7" s="1">
        <f t="shared" si="2"/>
        <v>182.3</v>
      </c>
      <c r="H7" s="1">
        <v>146362.34</v>
      </c>
      <c r="I7" s="1">
        <f t="shared" si="3"/>
        <v>5.165429344248321</v>
      </c>
      <c r="J7" s="1">
        <f t="shared" si="4"/>
        <v>2.2607866686549762</v>
      </c>
      <c r="K7" s="20">
        <f t="shared" si="5"/>
        <v>1.8350561017201164</v>
      </c>
      <c r="L7" s="7">
        <v>34.299999999999997</v>
      </c>
      <c r="M7" s="1">
        <v>10.3</v>
      </c>
      <c r="N7" s="1">
        <v>34.799999999999997</v>
      </c>
      <c r="O7" s="1">
        <v>67.599999999999994</v>
      </c>
      <c r="P7" s="1">
        <f t="shared" si="6"/>
        <v>44.599999999999994</v>
      </c>
      <c r="Q7" s="1">
        <f t="shared" si="7"/>
        <v>102.39999999999999</v>
      </c>
      <c r="R7" s="1">
        <f t="shared" si="8"/>
        <v>249.39999999999998</v>
      </c>
      <c r="S7" s="1">
        <v>57921.251022290497</v>
      </c>
      <c r="T7" s="1">
        <f t="shared" si="9"/>
        <v>4.7628379334758666</v>
      </c>
      <c r="U7" s="1">
        <f t="shared" si="10"/>
        <v>2.396896449142524</v>
      </c>
      <c r="V7" s="8">
        <f t="shared" si="11"/>
        <v>1.8299466959416359</v>
      </c>
    </row>
    <row r="8" spans="1:22" ht="14.45" x14ac:dyDescent="0.3">
      <c r="A8" s="7">
        <v>34.5</v>
      </c>
      <c r="B8" s="1">
        <v>102.5</v>
      </c>
      <c r="C8" s="1">
        <v>34.700000000000003</v>
      </c>
      <c r="D8" s="1">
        <v>7.3</v>
      </c>
      <c r="E8" s="1">
        <f t="shared" si="0"/>
        <v>137</v>
      </c>
      <c r="F8" s="1">
        <f t="shared" si="1"/>
        <v>42</v>
      </c>
      <c r="G8" s="1">
        <f t="shared" si="2"/>
        <v>221</v>
      </c>
      <c r="H8" s="1">
        <v>151328.74</v>
      </c>
      <c r="I8" s="1">
        <f t="shared" si="3"/>
        <v>5.1799214160476055</v>
      </c>
      <c r="J8" s="1">
        <f t="shared" si="4"/>
        <v>2.3443922736851106</v>
      </c>
      <c r="K8" s="20">
        <f t="shared" si="5"/>
        <v>2.0107238653917729</v>
      </c>
      <c r="L8" s="7">
        <v>34.299999999999997</v>
      </c>
      <c r="M8" s="1">
        <v>12.1</v>
      </c>
      <c r="N8" s="1">
        <v>34.700000000000003</v>
      </c>
      <c r="O8" s="1">
        <v>101.9</v>
      </c>
      <c r="P8" s="1">
        <f t="shared" si="6"/>
        <v>46.4</v>
      </c>
      <c r="Q8" s="1">
        <f t="shared" si="7"/>
        <v>136.60000000000002</v>
      </c>
      <c r="R8" s="1">
        <f t="shared" si="8"/>
        <v>319.60000000000002</v>
      </c>
      <c r="S8" s="1">
        <v>57976.743174999203</v>
      </c>
      <c r="T8" s="1">
        <f t="shared" si="9"/>
        <v>4.7632538153505939</v>
      </c>
      <c r="U8" s="1">
        <f t="shared" si="10"/>
        <v>2.5046067706419537</v>
      </c>
      <c r="V8" s="8">
        <f t="shared" si="11"/>
        <v>2.0081741840064264</v>
      </c>
    </row>
    <row r="9" spans="1:22" ht="14.45" x14ac:dyDescent="0.3">
      <c r="A9" s="7">
        <v>68.5</v>
      </c>
      <c r="B9" s="1">
        <v>68.7</v>
      </c>
      <c r="C9" s="1">
        <v>68.599999999999994</v>
      </c>
      <c r="D9" s="1">
        <v>4.7</v>
      </c>
      <c r="E9" s="1">
        <f t="shared" si="0"/>
        <v>137.19999999999999</v>
      </c>
      <c r="F9" s="1">
        <f t="shared" si="1"/>
        <v>73.3</v>
      </c>
      <c r="G9" s="1">
        <f t="shared" si="2"/>
        <v>283.79999999999995</v>
      </c>
      <c r="H9" s="1">
        <v>196660.31</v>
      </c>
      <c r="I9" s="1">
        <f t="shared" si="3"/>
        <v>5.2937167194146539</v>
      </c>
      <c r="J9" s="1">
        <f t="shared" si="4"/>
        <v>2.453012391121455</v>
      </c>
      <c r="K9" s="20">
        <f t="shared" si="5"/>
        <v>1.8369567370595505</v>
      </c>
      <c r="L9" s="7">
        <v>68.400000000000006</v>
      </c>
      <c r="M9" s="1">
        <v>7.8</v>
      </c>
      <c r="N9" s="1">
        <v>74.7</v>
      </c>
      <c r="O9" s="1">
        <v>60.9</v>
      </c>
      <c r="P9" s="1">
        <f t="shared" si="6"/>
        <v>76.2</v>
      </c>
      <c r="Q9" s="1">
        <f t="shared" si="7"/>
        <v>135.6</v>
      </c>
      <c r="R9" s="1">
        <f t="shared" si="8"/>
        <v>347.4</v>
      </c>
      <c r="S9" s="1">
        <v>163249.858039646</v>
      </c>
      <c r="T9" s="1">
        <f t="shared" si="9"/>
        <v>5.2128528122893769</v>
      </c>
      <c r="U9" s="1">
        <f t="shared" si="10"/>
        <v>2.5408298141110799</v>
      </c>
      <c r="V9" s="8">
        <f t="shared" si="11"/>
        <v>1.7846172926328754</v>
      </c>
    </row>
    <row r="10" spans="1:22" ht="14.45" x14ac:dyDescent="0.3">
      <c r="A10" s="7">
        <v>68.5</v>
      </c>
      <c r="B10" s="1">
        <v>137.4</v>
      </c>
      <c r="C10" s="1">
        <v>69.2</v>
      </c>
      <c r="D10" s="1">
        <v>8.6</v>
      </c>
      <c r="E10" s="1">
        <f t="shared" si="0"/>
        <v>205.9</v>
      </c>
      <c r="F10" s="1">
        <f t="shared" si="1"/>
        <v>77.8</v>
      </c>
      <c r="G10" s="1">
        <f t="shared" si="2"/>
        <v>361.5</v>
      </c>
      <c r="H10" s="1">
        <v>207657.43</v>
      </c>
      <c r="I10" s="1">
        <f t="shared" si="3"/>
        <v>5.3173474748163381</v>
      </c>
      <c r="J10" s="1">
        <f t="shared" si="4"/>
        <v>2.5581083016305497</v>
      </c>
      <c r="K10" s="20">
        <f t="shared" si="5"/>
        <v>2.1379867327235318</v>
      </c>
      <c r="L10" s="7">
        <v>68.099999999999994</v>
      </c>
      <c r="M10" s="1">
        <v>11.9</v>
      </c>
      <c r="N10" s="1">
        <v>68.599999999999994</v>
      </c>
      <c r="O10" s="1">
        <v>136.80000000000001</v>
      </c>
      <c r="P10" s="1">
        <f t="shared" si="6"/>
        <v>80</v>
      </c>
      <c r="Q10" s="1">
        <f t="shared" si="7"/>
        <v>205.4</v>
      </c>
      <c r="R10" s="1">
        <f t="shared" si="8"/>
        <v>490.8</v>
      </c>
      <c r="S10" s="1">
        <v>105102.809158035</v>
      </c>
      <c r="T10" s="1">
        <f t="shared" si="9"/>
        <v>5.0216143238829458</v>
      </c>
      <c r="U10" s="1">
        <f t="shared" si="10"/>
        <v>2.6909045540549665</v>
      </c>
      <c r="V10" s="8">
        <f t="shared" si="11"/>
        <v>2.1360860973840974</v>
      </c>
    </row>
    <row r="11" spans="1:22" ht="14.45" x14ac:dyDescent="0.3">
      <c r="A11" s="7">
        <v>68.5</v>
      </c>
      <c r="B11" s="1">
        <v>206.2</v>
      </c>
      <c r="C11" s="1">
        <v>70</v>
      </c>
      <c r="D11" s="1">
        <v>11.9</v>
      </c>
      <c r="E11" s="1">
        <f t="shared" si="0"/>
        <v>274.7</v>
      </c>
      <c r="F11" s="1">
        <f t="shared" si="1"/>
        <v>81.900000000000006</v>
      </c>
      <c r="G11" s="1">
        <f t="shared" si="2"/>
        <v>438.5</v>
      </c>
      <c r="H11" s="1">
        <v>198842.82</v>
      </c>
      <c r="I11" s="1">
        <f t="shared" si="3"/>
        <v>5.2985099136992817</v>
      </c>
      <c r="J11" s="1">
        <f t="shared" si="4"/>
        <v>2.6419695977020594</v>
      </c>
      <c r="K11" s="20">
        <f t="shared" si="5"/>
        <v>2.3142886609474975</v>
      </c>
      <c r="L11" s="7">
        <v>68.5</v>
      </c>
      <c r="M11" s="1">
        <v>13</v>
      </c>
      <c r="N11" s="1">
        <v>68.8</v>
      </c>
      <c r="O11" s="1">
        <v>205.5</v>
      </c>
      <c r="P11" s="1">
        <f t="shared" si="6"/>
        <v>81.5</v>
      </c>
      <c r="Q11" s="1">
        <f t="shared" si="7"/>
        <v>274.3</v>
      </c>
      <c r="R11" s="1">
        <f t="shared" si="8"/>
        <v>630.1</v>
      </c>
      <c r="S11" s="1">
        <v>154869.38839935898</v>
      </c>
      <c r="T11" s="1">
        <f t="shared" si="9"/>
        <v>5.189965583265665</v>
      </c>
      <c r="U11" s="1">
        <f t="shared" si="10"/>
        <v>2.799409479615127</v>
      </c>
      <c r="V11" s="8">
        <f t="shared" si="11"/>
        <v>2.312811826212088</v>
      </c>
    </row>
    <row r="12" spans="1:22" ht="14.45" x14ac:dyDescent="0.3">
      <c r="A12" s="7">
        <v>102.3</v>
      </c>
      <c r="B12" s="1">
        <v>69</v>
      </c>
      <c r="C12" s="1">
        <v>102.6</v>
      </c>
      <c r="D12" s="1">
        <v>5.0999999999999996</v>
      </c>
      <c r="E12" s="1">
        <f t="shared" si="0"/>
        <v>171.3</v>
      </c>
      <c r="F12" s="1">
        <f t="shared" si="1"/>
        <v>107.69999999999999</v>
      </c>
      <c r="G12" s="1">
        <f t="shared" si="2"/>
        <v>386.7</v>
      </c>
      <c r="H12" s="1">
        <v>216753.93</v>
      </c>
      <c r="I12" s="1">
        <f t="shared" si="3"/>
        <v>5.3359669804820005</v>
      </c>
      <c r="J12" s="1">
        <f t="shared" si="4"/>
        <v>2.5873741720730656</v>
      </c>
      <c r="K12" s="20">
        <f t="shared" si="5"/>
        <v>1.8388490907372552</v>
      </c>
      <c r="L12" s="7">
        <v>102.3</v>
      </c>
      <c r="M12" s="1">
        <v>5.4</v>
      </c>
      <c r="N12" s="1">
        <v>111.1</v>
      </c>
      <c r="O12" s="1">
        <v>58.3</v>
      </c>
      <c r="P12" s="1">
        <f t="shared" si="6"/>
        <v>107.7</v>
      </c>
      <c r="Q12" s="1">
        <f t="shared" si="7"/>
        <v>169.39999999999998</v>
      </c>
      <c r="R12" s="1">
        <f t="shared" si="8"/>
        <v>446.49999999999994</v>
      </c>
      <c r="S12" s="1">
        <v>232954.40219900702</v>
      </c>
      <c r="T12" s="1">
        <f t="shared" si="9"/>
        <v>5.3672709218358499</v>
      </c>
      <c r="U12" s="1">
        <f t="shared" si="10"/>
        <v>2.6498214632245651</v>
      </c>
      <c r="V12" s="8">
        <f t="shared" si="11"/>
        <v>1.7656685547590141</v>
      </c>
    </row>
    <row r="13" spans="1:22" ht="14.45" x14ac:dyDescent="0.3">
      <c r="A13" s="7">
        <v>102.4</v>
      </c>
      <c r="B13" s="1">
        <v>102.9</v>
      </c>
      <c r="C13" s="1">
        <v>102.7</v>
      </c>
      <c r="D13" s="1">
        <v>7.3</v>
      </c>
      <c r="E13" s="1">
        <f t="shared" si="0"/>
        <v>205.3</v>
      </c>
      <c r="F13" s="1">
        <f t="shared" si="1"/>
        <v>110</v>
      </c>
      <c r="G13" s="1">
        <f t="shared" si="2"/>
        <v>425.3</v>
      </c>
      <c r="H13" s="1">
        <v>225657.89</v>
      </c>
      <c r="I13" s="1">
        <f t="shared" si="3"/>
        <v>5.3534505229816123</v>
      </c>
      <c r="J13" s="1">
        <f t="shared" si="4"/>
        <v>2.6286953827140231</v>
      </c>
      <c r="K13" s="20">
        <f t="shared" si="5"/>
        <v>2.0124153747624329</v>
      </c>
      <c r="L13" s="7">
        <v>102.3</v>
      </c>
      <c r="M13" s="1">
        <v>9</v>
      </c>
      <c r="N13" s="1">
        <v>102.6</v>
      </c>
      <c r="O13" s="1">
        <v>99.9</v>
      </c>
      <c r="P13" s="1">
        <f t="shared" si="6"/>
        <v>111.3</v>
      </c>
      <c r="Q13" s="1">
        <f t="shared" si="7"/>
        <v>202.5</v>
      </c>
      <c r="R13" s="1">
        <f t="shared" si="8"/>
        <v>516.29999999999995</v>
      </c>
      <c r="S13" s="1">
        <v>187991.66286964298</v>
      </c>
      <c r="T13" s="1">
        <f t="shared" si="9"/>
        <v>5.2741385894232788</v>
      </c>
      <c r="U13" s="1">
        <f t="shared" si="10"/>
        <v>2.7129021250472225</v>
      </c>
      <c r="V13" s="8">
        <f t="shared" si="11"/>
        <v>1.9995654882259823</v>
      </c>
    </row>
    <row r="14" spans="1:22" ht="14.45" x14ac:dyDescent="0.3">
      <c r="A14" s="7">
        <v>102.3</v>
      </c>
      <c r="B14" s="1">
        <v>206.8</v>
      </c>
      <c r="C14" s="1">
        <v>103.8</v>
      </c>
      <c r="D14" s="1">
        <v>11.4</v>
      </c>
      <c r="E14" s="1">
        <f t="shared" si="0"/>
        <v>309.10000000000002</v>
      </c>
      <c r="F14" s="1">
        <f t="shared" si="1"/>
        <v>115.2</v>
      </c>
      <c r="G14" s="1">
        <f t="shared" si="2"/>
        <v>539.5</v>
      </c>
      <c r="H14" s="1">
        <v>242154.57</v>
      </c>
      <c r="I14" s="1">
        <f t="shared" si="3"/>
        <v>5.3840926695710944</v>
      </c>
      <c r="J14" s="1">
        <f t="shared" si="4"/>
        <v>2.7319914490189294</v>
      </c>
      <c r="K14" s="20">
        <f t="shared" si="5"/>
        <v>2.3155505344219049</v>
      </c>
      <c r="L14" s="7">
        <v>102.3</v>
      </c>
      <c r="M14" s="1">
        <v>11.7</v>
      </c>
      <c r="N14" s="1">
        <v>102.7</v>
      </c>
      <c r="O14" s="1">
        <v>205.5</v>
      </c>
      <c r="P14" s="1">
        <f t="shared" si="6"/>
        <v>114</v>
      </c>
      <c r="Q14" s="1">
        <f t="shared" si="7"/>
        <v>308.2</v>
      </c>
      <c r="R14" s="1">
        <f t="shared" si="8"/>
        <v>730.4</v>
      </c>
      <c r="S14" s="1">
        <v>186247.20724864499</v>
      </c>
      <c r="T14" s="1">
        <f t="shared" si="9"/>
        <v>5.270089769282901</v>
      </c>
      <c r="U14" s="1">
        <f t="shared" si="10"/>
        <v>2.8635607645262424</v>
      </c>
      <c r="V14" s="8">
        <f t="shared" si="11"/>
        <v>2.312811826212088</v>
      </c>
    </row>
    <row r="15" spans="1:22" ht="14.45" x14ac:dyDescent="0.3">
      <c r="A15" s="7">
        <v>137.6</v>
      </c>
      <c r="B15" s="1">
        <v>102.5</v>
      </c>
      <c r="C15" s="1">
        <v>137.80000000000001</v>
      </c>
      <c r="D15" s="1">
        <v>6.4</v>
      </c>
      <c r="E15" s="1">
        <f t="shared" si="0"/>
        <v>240.1</v>
      </c>
      <c r="F15" s="1">
        <f t="shared" si="1"/>
        <v>144.20000000000002</v>
      </c>
      <c r="G15" s="1">
        <f t="shared" si="2"/>
        <v>528.5</v>
      </c>
      <c r="H15" s="1">
        <v>266695.58</v>
      </c>
      <c r="I15" s="1">
        <f t="shared" si="3"/>
        <v>5.4260158180988869</v>
      </c>
      <c r="J15" s="1">
        <f t="shared" si="4"/>
        <v>2.7230449916434449</v>
      </c>
      <c r="K15" s="20">
        <f t="shared" si="5"/>
        <v>2.0107238653917729</v>
      </c>
      <c r="L15" s="7">
        <v>137.4</v>
      </c>
      <c r="M15" s="1">
        <v>1.5</v>
      </c>
      <c r="N15" s="1">
        <v>151.30000000000001</v>
      </c>
      <c r="O15" s="1">
        <v>88.8</v>
      </c>
      <c r="P15" s="1">
        <f t="shared" si="6"/>
        <v>138.9</v>
      </c>
      <c r="Q15" s="1">
        <f t="shared" si="7"/>
        <v>240.10000000000002</v>
      </c>
      <c r="R15" s="1">
        <f t="shared" si="8"/>
        <v>619.1</v>
      </c>
      <c r="S15" s="1">
        <v>224990.694105979</v>
      </c>
      <c r="T15" s="1">
        <f t="shared" si="9"/>
        <v>5.3521645555246868</v>
      </c>
      <c r="U15" s="1">
        <f t="shared" si="10"/>
        <v>2.7917608040129052</v>
      </c>
      <c r="V15" s="8">
        <f t="shared" si="11"/>
        <v>1.9484129657786009</v>
      </c>
    </row>
    <row r="16" spans="1:22" ht="14.45" x14ac:dyDescent="0.3">
      <c r="A16" s="7">
        <v>137.5</v>
      </c>
      <c r="B16" s="1">
        <v>137.69999999999999</v>
      </c>
      <c r="C16" s="1">
        <v>138</v>
      </c>
      <c r="D16" s="1">
        <v>8.4</v>
      </c>
      <c r="E16" s="1">
        <f t="shared" si="0"/>
        <v>275.2</v>
      </c>
      <c r="F16" s="1">
        <f t="shared" si="1"/>
        <v>146.4</v>
      </c>
      <c r="G16" s="1">
        <f t="shared" si="2"/>
        <v>568</v>
      </c>
      <c r="H16" s="1">
        <v>276321.07</v>
      </c>
      <c r="I16" s="1">
        <f t="shared" si="3"/>
        <v>5.4414140019481803</v>
      </c>
      <c r="J16" s="1">
        <f t="shared" si="4"/>
        <v>2.7543483357110188</v>
      </c>
      <c r="K16" s="20">
        <f t="shared" si="5"/>
        <v>2.1389339402569236</v>
      </c>
      <c r="L16" s="7">
        <v>137.1</v>
      </c>
      <c r="M16" s="1">
        <v>6</v>
      </c>
      <c r="N16" s="1">
        <v>139.19999999999999</v>
      </c>
      <c r="O16" s="1">
        <v>135.6</v>
      </c>
      <c r="P16" s="1">
        <f t="shared" si="6"/>
        <v>143.1</v>
      </c>
      <c r="Q16" s="1">
        <f t="shared" si="7"/>
        <v>274.79999999999995</v>
      </c>
      <c r="R16" s="1">
        <f t="shared" si="8"/>
        <v>692.69999999999993</v>
      </c>
      <c r="S16" s="1">
        <v>213301.20769908201</v>
      </c>
      <c r="T16" s="1">
        <f t="shared" si="9"/>
        <v>5.3289933144065893</v>
      </c>
      <c r="U16" s="1">
        <f t="shared" si="10"/>
        <v>2.8405451876368386</v>
      </c>
      <c r="V16" s="8">
        <f t="shared" si="11"/>
        <v>2.1322596895310446</v>
      </c>
    </row>
    <row r="17" spans="1:22" thickBot="1" x14ac:dyDescent="0.35">
      <c r="A17" s="9">
        <v>137.6</v>
      </c>
      <c r="B17" s="10">
        <v>274.89999999999998</v>
      </c>
      <c r="C17" s="10">
        <v>138.6</v>
      </c>
      <c r="D17" s="10">
        <v>11.4</v>
      </c>
      <c r="E17" s="10">
        <f t="shared" si="0"/>
        <v>412.5</v>
      </c>
      <c r="F17" s="10">
        <f t="shared" si="1"/>
        <v>150</v>
      </c>
      <c r="G17" s="10">
        <f t="shared" si="2"/>
        <v>712.5</v>
      </c>
      <c r="H17" s="10">
        <v>288558.43</v>
      </c>
      <c r="I17" s="10">
        <f t="shared" si="3"/>
        <v>5.4602337663903198</v>
      </c>
      <c r="J17" s="10">
        <f t="shared" si="4"/>
        <v>2.8527848686805477</v>
      </c>
      <c r="K17" s="21">
        <f t="shared" si="5"/>
        <v>2.4391747398434682</v>
      </c>
      <c r="L17" s="9">
        <v>137.4</v>
      </c>
      <c r="M17" s="10">
        <v>10.5</v>
      </c>
      <c r="N17" s="10">
        <v>137.69999999999999</v>
      </c>
      <c r="O17" s="10">
        <v>279.89999999999998</v>
      </c>
      <c r="P17" s="10">
        <f t="shared" si="6"/>
        <v>147.9</v>
      </c>
      <c r="Q17" s="10">
        <f t="shared" si="7"/>
        <v>417.59999999999997</v>
      </c>
      <c r="R17" s="10">
        <f t="shared" si="8"/>
        <v>983.09999999999991</v>
      </c>
      <c r="S17" s="10">
        <v>259540.11366777099</v>
      </c>
      <c r="T17" s="10">
        <f t="shared" si="9"/>
        <v>5.4142044905012972</v>
      </c>
      <c r="U17" s="10">
        <f t="shared" si="10"/>
        <v>2.9925976961020382</v>
      </c>
      <c r="V17" s="11">
        <f t="shared" si="11"/>
        <v>2.4470028984661623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0.99526294886531497</v>
      </c>
      <c r="L23" s="15" t="s">
        <v>17</v>
      </c>
      <c r="M23" s="15">
        <v>0.90416073029425881</v>
      </c>
    </row>
    <row r="24" spans="1:22" ht="14.45" x14ac:dyDescent="0.3">
      <c r="A24" s="15" t="s">
        <v>18</v>
      </c>
      <c r="B24" s="15">
        <v>0.99054833738408254</v>
      </c>
      <c r="L24" s="15" t="s">
        <v>18</v>
      </c>
      <c r="M24" s="15">
        <v>0.81750662620624737</v>
      </c>
    </row>
    <row r="25" spans="1:22" ht="14.45" x14ac:dyDescent="0.3">
      <c r="A25" s="15" t="s">
        <v>19</v>
      </c>
      <c r="B25" s="15">
        <v>0.98897306028142962</v>
      </c>
      <c r="L25" s="15" t="s">
        <v>19</v>
      </c>
      <c r="M25" s="15">
        <v>0.78709106390728856</v>
      </c>
    </row>
    <row r="26" spans="1:22" ht="14.45" x14ac:dyDescent="0.3">
      <c r="A26" s="15" t="s">
        <v>20</v>
      </c>
      <c r="B26" s="15">
        <v>1.5722040626086977E-2</v>
      </c>
      <c r="L26" s="15" t="s">
        <v>20</v>
      </c>
      <c r="M26" s="15">
        <v>0.12909763895873494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0.31086121274871686</v>
      </c>
      <c r="D31" s="15">
        <v>0.15543060637435843</v>
      </c>
      <c r="E31" s="15">
        <v>628.80894778189827</v>
      </c>
      <c r="F31" s="15">
        <v>7.129338979392037E-13</v>
      </c>
      <c r="L31" s="15" t="s">
        <v>23</v>
      </c>
      <c r="M31" s="15">
        <v>2</v>
      </c>
      <c r="N31" s="15">
        <v>0.8959051366054166</v>
      </c>
      <c r="O31" s="15">
        <v>0.4479525683027083</v>
      </c>
      <c r="P31" s="15">
        <v>26.877906059104269</v>
      </c>
      <c r="Q31" s="15">
        <v>3.6938784531612869E-5</v>
      </c>
    </row>
    <row r="32" spans="1:22" ht="14.45" x14ac:dyDescent="0.3">
      <c r="A32" s="15" t="s">
        <v>24</v>
      </c>
      <c r="B32" s="15">
        <v>12</v>
      </c>
      <c r="C32" s="15">
        <v>2.9661907373799532E-3</v>
      </c>
      <c r="D32" s="15">
        <v>2.4718256144832943E-4</v>
      </c>
      <c r="E32" s="15"/>
      <c r="F32" s="15"/>
      <c r="L32" s="15" t="s">
        <v>24</v>
      </c>
      <c r="M32" s="15">
        <v>12</v>
      </c>
      <c r="N32" s="15">
        <v>0.19999440461663853</v>
      </c>
      <c r="O32" s="15">
        <v>1.6666200384719877E-2</v>
      </c>
      <c r="P32" s="15"/>
      <c r="Q32" s="15"/>
    </row>
    <row r="33" spans="1:20" thickBot="1" x14ac:dyDescent="0.35">
      <c r="A33" s="16" t="s">
        <v>25</v>
      </c>
      <c r="B33" s="16">
        <v>14</v>
      </c>
      <c r="C33" s="16">
        <v>0.31382740348609683</v>
      </c>
      <c r="D33" s="16"/>
      <c r="E33" s="16"/>
      <c r="F33" s="16"/>
      <c r="L33" s="16" t="s">
        <v>25</v>
      </c>
      <c r="M33" s="16">
        <v>14</v>
      </c>
      <c r="N33" s="16">
        <v>1.0958995412220551</v>
      </c>
      <c r="O33" s="16"/>
      <c r="P33" s="16"/>
      <c r="Q33" s="16"/>
    </row>
    <row r="34" spans="1:20" thickBot="1" x14ac:dyDescent="0.35"/>
    <row r="35" spans="1:20" ht="14.45" x14ac:dyDescent="0.3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ht="14.45" x14ac:dyDescent="0.3">
      <c r="A36" s="15" t="s">
        <v>26</v>
      </c>
      <c r="B36" s="15">
        <v>3.9622706788122906</v>
      </c>
      <c r="C36" s="15">
        <v>3.7375061036260059E-2</v>
      </c>
      <c r="D36" s="15">
        <v>106.01375807702964</v>
      </c>
      <c r="E36" s="15">
        <v>3.3225429937080058E-19</v>
      </c>
      <c r="F36" s="15">
        <v>3.8808374163168913</v>
      </c>
      <c r="G36" s="15">
        <v>4.0437039413076894</v>
      </c>
      <c r="H36" s="15">
        <v>3.8808374163168913</v>
      </c>
      <c r="I36" s="15">
        <v>4.0437039413076894</v>
      </c>
      <c r="L36" s="15" t="s">
        <v>26</v>
      </c>
      <c r="M36" s="15">
        <v>2.4810782229842459</v>
      </c>
      <c r="N36" s="15">
        <v>0.35632004967751102</v>
      </c>
      <c r="O36" s="15">
        <v>6.9630609482395283</v>
      </c>
      <c r="P36" s="15">
        <v>1.5106402503564743E-5</v>
      </c>
      <c r="Q36" s="15">
        <v>1.7047235272792207</v>
      </c>
      <c r="R36" s="15">
        <v>3.257432918689271</v>
      </c>
      <c r="S36" s="15">
        <v>1.7047235272792207</v>
      </c>
      <c r="T36" s="15">
        <v>3.257432918689271</v>
      </c>
    </row>
    <row r="37" spans="1:20" ht="14.45" x14ac:dyDescent="0.3">
      <c r="A37" s="15" t="s">
        <v>39</v>
      </c>
      <c r="B37" s="15">
        <v>0.63274945434965257</v>
      </c>
      <c r="C37" s="15">
        <v>3.119946210931861E-2</v>
      </c>
      <c r="D37" s="15">
        <v>20.280780871560726</v>
      </c>
      <c r="E37" s="15">
        <v>1.1851994685550827E-10</v>
      </c>
      <c r="F37" s="15">
        <v>0.56477166602715267</v>
      </c>
      <c r="G37" s="15">
        <v>0.70072724267215247</v>
      </c>
      <c r="H37" s="15">
        <v>0.56477166602715267</v>
      </c>
      <c r="I37" s="15">
        <v>0.70072724267215247</v>
      </c>
      <c r="L37" s="15" t="s">
        <v>39</v>
      </c>
      <c r="M37" s="15">
        <v>1.8062219799860846</v>
      </c>
      <c r="N37" s="15">
        <v>0.29325283195233054</v>
      </c>
      <c r="O37" s="15">
        <v>6.15926525913207</v>
      </c>
      <c r="P37" s="15">
        <v>4.877435899150701E-5</v>
      </c>
      <c r="Q37" s="15">
        <v>1.167278947392099</v>
      </c>
      <c r="R37" s="15">
        <v>2.4451650125800701</v>
      </c>
      <c r="S37" s="15">
        <v>1.167278947392099</v>
      </c>
      <c r="T37" s="15">
        <v>2.4451650125800701</v>
      </c>
    </row>
    <row r="38" spans="1:20" thickBot="1" x14ac:dyDescent="0.35">
      <c r="A38" s="16" t="s">
        <v>40</v>
      </c>
      <c r="B38" s="16">
        <v>-0.13063523307876304</v>
      </c>
      <c r="C38" s="16">
        <v>2.9278901244922401E-2</v>
      </c>
      <c r="D38" s="16">
        <v>-4.4617532600004255</v>
      </c>
      <c r="E38" s="16">
        <v>7.7675956841465532E-4</v>
      </c>
      <c r="F38" s="16">
        <v>-0.19442847874975977</v>
      </c>
      <c r="G38" s="16">
        <v>-6.6841987407766326E-2</v>
      </c>
      <c r="H38" s="16">
        <v>-0.19442847874975977</v>
      </c>
      <c r="I38" s="16">
        <v>-6.6841987407766326E-2</v>
      </c>
      <c r="L38" s="16" t="s">
        <v>40</v>
      </c>
      <c r="M38" s="16">
        <v>-1.0606836738080707</v>
      </c>
      <c r="N38" s="16">
        <v>0.26689097097005648</v>
      </c>
      <c r="O38" s="16">
        <v>-3.9742208960942063</v>
      </c>
      <c r="P38" s="16">
        <v>1.8454032990923856E-3</v>
      </c>
      <c r="Q38" s="16">
        <v>-1.6421891454799735</v>
      </c>
      <c r="R38" s="16">
        <v>-0.4791782021361678</v>
      </c>
      <c r="S38" s="16">
        <v>-1.6421891454799735</v>
      </c>
      <c r="T38" s="16">
        <v>-0.4791782021361678</v>
      </c>
    </row>
    <row r="40" spans="1:20" x14ac:dyDescent="0.25">
      <c r="B40">
        <f>10^B36</f>
        <v>9167.9171261107585</v>
      </c>
      <c r="M40">
        <f>10^M36</f>
        <v>302.74586699495211</v>
      </c>
    </row>
    <row r="41" spans="1:20" x14ac:dyDescent="0.25">
      <c r="B41" s="15">
        <v>0.63274945434965257</v>
      </c>
      <c r="M41" s="15">
        <v>1.8062219799860846</v>
      </c>
    </row>
    <row r="42" spans="1:20" ht="15.75" thickBot="1" x14ac:dyDescent="0.3">
      <c r="B42" s="16">
        <v>-0.13063523307876304</v>
      </c>
      <c r="M42" s="16">
        <v>-1.0606836738080707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13" zoomScale="80" zoomScaleNormal="80" workbookViewId="0">
      <selection activeCell="B40" sqref="B40:B42"/>
    </sheetView>
  </sheetViews>
  <sheetFormatPr defaultRowHeight="15" x14ac:dyDescent="0.25"/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20.8</v>
      </c>
      <c r="C3" s="1">
        <v>20.6</v>
      </c>
      <c r="D3" s="1">
        <v>0.5</v>
      </c>
      <c r="E3" s="1">
        <f>A3+B3</f>
        <v>41.3</v>
      </c>
      <c r="F3" s="1">
        <f>C3+D3</f>
        <v>21.1</v>
      </c>
      <c r="G3" s="1">
        <f>E3+2*F3</f>
        <v>83.5</v>
      </c>
      <c r="H3" s="1">
        <v>124055.67</v>
      </c>
      <c r="I3" s="1">
        <f>LOG(H3)</f>
        <v>5.0936166186157896</v>
      </c>
      <c r="J3" s="1">
        <f>LOG(G3)</f>
        <v>1.9216864754836021</v>
      </c>
      <c r="K3" s="8">
        <f>LOG(B3)</f>
        <v>1.3180633349627615</v>
      </c>
      <c r="L3" s="7">
        <v>20.2</v>
      </c>
      <c r="M3" s="1">
        <v>4.9000000000000004</v>
      </c>
      <c r="N3" s="1">
        <v>20.6</v>
      </c>
      <c r="O3" s="1">
        <v>20.9</v>
      </c>
      <c r="P3" s="1">
        <f>L3+M3</f>
        <v>25.1</v>
      </c>
      <c r="Q3" s="1">
        <f>N3+O3</f>
        <v>41.5</v>
      </c>
      <c r="R3" s="1">
        <f>P3+2*Q3</f>
        <v>108.1</v>
      </c>
      <c r="S3" s="1">
        <v>74084.779144341199</v>
      </c>
      <c r="T3" s="1">
        <f>LOG(S3)</f>
        <v>4.8697289905349468</v>
      </c>
      <c r="U3" s="1">
        <f>LOG(R3)</f>
        <v>2.0338256939533101</v>
      </c>
      <c r="V3" s="8">
        <f>LOG(O3)</f>
        <v>1.320146286111054</v>
      </c>
    </row>
    <row r="4" spans="1:22" ht="14.45" x14ac:dyDescent="0.3">
      <c r="A4" s="7">
        <v>20.3</v>
      </c>
      <c r="B4" s="1">
        <v>41.8</v>
      </c>
      <c r="C4" s="1">
        <v>20.5</v>
      </c>
      <c r="D4" s="1">
        <v>0.8</v>
      </c>
      <c r="E4" s="1">
        <f t="shared" ref="E4:E17" si="0">A4+B4</f>
        <v>62.099999999999994</v>
      </c>
      <c r="F4" s="1">
        <f t="shared" ref="F4:F17" si="1">C4+D4</f>
        <v>21.3</v>
      </c>
      <c r="G4" s="1">
        <f t="shared" ref="G4:G17" si="2">E4+2*F4</f>
        <v>104.69999999999999</v>
      </c>
      <c r="H4" s="1">
        <v>130353.43</v>
      </c>
      <c r="I4" s="1">
        <f t="shared" ref="I4:I17" si="3">LOG(H4)</f>
        <v>5.1151224632793717</v>
      </c>
      <c r="J4" s="1">
        <f t="shared" ref="J4:J17" si="4">LOG(G4)</f>
        <v>2.0199466816788423</v>
      </c>
      <c r="K4" s="8">
        <f t="shared" ref="K4:K17" si="5">LOG(B4)</f>
        <v>1.6211762817750353</v>
      </c>
      <c r="L4" s="7">
        <v>20.5</v>
      </c>
      <c r="M4" s="1">
        <v>5.5</v>
      </c>
      <c r="N4" s="1">
        <v>20.7</v>
      </c>
      <c r="O4" s="1">
        <v>41.5</v>
      </c>
      <c r="P4" s="1">
        <f t="shared" ref="P4:P17" si="6">L4+M4</f>
        <v>26</v>
      </c>
      <c r="Q4" s="1">
        <f t="shared" ref="Q4:Q17" si="7">N4+O4</f>
        <v>62.2</v>
      </c>
      <c r="R4" s="1">
        <f t="shared" ref="R4:R17" si="8">P4+2*Q4</f>
        <v>150.4</v>
      </c>
      <c r="S4" s="1">
        <v>70522.921206863</v>
      </c>
      <c r="T4" s="1">
        <f t="shared" ref="T4:T17" si="9">LOG(S4)</f>
        <v>4.8483302933854437</v>
      </c>
      <c r="U4" s="1">
        <f t="shared" ref="U4:U17" si="10">LOG(R4)</f>
        <v>2.1772478362556233</v>
      </c>
      <c r="V4" s="8">
        <f t="shared" ref="V4:V17" si="11">LOG(O4)</f>
        <v>1.6180480967120927</v>
      </c>
    </row>
    <row r="5" spans="1:22" ht="14.45" x14ac:dyDescent="0.3">
      <c r="A5" s="7">
        <v>20.5</v>
      </c>
      <c r="B5" s="1">
        <v>61.8</v>
      </c>
      <c r="C5" s="1">
        <v>20.5</v>
      </c>
      <c r="D5" s="1">
        <v>0.9</v>
      </c>
      <c r="E5" s="1">
        <f t="shared" si="0"/>
        <v>82.3</v>
      </c>
      <c r="F5" s="1">
        <f t="shared" si="1"/>
        <v>21.4</v>
      </c>
      <c r="G5" s="1">
        <f t="shared" si="2"/>
        <v>125.1</v>
      </c>
      <c r="H5" s="1">
        <v>133381.29</v>
      </c>
      <c r="I5" s="1">
        <f t="shared" si="3"/>
        <v>5.1250949133913197</v>
      </c>
      <c r="J5" s="1">
        <f t="shared" si="4"/>
        <v>2.0972573096934197</v>
      </c>
      <c r="K5" s="8">
        <f t="shared" si="5"/>
        <v>1.7909884750888159</v>
      </c>
      <c r="L5" s="7">
        <v>20.100000000000001</v>
      </c>
      <c r="M5" s="1">
        <v>5.0999999999999996</v>
      </c>
      <c r="N5" s="1">
        <v>20.6</v>
      </c>
      <c r="O5" s="1">
        <v>61.4</v>
      </c>
      <c r="P5" s="1">
        <f t="shared" si="6"/>
        <v>25.200000000000003</v>
      </c>
      <c r="Q5" s="1">
        <f t="shared" si="7"/>
        <v>82</v>
      </c>
      <c r="R5" s="1">
        <f t="shared" si="8"/>
        <v>189.2</v>
      </c>
      <c r="S5" s="1">
        <v>69052.548702634595</v>
      </c>
      <c r="T5" s="1">
        <f t="shared" si="9"/>
        <v>4.8391797128503864</v>
      </c>
      <c r="U5" s="1">
        <f t="shared" si="10"/>
        <v>2.2769211320657741</v>
      </c>
      <c r="V5" s="8">
        <f t="shared" si="11"/>
        <v>1.7881683711411678</v>
      </c>
    </row>
    <row r="6" spans="1:22" ht="14.45" x14ac:dyDescent="0.3">
      <c r="A6" s="7">
        <v>34.5</v>
      </c>
      <c r="B6" s="1">
        <v>34.799999999999997</v>
      </c>
      <c r="C6" s="1">
        <v>34.5</v>
      </c>
      <c r="D6" s="1">
        <v>0.7</v>
      </c>
      <c r="E6" s="1">
        <f t="shared" si="0"/>
        <v>69.3</v>
      </c>
      <c r="F6" s="1">
        <f t="shared" si="1"/>
        <v>35.200000000000003</v>
      </c>
      <c r="G6" s="1">
        <f t="shared" si="2"/>
        <v>139.69999999999999</v>
      </c>
      <c r="H6" s="1">
        <v>158904.10999999999</v>
      </c>
      <c r="I6" s="1">
        <f t="shared" si="3"/>
        <v>5.2011351302296376</v>
      </c>
      <c r="J6" s="1">
        <f t="shared" si="4"/>
        <v>2.1451964061141817</v>
      </c>
      <c r="K6" s="8">
        <f t="shared" si="5"/>
        <v>1.541579243946581</v>
      </c>
      <c r="L6" s="7">
        <v>34.200000000000003</v>
      </c>
      <c r="M6" s="1">
        <v>4.3</v>
      </c>
      <c r="N6" s="1">
        <v>34.6</v>
      </c>
      <c r="O6" s="1">
        <v>34.9</v>
      </c>
      <c r="P6" s="1">
        <f t="shared" si="6"/>
        <v>38.5</v>
      </c>
      <c r="Q6" s="1">
        <f t="shared" si="7"/>
        <v>69.5</v>
      </c>
      <c r="R6" s="1">
        <f t="shared" si="8"/>
        <v>177.5</v>
      </c>
      <c r="S6" s="1">
        <v>101074.978788797</v>
      </c>
      <c r="T6" s="1">
        <f t="shared" si="9"/>
        <v>5.0046436588663656</v>
      </c>
      <c r="U6" s="1">
        <f t="shared" si="10"/>
        <v>2.249198357391113</v>
      </c>
      <c r="V6" s="8">
        <f t="shared" si="11"/>
        <v>1.5428254269591799</v>
      </c>
    </row>
    <row r="7" spans="1:22" ht="14.45" x14ac:dyDescent="0.3">
      <c r="A7" s="7">
        <v>34.6</v>
      </c>
      <c r="B7" s="1">
        <v>68.7</v>
      </c>
      <c r="C7" s="1">
        <v>34.5</v>
      </c>
      <c r="D7" s="1">
        <v>1</v>
      </c>
      <c r="E7" s="1">
        <f t="shared" si="0"/>
        <v>103.30000000000001</v>
      </c>
      <c r="F7" s="1">
        <f t="shared" si="1"/>
        <v>35.5</v>
      </c>
      <c r="G7" s="1">
        <f t="shared" si="2"/>
        <v>174.3</v>
      </c>
      <c r="H7" s="1">
        <v>169073.01</v>
      </c>
      <c r="I7" s="1">
        <f t="shared" si="3"/>
        <v>5.2280742844539967</v>
      </c>
      <c r="J7" s="1">
        <f t="shared" si="4"/>
        <v>2.2412973871099933</v>
      </c>
      <c r="K7" s="8">
        <f t="shared" si="5"/>
        <v>1.8369567370595505</v>
      </c>
      <c r="L7" s="7">
        <v>34.299999999999997</v>
      </c>
      <c r="M7" s="1">
        <v>3</v>
      </c>
      <c r="N7" s="1">
        <v>34.700000000000003</v>
      </c>
      <c r="O7" s="1">
        <v>68.3</v>
      </c>
      <c r="P7" s="1">
        <f t="shared" si="6"/>
        <v>37.299999999999997</v>
      </c>
      <c r="Q7" s="1">
        <f t="shared" si="7"/>
        <v>103</v>
      </c>
      <c r="R7" s="1">
        <f t="shared" si="8"/>
        <v>243.3</v>
      </c>
      <c r="S7" s="1">
        <v>94914.921577056404</v>
      </c>
      <c r="T7" s="1">
        <f t="shared" si="9"/>
        <v>4.9773344932403756</v>
      </c>
      <c r="U7" s="1">
        <f t="shared" si="10"/>
        <v>2.3861421089308186</v>
      </c>
      <c r="V7" s="8">
        <f t="shared" si="11"/>
        <v>1.8344207036815325</v>
      </c>
    </row>
    <row r="8" spans="1:22" ht="14.45" x14ac:dyDescent="0.3">
      <c r="A8" s="7">
        <v>34.4</v>
      </c>
      <c r="B8" s="1">
        <v>102.7</v>
      </c>
      <c r="C8" s="1">
        <v>34.6</v>
      </c>
      <c r="D8" s="1">
        <v>1.3</v>
      </c>
      <c r="E8" s="1">
        <f t="shared" si="0"/>
        <v>137.1</v>
      </c>
      <c r="F8" s="1">
        <f t="shared" si="1"/>
        <v>35.9</v>
      </c>
      <c r="G8" s="1">
        <f t="shared" si="2"/>
        <v>208.89999999999998</v>
      </c>
      <c r="H8" s="1">
        <v>174067.8</v>
      </c>
      <c r="I8" s="1">
        <f t="shared" si="3"/>
        <v>5.2407184404126701</v>
      </c>
      <c r="J8" s="1">
        <f t="shared" si="4"/>
        <v>2.3199384399803087</v>
      </c>
      <c r="K8" s="8">
        <f t="shared" si="5"/>
        <v>2.0115704435972783</v>
      </c>
      <c r="L8" s="7">
        <v>34.299999999999997</v>
      </c>
      <c r="M8" s="1">
        <v>3.3</v>
      </c>
      <c r="N8" s="1">
        <v>34.6</v>
      </c>
      <c r="O8" s="1">
        <v>102.4</v>
      </c>
      <c r="P8" s="1">
        <f t="shared" si="6"/>
        <v>37.599999999999994</v>
      </c>
      <c r="Q8" s="1">
        <f t="shared" si="7"/>
        <v>137</v>
      </c>
      <c r="R8" s="1">
        <f t="shared" si="8"/>
        <v>311.60000000000002</v>
      </c>
      <c r="S8" s="1">
        <v>94454.052395088293</v>
      </c>
      <c r="T8" s="1">
        <f t="shared" si="9"/>
        <v>4.9752205953448962</v>
      </c>
      <c r="U8" s="1">
        <f t="shared" si="10"/>
        <v>2.4935974490005268</v>
      </c>
      <c r="V8" s="8">
        <f t="shared" si="11"/>
        <v>2.0102999566398121</v>
      </c>
    </row>
    <row r="9" spans="1:22" ht="14.45" x14ac:dyDescent="0.3">
      <c r="A9" s="7">
        <v>68.5</v>
      </c>
      <c r="B9" s="1">
        <v>68.400000000000006</v>
      </c>
      <c r="C9" s="1">
        <v>68.400000000000006</v>
      </c>
      <c r="D9" s="1">
        <v>1.2</v>
      </c>
      <c r="E9" s="1">
        <f t="shared" si="0"/>
        <v>136.9</v>
      </c>
      <c r="F9" s="1">
        <f t="shared" si="1"/>
        <v>69.600000000000009</v>
      </c>
      <c r="G9" s="1">
        <f t="shared" si="2"/>
        <v>276.10000000000002</v>
      </c>
      <c r="H9" s="1">
        <v>241696.11</v>
      </c>
      <c r="I9" s="1">
        <f t="shared" si="3"/>
        <v>5.383269660671905</v>
      </c>
      <c r="J9" s="1">
        <f t="shared" si="4"/>
        <v>2.4410664066392633</v>
      </c>
      <c r="K9" s="8">
        <f t="shared" si="5"/>
        <v>1.8350561017201164</v>
      </c>
      <c r="L9" s="7">
        <v>68.3</v>
      </c>
      <c r="M9" s="1">
        <v>4.4000000000000004</v>
      </c>
      <c r="N9" s="1">
        <v>68.599999999999994</v>
      </c>
      <c r="O9" s="1">
        <v>68.2</v>
      </c>
      <c r="P9" s="1">
        <f t="shared" si="6"/>
        <v>72.7</v>
      </c>
      <c r="Q9" s="1">
        <f t="shared" si="7"/>
        <v>136.80000000000001</v>
      </c>
      <c r="R9" s="1">
        <f t="shared" si="8"/>
        <v>346.3</v>
      </c>
      <c r="S9" s="1">
        <v>177401.809224283</v>
      </c>
      <c r="T9" s="1">
        <f t="shared" si="9"/>
        <v>5.2489580446508146</v>
      </c>
      <c r="U9" s="1">
        <f t="shared" si="10"/>
        <v>2.539452491549461</v>
      </c>
      <c r="V9" s="8">
        <f t="shared" si="11"/>
        <v>1.833784374656479</v>
      </c>
    </row>
    <row r="10" spans="1:22" ht="14.45" x14ac:dyDescent="0.3">
      <c r="A10" s="7">
        <v>68.5</v>
      </c>
      <c r="B10" s="1">
        <v>137.69999999999999</v>
      </c>
      <c r="C10" s="1">
        <v>68.5</v>
      </c>
      <c r="D10" s="1">
        <v>1.8</v>
      </c>
      <c r="E10" s="1">
        <f t="shared" si="0"/>
        <v>206.2</v>
      </c>
      <c r="F10" s="1">
        <f t="shared" si="1"/>
        <v>70.3</v>
      </c>
      <c r="G10" s="1">
        <f t="shared" si="2"/>
        <v>346.79999999999995</v>
      </c>
      <c r="H10" s="1">
        <v>243860.68</v>
      </c>
      <c r="I10" s="1">
        <f t="shared" si="3"/>
        <v>5.3871417804873456</v>
      </c>
      <c r="J10" s="1">
        <f t="shared" si="4"/>
        <v>2.5400790888041724</v>
      </c>
      <c r="K10" s="8">
        <f t="shared" si="5"/>
        <v>2.1389339402569236</v>
      </c>
      <c r="L10" s="7">
        <v>68.400000000000006</v>
      </c>
      <c r="M10" s="1">
        <v>6.1</v>
      </c>
      <c r="N10" s="1">
        <v>68.599999999999994</v>
      </c>
      <c r="O10" s="1">
        <v>137.69999999999999</v>
      </c>
      <c r="P10" s="1">
        <f t="shared" si="6"/>
        <v>74.5</v>
      </c>
      <c r="Q10" s="1">
        <f t="shared" si="7"/>
        <v>206.29999999999998</v>
      </c>
      <c r="R10" s="1">
        <f t="shared" si="8"/>
        <v>487.09999999999997</v>
      </c>
      <c r="S10" s="1">
        <v>159342.191654611</v>
      </c>
      <c r="T10" s="1">
        <f t="shared" si="9"/>
        <v>5.2023307863262094</v>
      </c>
      <c r="U10" s="1">
        <f t="shared" si="10"/>
        <v>2.6876181295717698</v>
      </c>
      <c r="V10" s="8">
        <f t="shared" si="11"/>
        <v>2.1389339402569236</v>
      </c>
    </row>
    <row r="11" spans="1:22" ht="14.45" x14ac:dyDescent="0.3">
      <c r="A11" s="7">
        <v>68.5</v>
      </c>
      <c r="B11" s="1">
        <v>206.5</v>
      </c>
      <c r="C11" s="1">
        <v>68.599999999999994</v>
      </c>
      <c r="D11" s="1">
        <v>2.8</v>
      </c>
      <c r="E11" s="1">
        <f t="shared" si="0"/>
        <v>275</v>
      </c>
      <c r="F11" s="1">
        <f t="shared" si="1"/>
        <v>71.399999999999991</v>
      </c>
      <c r="G11" s="1">
        <f t="shared" si="2"/>
        <v>417.79999999999995</v>
      </c>
      <c r="H11" s="1">
        <v>247206.7</v>
      </c>
      <c r="I11" s="1">
        <f t="shared" si="3"/>
        <v>5.3930602371837555</v>
      </c>
      <c r="J11" s="1">
        <f t="shared" si="4"/>
        <v>2.6209684356442899</v>
      </c>
      <c r="K11" s="8">
        <f t="shared" si="5"/>
        <v>2.3149200559924199</v>
      </c>
      <c r="L11" s="7">
        <v>68.099999999999994</v>
      </c>
      <c r="M11" s="1">
        <v>7.2</v>
      </c>
      <c r="N11" s="1">
        <v>68.599999999999994</v>
      </c>
      <c r="O11" s="1">
        <v>205.6</v>
      </c>
      <c r="P11" s="1">
        <f t="shared" si="6"/>
        <v>75.3</v>
      </c>
      <c r="Q11" s="1">
        <f t="shared" si="7"/>
        <v>274.2</v>
      </c>
      <c r="R11" s="1">
        <f t="shared" si="8"/>
        <v>623.69999999999993</v>
      </c>
      <c r="S11" s="1">
        <v>160224.876821257</v>
      </c>
      <c r="T11" s="1">
        <f t="shared" si="9"/>
        <v>5.2047299463764416</v>
      </c>
      <c r="U11" s="1">
        <f t="shared" si="10"/>
        <v>2.7949757440511314</v>
      </c>
      <c r="V11" s="8">
        <f t="shared" si="11"/>
        <v>2.3130231103232379</v>
      </c>
    </row>
    <row r="12" spans="1:22" ht="14.45" x14ac:dyDescent="0.3">
      <c r="A12" s="7">
        <v>102.6</v>
      </c>
      <c r="B12" s="1">
        <v>68.7</v>
      </c>
      <c r="C12" s="1">
        <v>102.5</v>
      </c>
      <c r="D12" s="1">
        <v>1</v>
      </c>
      <c r="E12" s="1">
        <f t="shared" si="0"/>
        <v>171.3</v>
      </c>
      <c r="F12" s="1">
        <f t="shared" si="1"/>
        <v>103.5</v>
      </c>
      <c r="G12" s="1">
        <f t="shared" si="2"/>
        <v>378.3</v>
      </c>
      <c r="H12" s="1">
        <v>287047.34999999998</v>
      </c>
      <c r="I12" s="1">
        <f t="shared" si="3"/>
        <v>5.4579535418474654</v>
      </c>
      <c r="J12" s="1">
        <f t="shared" si="4"/>
        <v>2.5778363412927439</v>
      </c>
      <c r="K12" s="8">
        <f t="shared" si="5"/>
        <v>1.8369567370595505</v>
      </c>
      <c r="L12" s="7">
        <v>102.3</v>
      </c>
      <c r="M12" s="1">
        <v>4</v>
      </c>
      <c r="N12" s="1">
        <v>102.6</v>
      </c>
      <c r="O12" s="1">
        <v>68.400000000000006</v>
      </c>
      <c r="P12" s="1">
        <f t="shared" si="6"/>
        <v>106.3</v>
      </c>
      <c r="Q12" s="1">
        <f t="shared" si="7"/>
        <v>171</v>
      </c>
      <c r="R12" s="1">
        <f t="shared" si="8"/>
        <v>448.3</v>
      </c>
      <c r="S12" s="1">
        <v>234208.23770078301</v>
      </c>
      <c r="T12" s="1">
        <f t="shared" si="9"/>
        <v>5.3696021662490532</v>
      </c>
      <c r="U12" s="1">
        <f t="shared" si="10"/>
        <v>2.6515687388657918</v>
      </c>
      <c r="V12" s="8">
        <f t="shared" si="11"/>
        <v>1.8350561017201164</v>
      </c>
    </row>
    <row r="13" spans="1:22" ht="14.45" x14ac:dyDescent="0.3">
      <c r="A13" s="7">
        <v>102.4</v>
      </c>
      <c r="B13" s="1">
        <v>102.6</v>
      </c>
      <c r="C13" s="1">
        <v>102.4</v>
      </c>
      <c r="D13" s="1">
        <v>1.6</v>
      </c>
      <c r="E13" s="1">
        <f t="shared" si="0"/>
        <v>205</v>
      </c>
      <c r="F13" s="1">
        <f t="shared" si="1"/>
        <v>104</v>
      </c>
      <c r="G13" s="1">
        <f t="shared" si="2"/>
        <v>413</v>
      </c>
      <c r="H13" s="1">
        <v>285264.13</v>
      </c>
      <c r="I13" s="1">
        <f t="shared" si="3"/>
        <v>5.4552471655496566</v>
      </c>
      <c r="J13" s="1">
        <f t="shared" si="4"/>
        <v>2.6159500516564012</v>
      </c>
      <c r="K13" s="8">
        <f t="shared" si="5"/>
        <v>2.0111473607757975</v>
      </c>
      <c r="L13" s="7">
        <v>102.3</v>
      </c>
      <c r="M13" s="1">
        <v>2.4</v>
      </c>
      <c r="N13" s="1">
        <v>102.7</v>
      </c>
      <c r="O13" s="1">
        <v>101.7</v>
      </c>
      <c r="P13" s="1">
        <f t="shared" si="6"/>
        <v>104.7</v>
      </c>
      <c r="Q13" s="1">
        <f t="shared" si="7"/>
        <v>204.4</v>
      </c>
      <c r="R13" s="1">
        <f t="shared" si="8"/>
        <v>513.5</v>
      </c>
      <c r="S13" s="1">
        <v>234735.022970975</v>
      </c>
      <c r="T13" s="1">
        <f t="shared" si="9"/>
        <v>5.3705778921050875</v>
      </c>
      <c r="U13" s="1">
        <f t="shared" si="10"/>
        <v>2.7105404479332971</v>
      </c>
      <c r="V13" s="8">
        <f t="shared" si="11"/>
        <v>2.0073209529227447</v>
      </c>
    </row>
    <row r="14" spans="1:22" ht="14.45" x14ac:dyDescent="0.3">
      <c r="A14" s="7">
        <v>102.6</v>
      </c>
      <c r="B14" s="1">
        <v>206.8</v>
      </c>
      <c r="C14" s="1">
        <v>102.6</v>
      </c>
      <c r="D14" s="1">
        <v>3</v>
      </c>
      <c r="E14" s="1">
        <f t="shared" si="0"/>
        <v>309.39999999999998</v>
      </c>
      <c r="F14" s="1">
        <f t="shared" si="1"/>
        <v>105.6</v>
      </c>
      <c r="G14" s="1">
        <f t="shared" si="2"/>
        <v>520.59999999999991</v>
      </c>
      <c r="H14" s="1">
        <v>295147.48</v>
      </c>
      <c r="I14" s="1">
        <f t="shared" si="3"/>
        <v>5.4700390795214133</v>
      </c>
      <c r="J14" s="1">
        <f t="shared" si="4"/>
        <v>2.7165041637732168</v>
      </c>
      <c r="K14" s="8">
        <f t="shared" si="5"/>
        <v>2.3155505344219049</v>
      </c>
      <c r="L14" s="7">
        <v>102.3</v>
      </c>
      <c r="M14" s="1">
        <v>6.7</v>
      </c>
      <c r="N14" s="1">
        <v>102.6</v>
      </c>
      <c r="O14" s="1">
        <v>206.1</v>
      </c>
      <c r="P14" s="1">
        <f t="shared" si="6"/>
        <v>109</v>
      </c>
      <c r="Q14" s="1">
        <f t="shared" si="7"/>
        <v>308.7</v>
      </c>
      <c r="R14" s="1">
        <f t="shared" si="8"/>
        <v>726.4</v>
      </c>
      <c r="S14" s="1">
        <v>220686.55998533501</v>
      </c>
      <c r="T14" s="1">
        <f t="shared" si="9"/>
        <v>5.3437758850332493</v>
      </c>
      <c r="U14" s="1">
        <f t="shared" si="10"/>
        <v>2.8611758355130288</v>
      </c>
      <c r="V14" s="8">
        <f t="shared" si="11"/>
        <v>2.3140779917792127</v>
      </c>
    </row>
    <row r="15" spans="1:22" ht="14.45" x14ac:dyDescent="0.3">
      <c r="A15" s="7">
        <v>137.5</v>
      </c>
      <c r="B15" s="1">
        <v>102.6</v>
      </c>
      <c r="C15" s="1">
        <v>137.4</v>
      </c>
      <c r="D15" s="1">
        <v>1.5</v>
      </c>
      <c r="E15" s="1">
        <f t="shared" si="0"/>
        <v>240.1</v>
      </c>
      <c r="F15" s="1">
        <f t="shared" si="1"/>
        <v>138.9</v>
      </c>
      <c r="G15" s="1">
        <f t="shared" si="2"/>
        <v>517.9</v>
      </c>
      <c r="H15" s="1">
        <v>333477.78999999998</v>
      </c>
      <c r="I15" s="1">
        <f t="shared" si="3"/>
        <v>5.5230669147094114</v>
      </c>
      <c r="J15" s="1">
        <f t="shared" si="4"/>
        <v>2.714245911017894</v>
      </c>
      <c r="K15" s="8">
        <f t="shared" si="5"/>
        <v>2.0111473607757975</v>
      </c>
      <c r="L15" s="7">
        <v>137.4</v>
      </c>
      <c r="M15" s="1">
        <v>-0.7</v>
      </c>
      <c r="N15" s="1">
        <v>137.6</v>
      </c>
      <c r="O15" s="1">
        <v>102.1</v>
      </c>
      <c r="P15" s="1">
        <f t="shared" si="6"/>
        <v>136.70000000000002</v>
      </c>
      <c r="Q15" s="1">
        <f t="shared" si="7"/>
        <v>239.7</v>
      </c>
      <c r="R15" s="1">
        <f t="shared" si="8"/>
        <v>616.1</v>
      </c>
      <c r="S15" s="1">
        <v>279343.78497954702</v>
      </c>
      <c r="T15" s="1">
        <f t="shared" si="9"/>
        <v>5.446139013340308</v>
      </c>
      <c r="U15" s="1">
        <f t="shared" si="10"/>
        <v>2.7896512087934098</v>
      </c>
      <c r="V15" s="8">
        <f t="shared" si="11"/>
        <v>2.0090257420869104</v>
      </c>
    </row>
    <row r="16" spans="1:22" ht="14.45" x14ac:dyDescent="0.3">
      <c r="A16" s="7">
        <v>137.6</v>
      </c>
      <c r="B16" s="1">
        <v>137.4</v>
      </c>
      <c r="C16" s="1">
        <v>137.5</v>
      </c>
      <c r="D16" s="1">
        <v>2</v>
      </c>
      <c r="E16" s="1">
        <f t="shared" si="0"/>
        <v>275</v>
      </c>
      <c r="F16" s="1">
        <f t="shared" si="1"/>
        <v>139.5</v>
      </c>
      <c r="G16" s="1">
        <f t="shared" si="2"/>
        <v>554</v>
      </c>
      <c r="H16" s="1">
        <v>336764.71</v>
      </c>
      <c r="I16" s="1">
        <f t="shared" si="3"/>
        <v>5.5273265749438023</v>
      </c>
      <c r="J16" s="1">
        <f t="shared" si="4"/>
        <v>2.7435097647284299</v>
      </c>
      <c r="K16" s="8">
        <f t="shared" si="5"/>
        <v>2.1379867327235318</v>
      </c>
      <c r="L16" s="7">
        <v>137.19999999999999</v>
      </c>
      <c r="M16" s="1">
        <v>0.8</v>
      </c>
      <c r="N16" s="1">
        <v>137.5</v>
      </c>
      <c r="O16" s="1">
        <v>137.5</v>
      </c>
      <c r="P16" s="1">
        <f t="shared" si="6"/>
        <v>138</v>
      </c>
      <c r="Q16" s="1">
        <f t="shared" si="7"/>
        <v>275</v>
      </c>
      <c r="R16" s="1">
        <f t="shared" si="8"/>
        <v>688</v>
      </c>
      <c r="S16" s="1">
        <v>302502.47359330504</v>
      </c>
      <c r="T16" s="1">
        <f t="shared" si="9"/>
        <v>5.4807289302728863</v>
      </c>
      <c r="U16" s="1">
        <f t="shared" si="10"/>
        <v>2.8375884382355112</v>
      </c>
      <c r="V16" s="8">
        <f t="shared" si="11"/>
        <v>2.1383026981662816</v>
      </c>
    </row>
    <row r="17" spans="1:22" thickBot="1" x14ac:dyDescent="0.35">
      <c r="A17" s="9">
        <v>137.5</v>
      </c>
      <c r="B17" s="10">
        <v>275.39999999999998</v>
      </c>
      <c r="C17" s="10">
        <v>137.4</v>
      </c>
      <c r="D17" s="10">
        <v>4.0999999999999996</v>
      </c>
      <c r="E17" s="10">
        <f t="shared" si="0"/>
        <v>412.9</v>
      </c>
      <c r="F17" s="10">
        <f t="shared" si="1"/>
        <v>141.5</v>
      </c>
      <c r="G17" s="10">
        <f t="shared" si="2"/>
        <v>695.9</v>
      </c>
      <c r="H17" s="10">
        <v>348020.22</v>
      </c>
      <c r="I17" s="10">
        <f t="shared" si="3"/>
        <v>5.541604477220484</v>
      </c>
      <c r="J17" s="10">
        <f t="shared" si="4"/>
        <v>2.8425468364950151</v>
      </c>
      <c r="K17" s="11">
        <f t="shared" si="5"/>
        <v>2.4399639359209049</v>
      </c>
      <c r="L17" s="9">
        <v>137.30000000000001</v>
      </c>
      <c r="M17" s="10">
        <v>-9</v>
      </c>
      <c r="N17" s="10">
        <v>137.6</v>
      </c>
      <c r="O17" s="10">
        <v>267.89999999999998</v>
      </c>
      <c r="P17" s="10">
        <f t="shared" si="6"/>
        <v>128.30000000000001</v>
      </c>
      <c r="Q17" s="10">
        <f t="shared" si="7"/>
        <v>405.5</v>
      </c>
      <c r="R17" s="10">
        <f t="shared" si="8"/>
        <v>939.3</v>
      </c>
      <c r="S17" s="10">
        <v>262485.636023839</v>
      </c>
      <c r="T17" s="10">
        <f t="shared" si="9"/>
        <v>5.4191055425371459</v>
      </c>
      <c r="U17" s="10">
        <f t="shared" si="10"/>
        <v>2.9728043223365779</v>
      </c>
      <c r="V17" s="11">
        <f t="shared" si="11"/>
        <v>2.427972713608209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0.99890715319443235</v>
      </c>
      <c r="L23" s="15" t="s">
        <v>17</v>
      </c>
      <c r="M23" s="15">
        <v>0.99578468729090808</v>
      </c>
    </row>
    <row r="24" spans="1:22" ht="14.45" x14ac:dyDescent="0.3">
      <c r="A24" s="15" t="s">
        <v>18</v>
      </c>
      <c r="B24" s="15">
        <v>0.99781550070300506</v>
      </c>
      <c r="L24" s="15" t="s">
        <v>18</v>
      </c>
      <c r="M24" s="15">
        <v>0.99158714344305154</v>
      </c>
    </row>
    <row r="25" spans="1:22" ht="14.45" x14ac:dyDescent="0.3">
      <c r="A25" s="15" t="s">
        <v>19</v>
      </c>
      <c r="B25" s="15">
        <v>0.99745141748683919</v>
      </c>
      <c r="L25" s="15" t="s">
        <v>19</v>
      </c>
      <c r="M25" s="15">
        <v>0.99018500068356019</v>
      </c>
    </row>
    <row r="26" spans="1:22" ht="14.45" x14ac:dyDescent="0.3">
      <c r="A26" s="15" t="s">
        <v>20</v>
      </c>
      <c r="B26" s="15">
        <v>8.0871611855682542E-3</v>
      </c>
      <c r="L26" s="15" t="s">
        <v>20</v>
      </c>
      <c r="M26" s="15">
        <v>2.3066420751156419E-2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0.35848565457659848</v>
      </c>
      <c r="D31" s="15">
        <v>0.17924282728829924</v>
      </c>
      <c r="E31" s="15">
        <v>2740.6248253107401</v>
      </c>
      <c r="F31" s="15">
        <v>1.0867044755726935E-16</v>
      </c>
      <c r="L31" s="15" t="s">
        <v>23</v>
      </c>
      <c r="M31" s="15">
        <v>2</v>
      </c>
      <c r="N31" s="15">
        <v>0.75253909804078012</v>
      </c>
      <c r="O31" s="15">
        <v>0.37626954902039006</v>
      </c>
      <c r="P31" s="15">
        <v>707.19414034754607</v>
      </c>
      <c r="Q31" s="15">
        <v>3.5453646028056774E-13</v>
      </c>
    </row>
    <row r="32" spans="1:22" ht="14.45" x14ac:dyDescent="0.3">
      <c r="A32" s="15" t="s">
        <v>24</v>
      </c>
      <c r="B32" s="15">
        <v>12</v>
      </c>
      <c r="C32" s="15">
        <v>7.8482611249634066E-4</v>
      </c>
      <c r="D32" s="15">
        <v>6.5402176041361726E-5</v>
      </c>
      <c r="E32" s="15"/>
      <c r="F32" s="15"/>
      <c r="L32" s="15" t="s">
        <v>24</v>
      </c>
      <c r="M32" s="15">
        <v>12</v>
      </c>
      <c r="N32" s="15">
        <v>6.384717195232553E-3</v>
      </c>
      <c r="O32" s="15">
        <v>5.3205976626937942E-4</v>
      </c>
      <c r="P32" s="15"/>
      <c r="Q32" s="15"/>
    </row>
    <row r="33" spans="1:20" thickBot="1" x14ac:dyDescent="0.35">
      <c r="A33" s="16" t="s">
        <v>25</v>
      </c>
      <c r="B33" s="16">
        <v>14</v>
      </c>
      <c r="C33" s="16">
        <v>0.35927048068909484</v>
      </c>
      <c r="D33" s="16"/>
      <c r="E33" s="16"/>
      <c r="F33" s="16"/>
      <c r="L33" s="16" t="s">
        <v>25</v>
      </c>
      <c r="M33" s="16">
        <v>14</v>
      </c>
      <c r="N33" s="16">
        <v>0.75892381523601271</v>
      </c>
      <c r="O33" s="16"/>
      <c r="P33" s="16"/>
      <c r="Q33" s="16"/>
    </row>
    <row r="34" spans="1:20" thickBot="1" x14ac:dyDescent="0.35"/>
    <row r="35" spans="1:20" ht="14.45" x14ac:dyDescent="0.3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ht="14.45" x14ac:dyDescent="0.3">
      <c r="A36" s="15" t="s">
        <v>26</v>
      </c>
      <c r="B36" s="15">
        <v>3.9750217486355877</v>
      </c>
      <c r="C36" s="15">
        <v>1.8629771543036844E-2</v>
      </c>
      <c r="D36" s="15">
        <v>213.36932336786018</v>
      </c>
      <c r="E36" s="15">
        <v>7.5540185495844618E-23</v>
      </c>
      <c r="F36" s="15">
        <v>3.9344309633838495</v>
      </c>
      <c r="G36" s="15">
        <v>4.0156125338873254</v>
      </c>
      <c r="H36" s="15">
        <v>3.9344309633838495</v>
      </c>
      <c r="I36" s="15">
        <v>4.0156125338873254</v>
      </c>
      <c r="L36" s="15" t="s">
        <v>26</v>
      </c>
      <c r="M36" s="15">
        <v>2.7361533404393095</v>
      </c>
      <c r="N36" s="15">
        <v>6.5505823073477035E-2</v>
      </c>
      <c r="O36" s="15">
        <v>41.769620043857806</v>
      </c>
      <c r="P36" s="15">
        <v>2.2987272964295689E-14</v>
      </c>
      <c r="Q36" s="15">
        <v>2.593428412708906</v>
      </c>
      <c r="R36" s="15">
        <v>2.8788782681697129</v>
      </c>
      <c r="S36" s="15">
        <v>2.593428412708906</v>
      </c>
      <c r="T36" s="15">
        <v>2.8788782681697129</v>
      </c>
    </row>
    <row r="37" spans="1:20" ht="14.45" x14ac:dyDescent="0.3">
      <c r="A37" s="15" t="s">
        <v>39</v>
      </c>
      <c r="B37" s="15">
        <v>0.71323016500469072</v>
      </c>
      <c r="C37" s="15">
        <v>1.5353809985237039E-2</v>
      </c>
      <c r="D37" s="15">
        <v>46.452975886146447</v>
      </c>
      <c r="E37" s="15">
        <v>6.4687190265167075E-15</v>
      </c>
      <c r="F37" s="15">
        <v>0.67977708682458349</v>
      </c>
      <c r="G37" s="15">
        <v>0.74668324318479795</v>
      </c>
      <c r="H37" s="15">
        <v>0.67977708682458349</v>
      </c>
      <c r="I37" s="15">
        <v>0.74668324318479795</v>
      </c>
      <c r="L37" s="15" t="s">
        <v>39</v>
      </c>
      <c r="M37" s="15">
        <v>1.5996715822136902</v>
      </c>
      <c r="N37" s="15">
        <v>5.8550272808474413E-2</v>
      </c>
      <c r="O37" s="15">
        <v>27.321334393204705</v>
      </c>
      <c r="P37" s="15">
        <v>3.5627481421218019E-12</v>
      </c>
      <c r="Q37" s="15">
        <v>1.4721014966380699</v>
      </c>
      <c r="R37" s="15">
        <v>1.7272416677893105</v>
      </c>
      <c r="S37" s="15">
        <v>1.4721014966380699</v>
      </c>
      <c r="T37" s="15">
        <v>1.7272416677893105</v>
      </c>
    </row>
    <row r="38" spans="1:20" thickBot="1" x14ac:dyDescent="0.35">
      <c r="A38" s="16" t="s">
        <v>40</v>
      </c>
      <c r="B38" s="16">
        <v>-0.19056117623437591</v>
      </c>
      <c r="C38" s="16">
        <v>1.4611735250336367E-2</v>
      </c>
      <c r="D38" s="16">
        <v>-13.041652683242337</v>
      </c>
      <c r="E38" s="16">
        <v>1.9028177074304536E-8</v>
      </c>
      <c r="F38" s="16">
        <v>-0.22239741246150968</v>
      </c>
      <c r="G38" s="16">
        <v>-0.15872494000724213</v>
      </c>
      <c r="H38" s="16">
        <v>-0.22239741246150968</v>
      </c>
      <c r="I38" s="16">
        <v>-0.15872494000724213</v>
      </c>
      <c r="L38" s="16" t="s">
        <v>40</v>
      </c>
      <c r="M38" s="16">
        <v>-0.85711533265822681</v>
      </c>
      <c r="N38" s="16">
        <v>5.4289969798697213E-2</v>
      </c>
      <c r="O38" s="16">
        <v>-15.787729037911435</v>
      </c>
      <c r="P38" s="16">
        <v>2.1615518400406706E-9</v>
      </c>
      <c r="Q38" s="16">
        <v>-0.97540301537787466</v>
      </c>
      <c r="R38" s="16">
        <v>-0.73882764993857897</v>
      </c>
      <c r="S38" s="16">
        <v>-0.97540301537787466</v>
      </c>
      <c r="T38" s="16">
        <v>-0.73882764993857897</v>
      </c>
    </row>
    <row r="40" spans="1:20" x14ac:dyDescent="0.25">
      <c r="B40">
        <f>10^B36</f>
        <v>9441.0815422966461</v>
      </c>
      <c r="M40">
        <f>10^M36</f>
        <v>544.69493946189675</v>
      </c>
    </row>
    <row r="41" spans="1:20" x14ac:dyDescent="0.25">
      <c r="B41" s="15">
        <v>0.71323016500469072</v>
      </c>
      <c r="M41" s="15">
        <v>1.5996715822136902</v>
      </c>
    </row>
    <row r="42" spans="1:20" ht="15.75" thickBot="1" x14ac:dyDescent="0.3">
      <c r="B42" s="16">
        <v>-0.19056117623437591</v>
      </c>
      <c r="M42" s="16">
        <v>-0.85711533265822681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21" zoomScale="80" zoomScaleNormal="80" workbookViewId="0">
      <selection activeCell="C40" sqref="C40"/>
    </sheetView>
  </sheetViews>
  <sheetFormatPr defaultRowHeight="15" x14ac:dyDescent="0.25"/>
  <cols>
    <col min="15" max="15" width="9.140625" customWidth="1"/>
  </cols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20.6</v>
      </c>
      <c r="C3" s="1">
        <v>20.5</v>
      </c>
      <c r="D3" s="1">
        <v>0.6</v>
      </c>
      <c r="E3" s="1">
        <f>A3+B3</f>
        <v>41.1</v>
      </c>
      <c r="F3" s="1">
        <f>C3+D3</f>
        <v>21.1</v>
      </c>
      <c r="G3" s="1">
        <f>E3+2*F3</f>
        <v>83.300000000000011</v>
      </c>
      <c r="H3" s="1">
        <v>136725.66</v>
      </c>
      <c r="I3" s="1">
        <f>LOG(H3)</f>
        <v>5.1358500284713697</v>
      </c>
      <c r="J3" s="1">
        <f>LOG(G3)</f>
        <v>1.9206450014067877</v>
      </c>
      <c r="K3" s="8">
        <f>LOG(B3)</f>
        <v>1.3138672203691535</v>
      </c>
      <c r="L3" s="7">
        <v>20.2</v>
      </c>
      <c r="M3" s="1">
        <v>3.6</v>
      </c>
      <c r="N3" s="1">
        <v>20.7</v>
      </c>
      <c r="O3" s="1">
        <v>20.9</v>
      </c>
      <c r="P3" s="1">
        <f>L3+M3</f>
        <v>23.8</v>
      </c>
      <c r="Q3" s="1">
        <f>N3+O3</f>
        <v>41.599999999999994</v>
      </c>
      <c r="R3" s="1">
        <f>P3+2*Q3</f>
        <v>106.99999999999999</v>
      </c>
      <c r="S3" s="1">
        <v>99657.155921997502</v>
      </c>
      <c r="T3" s="1">
        <f>LOG(S3)</f>
        <v>4.998508488845399</v>
      </c>
      <c r="U3" s="1">
        <f>LOG(R3)</f>
        <v>2.0293837776852097</v>
      </c>
      <c r="V3" s="8">
        <f>LOG(O3)</f>
        <v>1.320146286111054</v>
      </c>
    </row>
    <row r="4" spans="1:22" ht="14.45" x14ac:dyDescent="0.3">
      <c r="A4" s="7">
        <v>20.5</v>
      </c>
      <c r="B4" s="1">
        <v>41.8</v>
      </c>
      <c r="C4" s="1">
        <v>20.6</v>
      </c>
      <c r="D4" s="1">
        <v>0.8</v>
      </c>
      <c r="E4" s="1">
        <f t="shared" ref="E4:E17" si="0">A4+B4</f>
        <v>62.3</v>
      </c>
      <c r="F4" s="1">
        <f t="shared" ref="F4:F17" si="1">C4+D4</f>
        <v>21.400000000000002</v>
      </c>
      <c r="G4" s="1">
        <f t="shared" ref="G4:G17" si="2">E4+2*F4</f>
        <v>105.1</v>
      </c>
      <c r="H4" s="1">
        <v>142176.87</v>
      </c>
      <c r="I4" s="1">
        <f t="shared" ref="I4:I17" si="3">LOG(H4)</f>
        <v>5.1528289490771177</v>
      </c>
      <c r="J4" s="1">
        <f t="shared" ref="J4:J17" si="4">LOG(G4)</f>
        <v>2.0216027160282422</v>
      </c>
      <c r="K4" s="8">
        <f t="shared" ref="K4:K17" si="5">LOG(B4)</f>
        <v>1.6211762817750353</v>
      </c>
      <c r="L4" s="7">
        <v>20.5</v>
      </c>
      <c r="M4" s="1">
        <v>3.9</v>
      </c>
      <c r="N4" s="1">
        <v>20.8</v>
      </c>
      <c r="O4" s="1">
        <v>41.3</v>
      </c>
      <c r="P4" s="1">
        <f t="shared" ref="P4:P17" si="6">L4+M4</f>
        <v>24.4</v>
      </c>
      <c r="Q4" s="1">
        <f t="shared" ref="Q4:Q17" si="7">N4+O4</f>
        <v>62.099999999999994</v>
      </c>
      <c r="R4" s="1">
        <f t="shared" ref="R4:R17" si="8">P4+2*Q4</f>
        <v>148.6</v>
      </c>
      <c r="S4" s="1">
        <v>75207.864229889194</v>
      </c>
      <c r="T4" s="1">
        <f t="shared" ref="T4:T17" si="9">LOG(S4)</f>
        <v>4.8762632556590777</v>
      </c>
      <c r="U4" s="1">
        <f t="shared" ref="U4:U17" si="10">LOG(R4)</f>
        <v>2.1720188094245563</v>
      </c>
      <c r="V4" s="8">
        <f t="shared" ref="V4:V17" si="11">LOG(O4)</f>
        <v>1.6159500516564009</v>
      </c>
    </row>
    <row r="5" spans="1:22" ht="14.45" x14ac:dyDescent="0.3">
      <c r="A5" s="7">
        <v>20.5</v>
      </c>
      <c r="B5" s="1">
        <v>61.8</v>
      </c>
      <c r="C5" s="1">
        <v>20.5</v>
      </c>
      <c r="D5" s="1">
        <v>1.1000000000000001</v>
      </c>
      <c r="E5" s="1">
        <f t="shared" si="0"/>
        <v>82.3</v>
      </c>
      <c r="F5" s="1">
        <f t="shared" si="1"/>
        <v>21.6</v>
      </c>
      <c r="G5" s="1">
        <f t="shared" si="2"/>
        <v>125.5</v>
      </c>
      <c r="H5" s="1">
        <v>144505.07</v>
      </c>
      <c r="I5" s="1">
        <f t="shared" si="3"/>
        <v>5.1598830847008443</v>
      </c>
      <c r="J5" s="1">
        <f t="shared" si="4"/>
        <v>2.0986437258170572</v>
      </c>
      <c r="K5" s="8">
        <f t="shared" si="5"/>
        <v>1.7909884750888159</v>
      </c>
      <c r="L5" s="7">
        <v>20.3</v>
      </c>
      <c r="M5" s="1">
        <v>0.7</v>
      </c>
      <c r="N5" s="1">
        <v>20.8</v>
      </c>
      <c r="O5" s="1">
        <v>61.4</v>
      </c>
      <c r="P5" s="1">
        <f t="shared" si="6"/>
        <v>21</v>
      </c>
      <c r="Q5" s="1">
        <f t="shared" si="7"/>
        <v>82.2</v>
      </c>
      <c r="R5" s="1">
        <f t="shared" si="8"/>
        <v>185.4</v>
      </c>
      <c r="S5" s="1">
        <v>73812.960616957702</v>
      </c>
      <c r="T5" s="1">
        <f t="shared" si="9"/>
        <v>4.8681326251053134</v>
      </c>
      <c r="U5" s="1">
        <f t="shared" si="10"/>
        <v>2.2681097298084785</v>
      </c>
      <c r="V5" s="8">
        <f t="shared" si="11"/>
        <v>1.7881683711411678</v>
      </c>
    </row>
    <row r="6" spans="1:22" ht="14.45" x14ac:dyDescent="0.3">
      <c r="A6" s="7">
        <v>34.799999999999997</v>
      </c>
      <c r="B6" s="1">
        <v>34.6</v>
      </c>
      <c r="C6" s="1">
        <v>34.6</v>
      </c>
      <c r="D6" s="1">
        <v>0.6</v>
      </c>
      <c r="E6" s="1">
        <f t="shared" si="0"/>
        <v>69.400000000000006</v>
      </c>
      <c r="F6" s="1">
        <f t="shared" si="1"/>
        <v>35.200000000000003</v>
      </c>
      <c r="G6" s="1">
        <f t="shared" si="2"/>
        <v>139.80000000000001</v>
      </c>
      <c r="H6" s="1">
        <v>170723.68</v>
      </c>
      <c r="I6" s="1">
        <f t="shared" si="3"/>
        <v>5.2322937635287801</v>
      </c>
      <c r="J6" s="1">
        <f t="shared" si="4"/>
        <v>2.1455071714096627</v>
      </c>
      <c r="K6" s="8">
        <f t="shared" si="5"/>
        <v>1.5390760987927767</v>
      </c>
      <c r="L6" s="7">
        <v>34.299999999999997</v>
      </c>
      <c r="M6" s="1">
        <v>2.9</v>
      </c>
      <c r="N6" s="1">
        <v>34.6</v>
      </c>
      <c r="O6" s="1">
        <v>34.799999999999997</v>
      </c>
      <c r="P6" s="1">
        <f t="shared" si="6"/>
        <v>37.199999999999996</v>
      </c>
      <c r="Q6" s="1">
        <f t="shared" si="7"/>
        <v>69.400000000000006</v>
      </c>
      <c r="R6" s="1">
        <f t="shared" si="8"/>
        <v>176</v>
      </c>
      <c r="S6" s="1">
        <v>107376.799409092</v>
      </c>
      <c r="T6" s="1">
        <f t="shared" si="9"/>
        <v>5.0309104547614538</v>
      </c>
      <c r="U6" s="1">
        <f t="shared" si="10"/>
        <v>2.2455126678141499</v>
      </c>
      <c r="V6" s="8">
        <f t="shared" si="11"/>
        <v>1.541579243946581</v>
      </c>
    </row>
    <row r="7" spans="1:22" ht="14.45" x14ac:dyDescent="0.3">
      <c r="A7" s="7">
        <v>34.6</v>
      </c>
      <c r="B7" s="1">
        <v>68.5</v>
      </c>
      <c r="C7" s="1">
        <v>34.6</v>
      </c>
      <c r="D7" s="1">
        <v>1.1000000000000001</v>
      </c>
      <c r="E7" s="1">
        <f t="shared" si="0"/>
        <v>103.1</v>
      </c>
      <c r="F7" s="1">
        <f t="shared" si="1"/>
        <v>35.700000000000003</v>
      </c>
      <c r="G7" s="1">
        <f t="shared" si="2"/>
        <v>174.5</v>
      </c>
      <c r="H7" s="1">
        <v>179006.97</v>
      </c>
      <c r="I7" s="1">
        <f t="shared" si="3"/>
        <v>5.2528699414469671</v>
      </c>
      <c r="J7" s="1">
        <f t="shared" si="4"/>
        <v>2.2417954312951989</v>
      </c>
      <c r="K7" s="8">
        <f t="shared" si="5"/>
        <v>1.8356905714924256</v>
      </c>
      <c r="L7" s="7">
        <v>34.299999999999997</v>
      </c>
      <c r="M7" s="1">
        <v>2</v>
      </c>
      <c r="N7" s="1">
        <v>34.700000000000003</v>
      </c>
      <c r="O7" s="1">
        <v>68.3</v>
      </c>
      <c r="P7" s="1">
        <f t="shared" si="6"/>
        <v>36.299999999999997</v>
      </c>
      <c r="Q7" s="1">
        <f t="shared" si="7"/>
        <v>103</v>
      </c>
      <c r="R7" s="1">
        <f t="shared" si="8"/>
        <v>242.3</v>
      </c>
      <c r="S7" s="1">
        <v>103280.35007505999</v>
      </c>
      <c r="T7" s="1">
        <f t="shared" si="9"/>
        <v>5.0140177013285534</v>
      </c>
      <c r="U7" s="1">
        <f t="shared" si="10"/>
        <v>2.384353414137506</v>
      </c>
      <c r="V7" s="8">
        <f t="shared" si="11"/>
        <v>1.8344207036815325</v>
      </c>
    </row>
    <row r="8" spans="1:22" ht="14.45" x14ac:dyDescent="0.3">
      <c r="A8" s="7">
        <v>34.4</v>
      </c>
      <c r="B8" s="1">
        <v>102.8</v>
      </c>
      <c r="C8" s="1">
        <v>34.6</v>
      </c>
      <c r="D8" s="1">
        <v>1.7</v>
      </c>
      <c r="E8" s="1">
        <f t="shared" si="0"/>
        <v>137.19999999999999</v>
      </c>
      <c r="F8" s="1">
        <f t="shared" si="1"/>
        <v>36.300000000000004</v>
      </c>
      <c r="G8" s="1">
        <f t="shared" si="2"/>
        <v>209.8</v>
      </c>
      <c r="H8" s="1">
        <v>182269.5</v>
      </c>
      <c r="I8" s="1">
        <f t="shared" si="3"/>
        <v>5.2607140022266057</v>
      </c>
      <c r="J8" s="1">
        <f t="shared" si="4"/>
        <v>2.3218054838575393</v>
      </c>
      <c r="K8" s="8">
        <f t="shared" si="5"/>
        <v>2.0119931146592571</v>
      </c>
      <c r="L8" s="7">
        <v>34.200000000000003</v>
      </c>
      <c r="M8" s="1">
        <v>5.4</v>
      </c>
      <c r="N8" s="1">
        <v>34.6</v>
      </c>
      <c r="O8" s="1">
        <v>102.3</v>
      </c>
      <c r="P8" s="1">
        <f t="shared" si="6"/>
        <v>39.6</v>
      </c>
      <c r="Q8" s="1">
        <f t="shared" si="7"/>
        <v>136.9</v>
      </c>
      <c r="R8" s="1">
        <f t="shared" si="8"/>
        <v>313.40000000000003</v>
      </c>
      <c r="S8" s="1">
        <v>100697.296669866</v>
      </c>
      <c r="T8" s="1">
        <f t="shared" si="9"/>
        <v>5.0030178115951367</v>
      </c>
      <c r="U8" s="1">
        <f t="shared" si="10"/>
        <v>2.4960989921325716</v>
      </c>
      <c r="V8" s="8">
        <f t="shared" si="11"/>
        <v>2.0098756337121602</v>
      </c>
    </row>
    <row r="9" spans="1:22" ht="14.45" x14ac:dyDescent="0.3">
      <c r="A9" s="7">
        <v>68.5</v>
      </c>
      <c r="B9" s="1">
        <v>68.900000000000006</v>
      </c>
      <c r="C9" s="1">
        <v>68.5</v>
      </c>
      <c r="D9" s="1">
        <v>1.2</v>
      </c>
      <c r="E9" s="1">
        <f t="shared" si="0"/>
        <v>137.4</v>
      </c>
      <c r="F9" s="1">
        <f t="shared" si="1"/>
        <v>69.7</v>
      </c>
      <c r="G9" s="1">
        <f t="shared" si="2"/>
        <v>276.8</v>
      </c>
      <c r="H9" s="1">
        <v>245195.73</v>
      </c>
      <c r="I9" s="1">
        <f t="shared" si="3"/>
        <v>5.3895129028219699</v>
      </c>
      <c r="J9" s="1">
        <f t="shared" si="4"/>
        <v>2.4421660857847201</v>
      </c>
      <c r="K9" s="8">
        <f t="shared" si="5"/>
        <v>1.8382192219076259</v>
      </c>
      <c r="L9" s="7">
        <v>68.099999999999994</v>
      </c>
      <c r="M9" s="1">
        <v>3.9</v>
      </c>
      <c r="N9" s="1">
        <v>68.599999999999994</v>
      </c>
      <c r="O9" s="1">
        <v>68.3</v>
      </c>
      <c r="P9" s="1">
        <f t="shared" si="6"/>
        <v>72</v>
      </c>
      <c r="Q9" s="1">
        <f t="shared" si="7"/>
        <v>136.89999999999998</v>
      </c>
      <c r="R9" s="1">
        <f t="shared" si="8"/>
        <v>345.79999999999995</v>
      </c>
      <c r="S9" s="1">
        <v>177124.40393962502</v>
      </c>
      <c r="T9" s="1">
        <f t="shared" si="9"/>
        <v>5.248278401766922</v>
      </c>
      <c r="U9" s="1">
        <f t="shared" si="10"/>
        <v>2.5388249889379035</v>
      </c>
      <c r="V9" s="8">
        <f t="shared" si="11"/>
        <v>1.8344207036815325</v>
      </c>
    </row>
    <row r="10" spans="1:22" ht="14.45" x14ac:dyDescent="0.3">
      <c r="A10" s="7">
        <v>68.400000000000006</v>
      </c>
      <c r="B10" s="1">
        <v>137.9</v>
      </c>
      <c r="C10" s="1">
        <v>68.599999999999994</v>
      </c>
      <c r="D10" s="1">
        <v>2</v>
      </c>
      <c r="E10" s="1">
        <f t="shared" si="0"/>
        <v>206.3</v>
      </c>
      <c r="F10" s="1">
        <f t="shared" si="1"/>
        <v>70.599999999999994</v>
      </c>
      <c r="G10" s="1">
        <f t="shared" si="2"/>
        <v>347.5</v>
      </c>
      <c r="H10" s="1">
        <v>254115.48</v>
      </c>
      <c r="I10" s="1">
        <f t="shared" si="3"/>
        <v>5.405031121854015</v>
      </c>
      <c r="J10" s="1">
        <f t="shared" si="4"/>
        <v>2.5409548089261329</v>
      </c>
      <c r="K10" s="8">
        <f t="shared" si="5"/>
        <v>2.1395642661758498</v>
      </c>
      <c r="L10" s="7">
        <v>68.5</v>
      </c>
      <c r="M10" s="1">
        <v>5.4</v>
      </c>
      <c r="N10" s="1">
        <v>68.599999999999994</v>
      </c>
      <c r="O10" s="1">
        <v>137.5</v>
      </c>
      <c r="P10" s="1">
        <f t="shared" si="6"/>
        <v>73.900000000000006</v>
      </c>
      <c r="Q10" s="1">
        <f t="shared" si="7"/>
        <v>206.1</v>
      </c>
      <c r="R10" s="1">
        <f t="shared" si="8"/>
        <v>486.1</v>
      </c>
      <c r="S10" s="1">
        <v>171999.08258627998</v>
      </c>
      <c r="T10" s="1">
        <f t="shared" si="9"/>
        <v>5.2355261304611602</v>
      </c>
      <c r="U10" s="1">
        <f t="shared" si="10"/>
        <v>2.686725621074542</v>
      </c>
      <c r="V10" s="8">
        <f t="shared" si="11"/>
        <v>2.1383026981662816</v>
      </c>
    </row>
    <row r="11" spans="1:22" ht="14.45" x14ac:dyDescent="0.3">
      <c r="A11" s="7">
        <v>68.5</v>
      </c>
      <c r="B11" s="1">
        <v>206.6</v>
      </c>
      <c r="C11" s="1">
        <v>68.599999999999994</v>
      </c>
      <c r="D11" s="1">
        <v>3.2</v>
      </c>
      <c r="E11" s="1">
        <f t="shared" si="0"/>
        <v>275.10000000000002</v>
      </c>
      <c r="F11" s="1">
        <f t="shared" si="1"/>
        <v>71.8</v>
      </c>
      <c r="G11" s="1">
        <f t="shared" si="2"/>
        <v>418.70000000000005</v>
      </c>
      <c r="H11" s="1">
        <v>253289.74</v>
      </c>
      <c r="I11" s="1">
        <f t="shared" si="3"/>
        <v>5.4036175981931152</v>
      </c>
      <c r="J11" s="1">
        <f t="shared" si="4"/>
        <v>2.6219029608912305</v>
      </c>
      <c r="K11" s="8">
        <f t="shared" si="5"/>
        <v>2.315130317183602</v>
      </c>
      <c r="L11" s="7">
        <v>68.400000000000006</v>
      </c>
      <c r="M11" s="1">
        <v>6.2</v>
      </c>
      <c r="N11" s="1">
        <v>68.599999999999994</v>
      </c>
      <c r="O11" s="1">
        <v>205.4</v>
      </c>
      <c r="P11" s="1">
        <f t="shared" si="6"/>
        <v>74.600000000000009</v>
      </c>
      <c r="Q11" s="1">
        <f t="shared" si="7"/>
        <v>274</v>
      </c>
      <c r="R11" s="1">
        <f t="shared" si="8"/>
        <v>622.6</v>
      </c>
      <c r="S11" s="1">
        <v>171194.30427307298</v>
      </c>
      <c r="T11" s="1">
        <f t="shared" si="9"/>
        <v>5.2334893113696168</v>
      </c>
      <c r="U11" s="1">
        <f t="shared" si="10"/>
        <v>2.7942091163464964</v>
      </c>
      <c r="V11" s="8">
        <f t="shared" si="11"/>
        <v>2.3126004392612596</v>
      </c>
    </row>
    <row r="12" spans="1:22" ht="14.45" x14ac:dyDescent="0.3">
      <c r="A12" s="7">
        <v>102.4</v>
      </c>
      <c r="B12" s="1">
        <v>68.8</v>
      </c>
      <c r="C12" s="1">
        <v>102.4</v>
      </c>
      <c r="D12" s="1">
        <v>1.2</v>
      </c>
      <c r="E12" s="1">
        <f t="shared" si="0"/>
        <v>171.2</v>
      </c>
      <c r="F12" s="1">
        <f t="shared" si="1"/>
        <v>103.60000000000001</v>
      </c>
      <c r="G12" s="1">
        <f t="shared" si="2"/>
        <v>378.4</v>
      </c>
      <c r="H12" s="1">
        <v>287465.18</v>
      </c>
      <c r="I12" s="1">
        <f t="shared" si="3"/>
        <v>5.4585852471137271</v>
      </c>
      <c r="J12" s="1">
        <f t="shared" si="4"/>
        <v>2.5779511277297553</v>
      </c>
      <c r="K12" s="8">
        <f t="shared" si="5"/>
        <v>1.8375884382355112</v>
      </c>
      <c r="L12" s="7">
        <v>102.3</v>
      </c>
      <c r="M12" s="1">
        <v>3.6</v>
      </c>
      <c r="N12" s="1">
        <v>102.7</v>
      </c>
      <c r="O12" s="1">
        <v>68.400000000000006</v>
      </c>
      <c r="P12" s="1">
        <f t="shared" si="6"/>
        <v>105.89999999999999</v>
      </c>
      <c r="Q12" s="1">
        <f t="shared" si="7"/>
        <v>171.10000000000002</v>
      </c>
      <c r="R12" s="1">
        <f t="shared" si="8"/>
        <v>448.1</v>
      </c>
      <c r="S12" s="1">
        <v>248930.13116086301</v>
      </c>
      <c r="T12" s="1">
        <f t="shared" si="9"/>
        <v>5.396077467942038</v>
      </c>
      <c r="U12" s="1">
        <f t="shared" si="10"/>
        <v>2.6513749439130434</v>
      </c>
      <c r="V12" s="8">
        <f t="shared" si="11"/>
        <v>1.8350561017201164</v>
      </c>
    </row>
    <row r="13" spans="1:22" ht="14.45" x14ac:dyDescent="0.3">
      <c r="A13" s="7">
        <v>102.5</v>
      </c>
      <c r="B13" s="1">
        <v>102.8</v>
      </c>
      <c r="C13" s="1">
        <v>102.4</v>
      </c>
      <c r="D13" s="1">
        <v>1.8</v>
      </c>
      <c r="E13" s="1">
        <f t="shared" si="0"/>
        <v>205.3</v>
      </c>
      <c r="F13" s="1">
        <f t="shared" si="1"/>
        <v>104.2</v>
      </c>
      <c r="G13" s="1">
        <f t="shared" si="2"/>
        <v>413.70000000000005</v>
      </c>
      <c r="H13" s="1">
        <v>287150.84000000003</v>
      </c>
      <c r="I13" s="1">
        <f t="shared" si="3"/>
        <v>5.4581100910571339</v>
      </c>
      <c r="J13" s="1">
        <f t="shared" si="4"/>
        <v>2.6166855208955124</v>
      </c>
      <c r="K13" s="8">
        <f t="shared" si="5"/>
        <v>2.0119931146592571</v>
      </c>
      <c r="L13" s="7">
        <v>102.3</v>
      </c>
      <c r="M13" s="1">
        <v>4.3</v>
      </c>
      <c r="N13" s="1">
        <v>102.6</v>
      </c>
      <c r="O13" s="1">
        <v>101.6</v>
      </c>
      <c r="P13" s="1">
        <f t="shared" si="6"/>
        <v>106.6</v>
      </c>
      <c r="Q13" s="1">
        <f t="shared" si="7"/>
        <v>204.2</v>
      </c>
      <c r="R13" s="1">
        <f t="shared" si="8"/>
        <v>515</v>
      </c>
      <c r="S13" s="1">
        <v>244436.86923014399</v>
      </c>
      <c r="T13" s="1">
        <f t="shared" si="9"/>
        <v>5.3881667125998263</v>
      </c>
      <c r="U13" s="1">
        <f t="shared" si="10"/>
        <v>2.7118072290411912</v>
      </c>
      <c r="V13" s="8">
        <f t="shared" si="11"/>
        <v>2.0068937079479006</v>
      </c>
    </row>
    <row r="14" spans="1:22" ht="14.45" x14ac:dyDescent="0.3">
      <c r="A14" s="7">
        <v>102.5</v>
      </c>
      <c r="B14" s="1">
        <v>206.5</v>
      </c>
      <c r="C14" s="1">
        <v>102.6</v>
      </c>
      <c r="D14" s="1">
        <v>3.2</v>
      </c>
      <c r="E14" s="1">
        <f t="shared" si="0"/>
        <v>309</v>
      </c>
      <c r="F14" s="1">
        <f t="shared" si="1"/>
        <v>105.8</v>
      </c>
      <c r="G14" s="1">
        <f t="shared" si="2"/>
        <v>520.6</v>
      </c>
      <c r="H14" s="1">
        <v>301313.23</v>
      </c>
      <c r="I14" s="1">
        <f t="shared" si="3"/>
        <v>5.4790182010057595</v>
      </c>
      <c r="J14" s="1">
        <f t="shared" si="4"/>
        <v>2.7165041637732168</v>
      </c>
      <c r="K14" s="8">
        <f t="shared" si="5"/>
        <v>2.3149200559924199</v>
      </c>
      <c r="L14" s="7">
        <v>102.3</v>
      </c>
      <c r="M14" s="1">
        <v>6.2</v>
      </c>
      <c r="N14" s="1">
        <v>102.7</v>
      </c>
      <c r="O14" s="1">
        <v>205.8</v>
      </c>
      <c r="P14" s="1">
        <f t="shared" si="6"/>
        <v>108.5</v>
      </c>
      <c r="Q14" s="1">
        <f t="shared" si="7"/>
        <v>308.5</v>
      </c>
      <c r="R14" s="1">
        <f t="shared" si="8"/>
        <v>725.5</v>
      </c>
      <c r="S14" s="1">
        <v>238785.48378644398</v>
      </c>
      <c r="T14" s="1">
        <f t="shared" si="9"/>
        <v>5.3780079216907195</v>
      </c>
      <c r="U14" s="1">
        <f t="shared" si="10"/>
        <v>2.8606374167737547</v>
      </c>
      <c r="V14" s="8">
        <f t="shared" si="11"/>
        <v>2.3134453704264142</v>
      </c>
    </row>
    <row r="15" spans="1:22" ht="14.45" x14ac:dyDescent="0.3">
      <c r="A15" s="7">
        <v>137.6</v>
      </c>
      <c r="B15" s="1">
        <v>102.6</v>
      </c>
      <c r="C15" s="1">
        <v>137.5</v>
      </c>
      <c r="D15" s="1">
        <v>1.7</v>
      </c>
      <c r="E15" s="1">
        <f t="shared" si="0"/>
        <v>240.2</v>
      </c>
      <c r="F15" s="1">
        <f t="shared" si="1"/>
        <v>139.19999999999999</v>
      </c>
      <c r="G15" s="1">
        <f t="shared" si="2"/>
        <v>518.59999999999991</v>
      </c>
      <c r="H15" s="1">
        <v>336026.2</v>
      </c>
      <c r="I15" s="1">
        <f t="shared" si="3"/>
        <v>5.5263731406988388</v>
      </c>
      <c r="J15" s="1">
        <f t="shared" si="4"/>
        <v>2.7148325124333326</v>
      </c>
      <c r="K15" s="8">
        <f t="shared" si="5"/>
        <v>2.0111473607757975</v>
      </c>
      <c r="L15" s="7">
        <v>137.19999999999999</v>
      </c>
      <c r="M15" s="1">
        <v>2.5</v>
      </c>
      <c r="N15" s="1">
        <v>137.6</v>
      </c>
      <c r="O15" s="1">
        <v>101.6</v>
      </c>
      <c r="P15" s="1">
        <f t="shared" si="6"/>
        <v>139.69999999999999</v>
      </c>
      <c r="Q15" s="1">
        <f t="shared" si="7"/>
        <v>239.2</v>
      </c>
      <c r="R15" s="1">
        <f t="shared" si="8"/>
        <v>618.09999999999991</v>
      </c>
      <c r="S15" s="1">
        <v>305465.64855594002</v>
      </c>
      <c r="T15" s="1">
        <f t="shared" si="9"/>
        <v>5.4849623783055304</v>
      </c>
      <c r="U15" s="1">
        <f t="shared" si="10"/>
        <v>2.7910587435918255</v>
      </c>
      <c r="V15" s="8">
        <f t="shared" si="11"/>
        <v>2.0068937079479006</v>
      </c>
    </row>
    <row r="16" spans="1:22" ht="14.45" x14ac:dyDescent="0.3">
      <c r="A16" s="7">
        <v>137.6</v>
      </c>
      <c r="B16" s="1">
        <v>137.4</v>
      </c>
      <c r="C16" s="1">
        <v>137.5</v>
      </c>
      <c r="D16" s="1">
        <v>2.2999999999999998</v>
      </c>
      <c r="E16" s="1">
        <f t="shared" si="0"/>
        <v>275</v>
      </c>
      <c r="F16" s="1">
        <f t="shared" si="1"/>
        <v>139.80000000000001</v>
      </c>
      <c r="G16" s="1">
        <f t="shared" si="2"/>
        <v>554.6</v>
      </c>
      <c r="H16" s="1">
        <v>340379.85</v>
      </c>
      <c r="I16" s="1">
        <f t="shared" si="3"/>
        <v>5.5319638425616997</v>
      </c>
      <c r="J16" s="1">
        <f t="shared" si="4"/>
        <v>2.743979865241843</v>
      </c>
      <c r="K16" s="8">
        <f t="shared" si="5"/>
        <v>2.1379867327235318</v>
      </c>
      <c r="L16" s="7">
        <v>137.1</v>
      </c>
      <c r="M16" s="1">
        <v>2.8</v>
      </c>
      <c r="N16" s="1">
        <v>137.4</v>
      </c>
      <c r="O16" s="1">
        <v>136.80000000000001</v>
      </c>
      <c r="P16" s="1">
        <f t="shared" si="6"/>
        <v>139.9</v>
      </c>
      <c r="Q16" s="1">
        <f t="shared" si="7"/>
        <v>274.20000000000005</v>
      </c>
      <c r="R16" s="1">
        <f t="shared" si="8"/>
        <v>688.30000000000007</v>
      </c>
      <c r="S16" s="1">
        <v>305804.16827918205</v>
      </c>
      <c r="T16" s="1">
        <f t="shared" si="9"/>
        <v>5.4854434007895465</v>
      </c>
      <c r="U16" s="1">
        <f t="shared" si="10"/>
        <v>2.8377777695537332</v>
      </c>
      <c r="V16" s="8">
        <f t="shared" si="11"/>
        <v>2.1360860973840974</v>
      </c>
    </row>
    <row r="17" spans="1:22" thickBot="1" x14ac:dyDescent="0.35">
      <c r="A17" s="9">
        <v>137.5</v>
      </c>
      <c r="B17" s="10">
        <v>275.5</v>
      </c>
      <c r="C17" s="10">
        <v>137.6</v>
      </c>
      <c r="D17" s="10">
        <v>4.4000000000000004</v>
      </c>
      <c r="E17" s="10">
        <f t="shared" si="0"/>
        <v>413</v>
      </c>
      <c r="F17" s="10">
        <f t="shared" si="1"/>
        <v>142</v>
      </c>
      <c r="G17" s="10">
        <f t="shared" si="2"/>
        <v>697</v>
      </c>
      <c r="H17" s="10">
        <v>349323.75</v>
      </c>
      <c r="I17" s="10">
        <f t="shared" si="3"/>
        <v>5.543228113674588</v>
      </c>
      <c r="J17" s="10">
        <f t="shared" si="4"/>
        <v>2.8432327780980096</v>
      </c>
      <c r="K17" s="11">
        <f t="shared" si="5"/>
        <v>2.4401216031878037</v>
      </c>
      <c r="L17" s="9">
        <v>137.19999999999999</v>
      </c>
      <c r="M17" s="10">
        <v>-8</v>
      </c>
      <c r="N17" s="10">
        <v>137.6</v>
      </c>
      <c r="O17" s="10">
        <v>287.3</v>
      </c>
      <c r="P17" s="10">
        <f t="shared" si="6"/>
        <v>129.19999999999999</v>
      </c>
      <c r="Q17" s="10">
        <f t="shared" si="7"/>
        <v>424.9</v>
      </c>
      <c r="R17" s="10">
        <f t="shared" si="8"/>
        <v>979</v>
      </c>
      <c r="S17" s="10">
        <v>299480.566426109</v>
      </c>
      <c r="T17" s="10">
        <f t="shared" si="9"/>
        <v>5.4763686458647793</v>
      </c>
      <c r="U17" s="10">
        <f t="shared" si="10"/>
        <v>2.9907826918031377</v>
      </c>
      <c r="V17" s="11">
        <f t="shared" si="11"/>
        <v>2.4583356259919475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0.99850795060932451</v>
      </c>
      <c r="L23" s="15" t="s">
        <v>17</v>
      </c>
      <c r="M23" s="15">
        <v>0.9885759274461533</v>
      </c>
    </row>
    <row r="24" spans="1:22" ht="14.45" x14ac:dyDescent="0.3">
      <c r="A24" s="15" t="s">
        <v>18</v>
      </c>
      <c r="B24" s="15">
        <v>0.99701812743003326</v>
      </c>
      <c r="L24" s="15" t="s">
        <v>18</v>
      </c>
      <c r="M24" s="15">
        <v>0.97728236432602222</v>
      </c>
    </row>
    <row r="25" spans="1:22" ht="14.45" x14ac:dyDescent="0.3">
      <c r="A25" s="15" t="s">
        <v>19</v>
      </c>
      <c r="B25" s="15">
        <v>0.99652114866837216</v>
      </c>
      <c r="L25" s="15" t="s">
        <v>19</v>
      </c>
      <c r="M25" s="15">
        <v>0.97349609171369256</v>
      </c>
    </row>
    <row r="26" spans="1:22" ht="14.45" x14ac:dyDescent="0.3">
      <c r="A26" s="15" t="s">
        <v>20</v>
      </c>
      <c r="B26" s="15">
        <v>8.6337886035647796E-3</v>
      </c>
      <c r="L26" s="15" t="s">
        <v>20</v>
      </c>
      <c r="M26" s="15">
        <v>3.6556924466054956E-2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0.29908734830482597</v>
      </c>
      <c r="D31" s="15">
        <v>0.14954367415241299</v>
      </c>
      <c r="E31" s="15">
        <v>2006.1584203267321</v>
      </c>
      <c r="F31" s="15">
        <v>7.0296625843296109E-16</v>
      </c>
      <c r="L31" s="15" t="s">
        <v>23</v>
      </c>
      <c r="M31" s="15">
        <v>2</v>
      </c>
      <c r="N31" s="15">
        <v>0.68988623566383434</v>
      </c>
      <c r="O31" s="15">
        <v>0.34494311783191717</v>
      </c>
      <c r="P31" s="15">
        <v>258.1119914988671</v>
      </c>
      <c r="Q31" s="15">
        <v>1.3746077322813818E-10</v>
      </c>
    </row>
    <row r="32" spans="1:22" ht="14.45" x14ac:dyDescent="0.3">
      <c r="A32" s="15" t="s">
        <v>24</v>
      </c>
      <c r="B32" s="15">
        <v>12</v>
      </c>
      <c r="C32" s="15">
        <v>8.9450766781254073E-4</v>
      </c>
      <c r="D32" s="15">
        <v>7.4542305651045061E-5</v>
      </c>
      <c r="E32" s="15"/>
      <c r="F32" s="15"/>
      <c r="L32" s="15" t="s">
        <v>24</v>
      </c>
      <c r="M32" s="15">
        <v>12</v>
      </c>
      <c r="N32" s="15">
        <v>1.6036904717002171E-2</v>
      </c>
      <c r="O32" s="15">
        <v>1.3364087264168475E-3</v>
      </c>
      <c r="P32" s="15"/>
      <c r="Q32" s="15"/>
    </row>
    <row r="33" spans="1:20" thickBot="1" x14ac:dyDescent="0.35">
      <c r="A33" s="16" t="s">
        <v>25</v>
      </c>
      <c r="B33" s="16">
        <v>14</v>
      </c>
      <c r="C33" s="16">
        <v>0.29998185597263849</v>
      </c>
      <c r="D33" s="16"/>
      <c r="E33" s="16"/>
      <c r="F33" s="16"/>
      <c r="L33" s="16" t="s">
        <v>25</v>
      </c>
      <c r="M33" s="16">
        <v>14</v>
      </c>
      <c r="N33" s="16">
        <v>0.70592314038083648</v>
      </c>
      <c r="O33" s="16"/>
      <c r="P33" s="16"/>
      <c r="Q33" s="16"/>
    </row>
    <row r="34" spans="1:20" thickBot="1" x14ac:dyDescent="0.35"/>
    <row r="35" spans="1:20" ht="14.45" x14ac:dyDescent="0.3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ht="14.45" x14ac:dyDescent="0.3">
      <c r="A36" s="15" t="s">
        <v>26</v>
      </c>
      <c r="B36" s="15">
        <v>4.1080059004189406</v>
      </c>
      <c r="C36" s="15">
        <v>1.993041195113739E-2</v>
      </c>
      <c r="D36" s="15">
        <v>206.11746061698963</v>
      </c>
      <c r="E36" s="15">
        <v>1.1437701347872443E-22</v>
      </c>
      <c r="F36" s="15">
        <v>4.0645812631592495</v>
      </c>
      <c r="G36" s="15">
        <v>4.1514305376786318</v>
      </c>
      <c r="H36" s="15">
        <v>4.0645812631592495</v>
      </c>
      <c r="I36" s="15">
        <v>4.1514305376786318</v>
      </c>
      <c r="L36" s="15" t="s">
        <v>26</v>
      </c>
      <c r="M36" s="15">
        <v>2.9078172956164257</v>
      </c>
      <c r="N36" s="15">
        <v>0.10203809352645056</v>
      </c>
      <c r="O36" s="15">
        <v>28.497369904923342</v>
      </c>
      <c r="P36" s="15">
        <v>2.1639517275053468E-12</v>
      </c>
      <c r="Q36" s="15">
        <v>2.6854953883262107</v>
      </c>
      <c r="R36" s="15">
        <v>3.1301392029066406</v>
      </c>
      <c r="S36" s="15">
        <v>2.6854953883262107</v>
      </c>
      <c r="T36" s="15">
        <v>3.1301392029066406</v>
      </c>
    </row>
    <row r="37" spans="1:20" ht="14.45" x14ac:dyDescent="0.3">
      <c r="A37" s="15" t="s">
        <v>39</v>
      </c>
      <c r="B37" s="15">
        <v>0.65160673345284981</v>
      </c>
      <c r="C37" s="15">
        <v>1.6451878286474916E-2</v>
      </c>
      <c r="D37" s="15">
        <v>39.606829208585594</v>
      </c>
      <c r="E37" s="15">
        <v>4.3323049190412694E-14</v>
      </c>
      <c r="F37" s="15">
        <v>0.61576116997015451</v>
      </c>
      <c r="G37" s="15">
        <v>0.6874522969355451</v>
      </c>
      <c r="H37" s="15">
        <v>0.61576116997015451</v>
      </c>
      <c r="I37" s="15">
        <v>0.6874522969355451</v>
      </c>
      <c r="L37" s="15" t="s">
        <v>39</v>
      </c>
      <c r="M37" s="15">
        <v>1.5423986314900353</v>
      </c>
      <c r="N37" s="15">
        <v>9.1373461351215615E-2</v>
      </c>
      <c r="O37" s="15">
        <v>16.880159826292008</v>
      </c>
      <c r="P37" s="15">
        <v>1.0001117947312345E-9</v>
      </c>
      <c r="Q37" s="15">
        <v>1.3433129616069042</v>
      </c>
      <c r="R37" s="15">
        <v>1.7414843013731665</v>
      </c>
      <c r="S37" s="15">
        <v>1.3433129616069042</v>
      </c>
      <c r="T37" s="15">
        <v>1.7414843013731665</v>
      </c>
    </row>
    <row r="38" spans="1:20" thickBot="1" x14ac:dyDescent="0.35">
      <c r="A38" s="16" t="s">
        <v>40</v>
      </c>
      <c r="B38" s="16">
        <v>-0.17347027086852093</v>
      </c>
      <c r="C38" s="16">
        <v>1.5615125112862019E-2</v>
      </c>
      <c r="D38" s="16">
        <v>-11.109118218056111</v>
      </c>
      <c r="E38" s="16">
        <v>1.1366419890835126E-7</v>
      </c>
      <c r="F38" s="16">
        <v>-0.20749270580128362</v>
      </c>
      <c r="G38" s="16">
        <v>-0.13944783593575824</v>
      </c>
      <c r="H38" s="16">
        <v>-0.20749270580128362</v>
      </c>
      <c r="I38" s="16">
        <v>-0.13944783593575824</v>
      </c>
      <c r="L38" s="16" t="s">
        <v>40</v>
      </c>
      <c r="M38" s="16">
        <v>-0.85134978919394466</v>
      </c>
      <c r="N38" s="16">
        <v>8.4934807358507655E-2</v>
      </c>
      <c r="O38" s="16">
        <v>-10.023567671148284</v>
      </c>
      <c r="P38" s="16">
        <v>3.4913620583083981E-7</v>
      </c>
      <c r="Q38" s="16">
        <v>-1.0364068371519757</v>
      </c>
      <c r="R38" s="16">
        <v>-0.66629274123591364</v>
      </c>
      <c r="S38" s="16">
        <v>-1.0364068371519757</v>
      </c>
      <c r="T38" s="16">
        <v>-0.66629274123591364</v>
      </c>
    </row>
    <row r="40" spans="1:20" x14ac:dyDescent="0.25">
      <c r="B40">
        <f>10^B36</f>
        <v>12823.480047955434</v>
      </c>
      <c r="M40">
        <f>10^M36</f>
        <v>808.75559027848487</v>
      </c>
    </row>
    <row r="41" spans="1:20" x14ac:dyDescent="0.25">
      <c r="B41" s="15">
        <v>0.65160673345284981</v>
      </c>
      <c r="M41" s="15">
        <v>1.5423986314900353</v>
      </c>
    </row>
    <row r="42" spans="1:20" ht="15.75" thickBot="1" x14ac:dyDescent="0.3">
      <c r="B42" s="16">
        <v>-0.17347027086852093</v>
      </c>
      <c r="M42" s="16">
        <v>-0.85134978919394466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topLeftCell="A21" zoomScale="80" zoomScaleNormal="80" workbookViewId="0">
      <selection activeCell="B48" sqref="B48"/>
    </sheetView>
  </sheetViews>
  <sheetFormatPr defaultRowHeight="15" x14ac:dyDescent="0.25"/>
  <cols>
    <col min="2" max="2" width="13.7109375" bestFit="1" customWidth="1"/>
  </cols>
  <sheetData>
    <row r="1" spans="1:22" ht="14.45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13</v>
      </c>
      <c r="I1" s="5" t="s">
        <v>14</v>
      </c>
      <c r="J1" s="5" t="s">
        <v>11</v>
      </c>
      <c r="K1" s="6" t="s">
        <v>12</v>
      </c>
      <c r="L1" s="4" t="s">
        <v>0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5" t="s">
        <v>10</v>
      </c>
      <c r="U1" s="5" t="s">
        <v>11</v>
      </c>
      <c r="V1" s="6" t="s">
        <v>12</v>
      </c>
    </row>
    <row r="2" spans="1:22" ht="14.45" x14ac:dyDescent="0.3">
      <c r="A2" s="7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8</v>
      </c>
      <c r="H2" s="1" t="s">
        <v>8</v>
      </c>
      <c r="I2" s="1"/>
      <c r="J2" s="1"/>
      <c r="K2" s="8"/>
      <c r="L2" s="7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8</v>
      </c>
      <c r="S2" s="1" t="s">
        <v>8</v>
      </c>
      <c r="T2" s="1"/>
      <c r="U2" s="1"/>
      <c r="V2" s="8"/>
    </row>
    <row r="3" spans="1:22" ht="14.45" x14ac:dyDescent="0.3">
      <c r="A3" s="7">
        <v>20.5</v>
      </c>
      <c r="B3" s="1">
        <v>20.7</v>
      </c>
      <c r="C3" s="1">
        <v>20.5</v>
      </c>
      <c r="D3" s="1">
        <v>0.6</v>
      </c>
      <c r="E3" s="1">
        <f>A3+B3</f>
        <v>41.2</v>
      </c>
      <c r="F3" s="1">
        <f>C3+D3</f>
        <v>21.1</v>
      </c>
      <c r="G3" s="1">
        <f>E3+2*F3</f>
        <v>83.4</v>
      </c>
      <c r="H3" s="1">
        <v>142758.62</v>
      </c>
      <c r="I3" s="1">
        <f>LOG(H3)</f>
        <v>5.1546023411239021</v>
      </c>
      <c r="J3" s="1">
        <f>LOG(G3)</f>
        <v>1.9211660506377388</v>
      </c>
      <c r="K3" s="8">
        <f>LOG(B3)</f>
        <v>1.3159703454569178</v>
      </c>
      <c r="L3" s="7">
        <v>20.3</v>
      </c>
      <c r="M3" s="1">
        <v>3.1</v>
      </c>
      <c r="N3" s="1">
        <v>20.7</v>
      </c>
      <c r="O3" s="1">
        <v>20.8</v>
      </c>
      <c r="P3" s="1">
        <f>L3+M3</f>
        <v>23.400000000000002</v>
      </c>
      <c r="Q3" s="1">
        <f>N3+O3</f>
        <v>41.5</v>
      </c>
      <c r="R3" s="1">
        <f>P3+2*Q3</f>
        <v>106.4</v>
      </c>
      <c r="S3" s="1">
        <v>99655.5133112966</v>
      </c>
      <c r="T3" s="1">
        <f>LOG(S3)</f>
        <v>4.9985013304769312</v>
      </c>
      <c r="U3" s="1">
        <f>LOG(R3)</f>
        <v>2.0269416279590295</v>
      </c>
      <c r="V3" s="8">
        <f>LOG(O3)</f>
        <v>1.3180633349627615</v>
      </c>
    </row>
    <row r="4" spans="1:22" ht="14.45" x14ac:dyDescent="0.3">
      <c r="A4" s="7">
        <v>20.5</v>
      </c>
      <c r="B4" s="1">
        <v>41.9</v>
      </c>
      <c r="C4" s="1">
        <v>20.5</v>
      </c>
      <c r="D4" s="1">
        <v>0.7</v>
      </c>
      <c r="E4" s="1">
        <f t="shared" ref="E4:E17" si="0">A4+B4</f>
        <v>62.4</v>
      </c>
      <c r="F4" s="1">
        <f t="shared" ref="F4:F17" si="1">C4+D4</f>
        <v>21.2</v>
      </c>
      <c r="G4" s="1">
        <f t="shared" ref="G4:G17" si="2">E4+2*F4</f>
        <v>104.8</v>
      </c>
      <c r="H4" s="1">
        <v>150538.92000000001</v>
      </c>
      <c r="I4" s="1">
        <f t="shared" ref="I4:I17" si="3">LOG(H4)</f>
        <v>5.1776487959833419</v>
      </c>
      <c r="J4" s="1">
        <f t="shared" ref="J4:J17" si="4">LOG(G4)</f>
        <v>2.0203612826477078</v>
      </c>
      <c r="K4" s="8">
        <f t="shared" ref="K4:K17" si="5">LOG(B4)</f>
        <v>1.6222140229662954</v>
      </c>
      <c r="L4" s="7">
        <v>20.2</v>
      </c>
      <c r="M4" s="1">
        <v>3.6</v>
      </c>
      <c r="N4" s="1">
        <v>20.6</v>
      </c>
      <c r="O4" s="1">
        <v>41.8</v>
      </c>
      <c r="P4" s="1">
        <f t="shared" ref="P4:P17" si="6">L4+M4</f>
        <v>23.8</v>
      </c>
      <c r="Q4" s="1">
        <f t="shared" ref="Q4:Q17" si="7">N4+O4</f>
        <v>62.4</v>
      </c>
      <c r="R4" s="1">
        <f t="shared" ref="R4:R17" si="8">P4+2*Q4</f>
        <v>148.6</v>
      </c>
      <c r="S4" s="1">
        <v>87232.638239686697</v>
      </c>
      <c r="T4" s="1">
        <f t="shared" ref="T4:T17" si="9">LOG(S4)</f>
        <v>4.9406790073561622</v>
      </c>
      <c r="U4" s="1">
        <f t="shared" ref="U4:U17" si="10">LOG(R4)</f>
        <v>2.1720188094245563</v>
      </c>
      <c r="V4" s="8">
        <f t="shared" ref="V4:V17" si="11">LOG(O4)</f>
        <v>1.6211762817750353</v>
      </c>
    </row>
    <row r="5" spans="1:22" ht="14.45" x14ac:dyDescent="0.3">
      <c r="A5" s="7">
        <v>20.8</v>
      </c>
      <c r="B5" s="1">
        <v>61.4</v>
      </c>
      <c r="C5" s="1">
        <v>20.6</v>
      </c>
      <c r="D5" s="1">
        <v>1.1000000000000001</v>
      </c>
      <c r="E5" s="1">
        <f t="shared" si="0"/>
        <v>82.2</v>
      </c>
      <c r="F5" s="1">
        <f t="shared" si="1"/>
        <v>21.700000000000003</v>
      </c>
      <c r="G5" s="1">
        <f t="shared" si="2"/>
        <v>125.60000000000001</v>
      </c>
      <c r="H5" s="1">
        <v>151980.20000000001</v>
      </c>
      <c r="I5" s="1">
        <f t="shared" si="3"/>
        <v>5.1817870116891225</v>
      </c>
      <c r="J5" s="1">
        <f t="shared" si="4"/>
        <v>2.0989896394011773</v>
      </c>
      <c r="K5" s="8">
        <f t="shared" si="5"/>
        <v>1.7881683711411678</v>
      </c>
      <c r="L5" s="7">
        <v>20.2</v>
      </c>
      <c r="M5" s="1">
        <v>0.8</v>
      </c>
      <c r="N5" s="1">
        <v>20.6</v>
      </c>
      <c r="O5" s="1">
        <v>61.4</v>
      </c>
      <c r="P5" s="1">
        <f t="shared" si="6"/>
        <v>21</v>
      </c>
      <c r="Q5" s="1">
        <f t="shared" si="7"/>
        <v>82</v>
      </c>
      <c r="R5" s="1">
        <f t="shared" si="8"/>
        <v>185</v>
      </c>
      <c r="S5" s="1">
        <v>85252.179916267807</v>
      </c>
      <c r="T5" s="1">
        <f t="shared" si="9"/>
        <v>4.9307054928082543</v>
      </c>
      <c r="U5" s="1">
        <f t="shared" si="10"/>
        <v>2.2671717284030137</v>
      </c>
      <c r="V5" s="8">
        <f t="shared" si="11"/>
        <v>1.7881683711411678</v>
      </c>
    </row>
    <row r="6" spans="1:22" ht="14.45" x14ac:dyDescent="0.3">
      <c r="A6" s="7">
        <v>34.5</v>
      </c>
      <c r="B6" s="1">
        <v>34.799999999999997</v>
      </c>
      <c r="C6" s="1">
        <v>34.5</v>
      </c>
      <c r="D6" s="1">
        <v>0.7</v>
      </c>
      <c r="E6" s="1">
        <f t="shared" si="0"/>
        <v>69.3</v>
      </c>
      <c r="F6" s="1">
        <f t="shared" si="1"/>
        <v>35.200000000000003</v>
      </c>
      <c r="G6" s="1">
        <f t="shared" si="2"/>
        <v>139.69999999999999</v>
      </c>
      <c r="H6" s="1">
        <v>180310.88</v>
      </c>
      <c r="I6" s="1">
        <f t="shared" si="3"/>
        <v>5.2560219329420512</v>
      </c>
      <c r="J6" s="1">
        <f t="shared" si="4"/>
        <v>2.1451964061141817</v>
      </c>
      <c r="K6" s="8">
        <f t="shared" si="5"/>
        <v>1.541579243946581</v>
      </c>
      <c r="L6" s="7">
        <v>34.299999999999997</v>
      </c>
      <c r="M6" s="1">
        <v>2.8</v>
      </c>
      <c r="N6" s="1">
        <v>34.799999999999997</v>
      </c>
      <c r="O6" s="1">
        <v>34.6</v>
      </c>
      <c r="P6" s="1">
        <f t="shared" si="6"/>
        <v>37.099999999999994</v>
      </c>
      <c r="Q6" s="1">
        <f t="shared" si="7"/>
        <v>69.400000000000006</v>
      </c>
      <c r="R6" s="1">
        <f t="shared" si="8"/>
        <v>175.9</v>
      </c>
      <c r="S6" s="1">
        <v>131284.351361012</v>
      </c>
      <c r="T6" s="1">
        <f t="shared" si="9"/>
        <v>5.1182129627796353</v>
      </c>
      <c r="U6" s="1">
        <f t="shared" si="10"/>
        <v>2.2452658394574612</v>
      </c>
      <c r="V6" s="8">
        <f t="shared" si="11"/>
        <v>1.5390760987927767</v>
      </c>
    </row>
    <row r="7" spans="1:22" ht="14.45" x14ac:dyDescent="0.3">
      <c r="A7" s="7">
        <v>34.4</v>
      </c>
      <c r="B7" s="1">
        <v>69</v>
      </c>
      <c r="C7" s="1">
        <v>34.5</v>
      </c>
      <c r="D7" s="1">
        <v>1.1000000000000001</v>
      </c>
      <c r="E7" s="1">
        <f t="shared" si="0"/>
        <v>103.4</v>
      </c>
      <c r="F7" s="1">
        <f t="shared" si="1"/>
        <v>35.6</v>
      </c>
      <c r="G7" s="1">
        <f t="shared" si="2"/>
        <v>174.60000000000002</v>
      </c>
      <c r="H7" s="1">
        <v>189213.89</v>
      </c>
      <c r="I7" s="1">
        <f t="shared" si="3"/>
        <v>5.2769530143540075</v>
      </c>
      <c r="J7" s="1">
        <f t="shared" si="4"/>
        <v>2.2420442393695508</v>
      </c>
      <c r="K7" s="8">
        <f t="shared" si="5"/>
        <v>1.8388490907372552</v>
      </c>
      <c r="L7" s="7">
        <v>34.299999999999997</v>
      </c>
      <c r="M7" s="1">
        <v>3.9</v>
      </c>
      <c r="N7" s="1">
        <v>34.6</v>
      </c>
      <c r="O7" s="1">
        <v>68.3</v>
      </c>
      <c r="P7" s="1">
        <f t="shared" si="6"/>
        <v>38.199999999999996</v>
      </c>
      <c r="Q7" s="1">
        <f t="shared" si="7"/>
        <v>102.9</v>
      </c>
      <c r="R7" s="1">
        <f t="shared" si="8"/>
        <v>244</v>
      </c>
      <c r="S7" s="1">
        <v>126931.49133996399</v>
      </c>
      <c r="T7" s="1">
        <f t="shared" si="9"/>
        <v>5.1035693826816368</v>
      </c>
      <c r="U7" s="1">
        <f t="shared" si="10"/>
        <v>2.3873898263387292</v>
      </c>
      <c r="V7" s="8">
        <f t="shared" si="11"/>
        <v>1.8344207036815325</v>
      </c>
    </row>
    <row r="8" spans="1:22" ht="14.45" x14ac:dyDescent="0.3">
      <c r="A8" s="7">
        <v>34.6</v>
      </c>
      <c r="B8" s="1">
        <v>102.9</v>
      </c>
      <c r="C8" s="1">
        <v>34.6</v>
      </c>
      <c r="D8" s="1">
        <v>1.7</v>
      </c>
      <c r="E8" s="1">
        <f t="shared" si="0"/>
        <v>137.5</v>
      </c>
      <c r="F8" s="1">
        <f t="shared" si="1"/>
        <v>36.300000000000004</v>
      </c>
      <c r="G8" s="1">
        <f t="shared" si="2"/>
        <v>210.10000000000002</v>
      </c>
      <c r="H8" s="1">
        <v>191263.94</v>
      </c>
      <c r="I8" s="1">
        <f t="shared" si="3"/>
        <v>5.2816330979142903</v>
      </c>
      <c r="J8" s="1">
        <f t="shared" si="4"/>
        <v>2.3224260524059526</v>
      </c>
      <c r="K8" s="8">
        <f t="shared" si="5"/>
        <v>2.0124153747624329</v>
      </c>
      <c r="L8" s="7">
        <v>34.299999999999997</v>
      </c>
      <c r="M8" s="1">
        <v>5.3</v>
      </c>
      <c r="N8" s="1">
        <v>34.799999999999997</v>
      </c>
      <c r="O8" s="1">
        <v>102</v>
      </c>
      <c r="P8" s="1">
        <f t="shared" si="6"/>
        <v>39.599999999999994</v>
      </c>
      <c r="Q8" s="1">
        <f t="shared" si="7"/>
        <v>136.80000000000001</v>
      </c>
      <c r="R8" s="1">
        <f t="shared" si="8"/>
        <v>313.20000000000005</v>
      </c>
      <c r="S8" s="1">
        <v>121980.818965463</v>
      </c>
      <c r="T8" s="1">
        <f t="shared" si="9"/>
        <v>5.0862915448356478</v>
      </c>
      <c r="U8" s="1">
        <f t="shared" si="10"/>
        <v>2.495821753385906</v>
      </c>
      <c r="V8" s="8">
        <f t="shared" si="11"/>
        <v>2.0086001717619175</v>
      </c>
    </row>
    <row r="9" spans="1:22" ht="14.45" x14ac:dyDescent="0.3">
      <c r="A9" s="7">
        <v>68.5</v>
      </c>
      <c r="B9" s="1">
        <v>68.7</v>
      </c>
      <c r="C9" s="1">
        <v>68.5</v>
      </c>
      <c r="D9" s="1">
        <v>1.1000000000000001</v>
      </c>
      <c r="E9" s="1">
        <f t="shared" si="0"/>
        <v>137.19999999999999</v>
      </c>
      <c r="F9" s="1">
        <f t="shared" si="1"/>
        <v>69.599999999999994</v>
      </c>
      <c r="G9" s="1">
        <f t="shared" si="2"/>
        <v>276.39999999999998</v>
      </c>
      <c r="H9" s="1">
        <v>260556.26</v>
      </c>
      <c r="I9" s="1">
        <f t="shared" si="3"/>
        <v>5.4159015117794924</v>
      </c>
      <c r="J9" s="1">
        <f t="shared" si="4"/>
        <v>2.4415380387021606</v>
      </c>
      <c r="K9" s="8">
        <f t="shared" si="5"/>
        <v>1.8369567370595505</v>
      </c>
      <c r="L9" s="7">
        <v>68.2</v>
      </c>
      <c r="M9" s="1">
        <v>2.5</v>
      </c>
      <c r="N9" s="1">
        <v>68.599999999999994</v>
      </c>
      <c r="O9" s="1">
        <v>68.3</v>
      </c>
      <c r="P9" s="1">
        <f t="shared" si="6"/>
        <v>70.7</v>
      </c>
      <c r="Q9" s="1">
        <f t="shared" si="7"/>
        <v>136.89999999999998</v>
      </c>
      <c r="R9" s="1">
        <f t="shared" si="8"/>
        <v>344.49999999999994</v>
      </c>
      <c r="S9" s="1">
        <v>204536.524118031</v>
      </c>
      <c r="T9" s="1">
        <f t="shared" si="9"/>
        <v>5.3107708712997086</v>
      </c>
      <c r="U9" s="1">
        <f t="shared" si="10"/>
        <v>2.5371892262436444</v>
      </c>
      <c r="V9" s="8">
        <f t="shared" si="11"/>
        <v>1.8344207036815325</v>
      </c>
    </row>
    <row r="10" spans="1:22" ht="14.45" x14ac:dyDescent="0.3">
      <c r="A10" s="7">
        <v>68.5</v>
      </c>
      <c r="B10" s="1">
        <v>137.6</v>
      </c>
      <c r="C10" s="1">
        <v>68.5</v>
      </c>
      <c r="D10" s="1">
        <v>2.1</v>
      </c>
      <c r="E10" s="1">
        <f t="shared" si="0"/>
        <v>206.1</v>
      </c>
      <c r="F10" s="1">
        <f t="shared" si="1"/>
        <v>70.599999999999994</v>
      </c>
      <c r="G10" s="1">
        <f t="shared" si="2"/>
        <v>347.29999999999995</v>
      </c>
      <c r="H10" s="1">
        <v>264445.87</v>
      </c>
      <c r="I10" s="1">
        <f t="shared" si="3"/>
        <v>5.4223367887865921</v>
      </c>
      <c r="J10" s="1">
        <f t="shared" si="4"/>
        <v>2.5407047833107623</v>
      </c>
      <c r="K10" s="8">
        <f t="shared" si="5"/>
        <v>2.1386184338994925</v>
      </c>
      <c r="L10" s="7">
        <v>68.099999999999994</v>
      </c>
      <c r="M10" s="1">
        <v>5.7</v>
      </c>
      <c r="N10" s="1">
        <v>68.599999999999994</v>
      </c>
      <c r="O10" s="1">
        <v>137.4</v>
      </c>
      <c r="P10" s="1">
        <f t="shared" si="6"/>
        <v>73.8</v>
      </c>
      <c r="Q10" s="1">
        <f t="shared" si="7"/>
        <v>206</v>
      </c>
      <c r="R10" s="1">
        <f t="shared" si="8"/>
        <v>485.8</v>
      </c>
      <c r="S10" s="1">
        <v>198540.705329497</v>
      </c>
      <c r="T10" s="1">
        <f t="shared" si="9"/>
        <v>5.297849560407224</v>
      </c>
      <c r="U10" s="1">
        <f t="shared" si="10"/>
        <v>2.6864575104691117</v>
      </c>
      <c r="V10" s="8">
        <f t="shared" si="11"/>
        <v>2.1379867327235318</v>
      </c>
    </row>
    <row r="11" spans="1:22" ht="14.45" x14ac:dyDescent="0.3">
      <c r="A11" s="7">
        <v>68.5</v>
      </c>
      <c r="B11" s="1">
        <v>206.3</v>
      </c>
      <c r="C11" s="1">
        <v>68.5</v>
      </c>
      <c r="D11" s="1">
        <v>3.3</v>
      </c>
      <c r="E11" s="1">
        <f t="shared" si="0"/>
        <v>274.8</v>
      </c>
      <c r="F11" s="1">
        <f t="shared" si="1"/>
        <v>71.8</v>
      </c>
      <c r="G11" s="1">
        <f t="shared" si="2"/>
        <v>418.4</v>
      </c>
      <c r="H11" s="1">
        <v>264826.7</v>
      </c>
      <c r="I11" s="1">
        <f t="shared" si="3"/>
        <v>5.4229617688269753</v>
      </c>
      <c r="J11" s="1">
        <f t="shared" si="4"/>
        <v>2.6215916758592179</v>
      </c>
      <c r="K11" s="8">
        <f t="shared" si="5"/>
        <v>2.3144992279731516</v>
      </c>
      <c r="L11" s="7">
        <v>68.099999999999994</v>
      </c>
      <c r="M11" s="1">
        <v>6.4</v>
      </c>
      <c r="N11" s="1">
        <v>68.7</v>
      </c>
      <c r="O11" s="1">
        <v>205.4</v>
      </c>
      <c r="P11" s="1">
        <f t="shared" si="6"/>
        <v>74.5</v>
      </c>
      <c r="Q11" s="1">
        <f t="shared" si="7"/>
        <v>274.10000000000002</v>
      </c>
      <c r="R11" s="1">
        <f t="shared" si="8"/>
        <v>622.70000000000005</v>
      </c>
      <c r="S11" s="1">
        <v>197820.871269578</v>
      </c>
      <c r="T11" s="1">
        <f t="shared" si="9"/>
        <v>5.2962721103098147</v>
      </c>
      <c r="U11" s="1">
        <f t="shared" si="10"/>
        <v>2.7942788657214002</v>
      </c>
      <c r="V11" s="8">
        <f t="shared" si="11"/>
        <v>2.3126004392612596</v>
      </c>
    </row>
    <row r="12" spans="1:22" ht="14.45" x14ac:dyDescent="0.3">
      <c r="A12" s="7">
        <v>102.5</v>
      </c>
      <c r="B12" s="1">
        <v>68.7</v>
      </c>
      <c r="C12" s="1">
        <v>102.6</v>
      </c>
      <c r="D12" s="1">
        <v>1.2</v>
      </c>
      <c r="E12" s="1">
        <f t="shared" si="0"/>
        <v>171.2</v>
      </c>
      <c r="F12" s="1">
        <f t="shared" si="1"/>
        <v>103.8</v>
      </c>
      <c r="G12" s="1">
        <f t="shared" si="2"/>
        <v>378.79999999999995</v>
      </c>
      <c r="H12" s="1">
        <v>298263.39</v>
      </c>
      <c r="I12" s="1">
        <f t="shared" si="3"/>
        <v>5.4745999496519495</v>
      </c>
      <c r="J12" s="1">
        <f t="shared" si="4"/>
        <v>2.578409970331236</v>
      </c>
      <c r="K12" s="8">
        <f t="shared" si="5"/>
        <v>1.8369567370595505</v>
      </c>
      <c r="L12" s="7">
        <v>102.3</v>
      </c>
      <c r="M12" s="1">
        <v>2.1</v>
      </c>
      <c r="N12" s="1">
        <v>102.6</v>
      </c>
      <c r="O12" s="1">
        <v>68.5</v>
      </c>
      <c r="P12" s="1">
        <f t="shared" si="6"/>
        <v>104.39999999999999</v>
      </c>
      <c r="Q12" s="1">
        <f t="shared" si="7"/>
        <v>171.1</v>
      </c>
      <c r="R12" s="1">
        <f t="shared" si="8"/>
        <v>446.59999999999997</v>
      </c>
      <c r="S12" s="1">
        <v>268830.52832930902</v>
      </c>
      <c r="T12" s="1">
        <f t="shared" si="9"/>
        <v>5.4294785855578604</v>
      </c>
      <c r="U12" s="1">
        <f t="shared" si="10"/>
        <v>2.6499187187354192</v>
      </c>
      <c r="V12" s="8">
        <f t="shared" si="11"/>
        <v>1.8356905714924256</v>
      </c>
    </row>
    <row r="13" spans="1:22" ht="14.45" x14ac:dyDescent="0.3">
      <c r="A13" s="7">
        <v>102.4</v>
      </c>
      <c r="B13" s="1">
        <v>102.7</v>
      </c>
      <c r="C13" s="1">
        <v>102.6</v>
      </c>
      <c r="D13" s="1">
        <v>1.7</v>
      </c>
      <c r="E13" s="1">
        <f t="shared" si="0"/>
        <v>205.10000000000002</v>
      </c>
      <c r="F13" s="1">
        <f t="shared" si="1"/>
        <v>104.3</v>
      </c>
      <c r="G13" s="1">
        <f t="shared" si="2"/>
        <v>413.70000000000005</v>
      </c>
      <c r="H13" s="1">
        <v>300292.40000000002</v>
      </c>
      <c r="I13" s="1">
        <f t="shared" si="3"/>
        <v>5.4775443409241573</v>
      </c>
      <c r="J13" s="1">
        <f t="shared" si="4"/>
        <v>2.6166855208955124</v>
      </c>
      <c r="K13" s="8">
        <f t="shared" si="5"/>
        <v>2.0115704435972783</v>
      </c>
      <c r="L13" s="7">
        <v>102.3</v>
      </c>
      <c r="M13" s="1">
        <v>4.2</v>
      </c>
      <c r="N13" s="1">
        <v>102.6</v>
      </c>
      <c r="O13" s="1">
        <v>101.6</v>
      </c>
      <c r="P13" s="1">
        <f t="shared" si="6"/>
        <v>106.5</v>
      </c>
      <c r="Q13" s="1">
        <f t="shared" si="7"/>
        <v>204.2</v>
      </c>
      <c r="R13" s="1">
        <f t="shared" si="8"/>
        <v>514.9</v>
      </c>
      <c r="S13" s="1">
        <v>281806.61655127397</v>
      </c>
      <c r="T13" s="1">
        <f t="shared" si="9"/>
        <v>5.4499511857143359</v>
      </c>
      <c r="U13" s="1">
        <f t="shared" si="10"/>
        <v>2.7117228918272347</v>
      </c>
      <c r="V13" s="8">
        <f t="shared" si="11"/>
        <v>2.0068937079479006</v>
      </c>
    </row>
    <row r="14" spans="1:22" ht="14.45" x14ac:dyDescent="0.3">
      <c r="A14" s="7">
        <v>102.3</v>
      </c>
      <c r="B14" s="1">
        <v>207.1</v>
      </c>
      <c r="C14" s="1">
        <v>102.6</v>
      </c>
      <c r="D14" s="1">
        <v>3.5</v>
      </c>
      <c r="E14" s="1">
        <f t="shared" si="0"/>
        <v>309.39999999999998</v>
      </c>
      <c r="F14" s="1">
        <f t="shared" si="1"/>
        <v>106.1</v>
      </c>
      <c r="G14" s="1">
        <f t="shared" si="2"/>
        <v>521.59999999999991</v>
      </c>
      <c r="H14" s="1">
        <v>316344.2</v>
      </c>
      <c r="I14" s="1">
        <f t="shared" si="3"/>
        <v>5.5001598763134663</v>
      </c>
      <c r="J14" s="1">
        <f t="shared" si="4"/>
        <v>2.7173375827238635</v>
      </c>
      <c r="K14" s="8">
        <f t="shared" si="5"/>
        <v>2.3161800988934527</v>
      </c>
      <c r="L14" s="7">
        <v>102.3</v>
      </c>
      <c r="M14" s="1">
        <v>6</v>
      </c>
      <c r="N14" s="1">
        <v>102.6</v>
      </c>
      <c r="O14" s="1">
        <v>205.2</v>
      </c>
      <c r="P14" s="1">
        <f t="shared" si="6"/>
        <v>108.3</v>
      </c>
      <c r="Q14" s="1">
        <f t="shared" si="7"/>
        <v>307.79999999999995</v>
      </c>
      <c r="R14" s="1">
        <f t="shared" si="8"/>
        <v>723.89999999999986</v>
      </c>
      <c r="S14" s="1">
        <v>262714.10575726599</v>
      </c>
      <c r="T14" s="1">
        <f t="shared" si="9"/>
        <v>5.4194833917357448</v>
      </c>
      <c r="U14" s="1">
        <f t="shared" si="10"/>
        <v>2.8596785766284483</v>
      </c>
      <c r="V14" s="8">
        <f t="shared" si="11"/>
        <v>2.3121773564397787</v>
      </c>
    </row>
    <row r="15" spans="1:22" ht="14.45" x14ac:dyDescent="0.3">
      <c r="A15" s="7">
        <v>137.6</v>
      </c>
      <c r="B15" s="1">
        <v>102.7</v>
      </c>
      <c r="C15" s="1">
        <v>137.5</v>
      </c>
      <c r="D15" s="1">
        <v>1.8</v>
      </c>
      <c r="E15" s="1">
        <f t="shared" si="0"/>
        <v>240.3</v>
      </c>
      <c r="F15" s="1">
        <f t="shared" si="1"/>
        <v>139.30000000000001</v>
      </c>
      <c r="G15" s="1">
        <f t="shared" si="2"/>
        <v>518.90000000000009</v>
      </c>
      <c r="H15" s="1">
        <v>351311.29</v>
      </c>
      <c r="I15" s="1">
        <f t="shared" si="3"/>
        <v>5.5456921068256539</v>
      </c>
      <c r="J15" s="1">
        <f t="shared" si="4"/>
        <v>2.7150836706949275</v>
      </c>
      <c r="K15" s="8">
        <f t="shared" si="5"/>
        <v>2.0115704435972783</v>
      </c>
      <c r="L15" s="7">
        <v>137.19999999999999</v>
      </c>
      <c r="M15" s="1">
        <v>2.2999999999999998</v>
      </c>
      <c r="N15" s="1">
        <v>137.6</v>
      </c>
      <c r="O15" s="1">
        <v>101.8</v>
      </c>
      <c r="P15" s="1">
        <f t="shared" si="6"/>
        <v>139.5</v>
      </c>
      <c r="Q15" s="1">
        <f t="shared" si="7"/>
        <v>239.39999999999998</v>
      </c>
      <c r="R15" s="1">
        <f t="shared" si="8"/>
        <v>618.29999999999995</v>
      </c>
      <c r="S15" s="1">
        <v>331904.790482604</v>
      </c>
      <c r="T15" s="1">
        <f t="shared" si="9"/>
        <v>5.5210135207579452</v>
      </c>
      <c r="U15" s="1">
        <f t="shared" si="10"/>
        <v>2.7911992464988753</v>
      </c>
      <c r="V15" s="8">
        <f t="shared" si="11"/>
        <v>2.00774777800074</v>
      </c>
    </row>
    <row r="16" spans="1:22" ht="14.45" x14ac:dyDescent="0.3">
      <c r="A16" s="7">
        <v>137.6</v>
      </c>
      <c r="B16" s="1">
        <v>137.30000000000001</v>
      </c>
      <c r="C16" s="1">
        <v>137.4</v>
      </c>
      <c r="D16" s="1">
        <v>2.4</v>
      </c>
      <c r="E16" s="1">
        <f t="shared" si="0"/>
        <v>274.89999999999998</v>
      </c>
      <c r="F16" s="1">
        <f t="shared" si="1"/>
        <v>139.80000000000001</v>
      </c>
      <c r="G16" s="1">
        <f t="shared" si="2"/>
        <v>554.5</v>
      </c>
      <c r="H16" s="1">
        <v>352956.3</v>
      </c>
      <c r="I16" s="1">
        <f t="shared" si="3"/>
        <v>5.5477209381252219</v>
      </c>
      <c r="J16" s="1">
        <f t="shared" si="4"/>
        <v>2.7439015504851789</v>
      </c>
      <c r="K16" s="8">
        <f t="shared" si="5"/>
        <v>2.137670537236755</v>
      </c>
      <c r="L16" s="7">
        <v>137.19999999999999</v>
      </c>
      <c r="M16" s="1">
        <v>3.1</v>
      </c>
      <c r="N16" s="1">
        <v>137.6</v>
      </c>
      <c r="O16" s="1">
        <v>136.69999999999999</v>
      </c>
      <c r="P16" s="1">
        <f t="shared" si="6"/>
        <v>140.29999999999998</v>
      </c>
      <c r="Q16" s="1">
        <f t="shared" si="7"/>
        <v>274.29999999999995</v>
      </c>
      <c r="R16" s="1">
        <f t="shared" si="8"/>
        <v>688.89999999999986</v>
      </c>
      <c r="S16" s="1">
        <v>326857.33593107702</v>
      </c>
      <c r="T16" s="1">
        <f t="shared" si="9"/>
        <v>5.5143582366436332</v>
      </c>
      <c r="U16" s="1">
        <f t="shared" si="10"/>
        <v>2.8381561847521479</v>
      </c>
      <c r="V16" s="8">
        <f t="shared" si="11"/>
        <v>2.1357685145678222</v>
      </c>
    </row>
    <row r="17" spans="1:22" thickBot="1" x14ac:dyDescent="0.35">
      <c r="A17" s="9">
        <v>137.5</v>
      </c>
      <c r="B17" s="10">
        <v>275.39999999999998</v>
      </c>
      <c r="C17" s="10">
        <v>137.6</v>
      </c>
      <c r="D17" s="10">
        <v>4.3</v>
      </c>
      <c r="E17" s="10">
        <f t="shared" si="0"/>
        <v>412.9</v>
      </c>
      <c r="F17" s="10">
        <f t="shared" si="1"/>
        <v>141.9</v>
      </c>
      <c r="G17" s="10">
        <f t="shared" si="2"/>
        <v>696.7</v>
      </c>
      <c r="H17" s="10">
        <v>366548.36</v>
      </c>
      <c r="I17" s="10">
        <f t="shared" si="3"/>
        <v>5.5641312807387262</v>
      </c>
      <c r="J17" s="10">
        <f t="shared" si="4"/>
        <v>2.8430458105345693</v>
      </c>
      <c r="K17" s="11">
        <f t="shared" si="5"/>
        <v>2.4399639359209049</v>
      </c>
      <c r="L17" s="9">
        <v>137.30000000000001</v>
      </c>
      <c r="M17" s="10">
        <v>-7.6</v>
      </c>
      <c r="N17" s="10">
        <v>137.6</v>
      </c>
      <c r="O17" s="10">
        <v>267.7</v>
      </c>
      <c r="P17" s="10">
        <f t="shared" si="6"/>
        <v>129.70000000000002</v>
      </c>
      <c r="Q17" s="10">
        <f t="shared" si="7"/>
        <v>405.29999999999995</v>
      </c>
      <c r="R17" s="10">
        <f t="shared" si="8"/>
        <v>940.3</v>
      </c>
      <c r="S17" s="10">
        <v>316555.39734938496</v>
      </c>
      <c r="T17" s="10">
        <f t="shared" si="9"/>
        <v>5.5004497227510978</v>
      </c>
      <c r="U17" s="10">
        <f t="shared" si="10"/>
        <v>2.9732664361085286</v>
      </c>
      <c r="V17" s="11">
        <f t="shared" si="11"/>
        <v>2.4276483711869328</v>
      </c>
    </row>
    <row r="20" spans="1:22" ht="14.45" x14ac:dyDescent="0.3">
      <c r="A20" t="s">
        <v>15</v>
      </c>
      <c r="L20" t="s">
        <v>15</v>
      </c>
    </row>
    <row r="21" spans="1:22" thickBot="1" x14ac:dyDescent="0.35"/>
    <row r="22" spans="1:22" ht="14.45" x14ac:dyDescent="0.3">
      <c r="A22" s="18" t="s">
        <v>16</v>
      </c>
      <c r="B22" s="18"/>
      <c r="L22" s="18" t="s">
        <v>16</v>
      </c>
      <c r="M22" s="18"/>
    </row>
    <row r="23" spans="1:22" ht="14.45" x14ac:dyDescent="0.3">
      <c r="A23" s="15" t="s">
        <v>17</v>
      </c>
      <c r="B23" s="15">
        <v>0.99801084374243454</v>
      </c>
      <c r="L23" s="15" t="s">
        <v>17</v>
      </c>
      <c r="M23" s="15">
        <v>0.99547816054762484</v>
      </c>
    </row>
    <row r="24" spans="1:22" ht="14.45" x14ac:dyDescent="0.3">
      <c r="A24" s="15" t="s">
        <v>18</v>
      </c>
      <c r="B24" s="15">
        <v>0.99602564422748607</v>
      </c>
      <c r="L24" s="15" t="s">
        <v>18</v>
      </c>
      <c r="M24" s="15">
        <v>0.99097676812728264</v>
      </c>
    </row>
    <row r="25" spans="1:22" ht="14.45" x14ac:dyDescent="0.3">
      <c r="A25" s="15" t="s">
        <v>19</v>
      </c>
      <c r="B25" s="15">
        <v>0.99536325159873373</v>
      </c>
      <c r="L25" s="15" t="s">
        <v>19</v>
      </c>
      <c r="M25" s="15">
        <v>0.98947289614849643</v>
      </c>
    </row>
    <row r="26" spans="1:22" ht="14.45" x14ac:dyDescent="0.3">
      <c r="A26" s="15" t="s">
        <v>20</v>
      </c>
      <c r="B26" s="15">
        <v>9.8680763548917947E-3</v>
      </c>
      <c r="L26" s="15" t="s">
        <v>20</v>
      </c>
      <c r="M26" s="15">
        <v>2.1932327530620056E-2</v>
      </c>
    </row>
    <row r="27" spans="1:22" thickBot="1" x14ac:dyDescent="0.35">
      <c r="A27" s="16" t="s">
        <v>21</v>
      </c>
      <c r="B27" s="16">
        <v>15</v>
      </c>
      <c r="L27" s="16" t="s">
        <v>21</v>
      </c>
      <c r="M27" s="16">
        <v>15</v>
      </c>
    </row>
    <row r="29" spans="1:22" thickBot="1" x14ac:dyDescent="0.35">
      <c r="A29" t="s">
        <v>22</v>
      </c>
      <c r="L29" t="s">
        <v>22</v>
      </c>
    </row>
    <row r="30" spans="1:22" ht="14.45" x14ac:dyDescent="0.3">
      <c r="A30" s="17"/>
      <c r="B30" s="17" t="s">
        <v>27</v>
      </c>
      <c r="C30" s="17" t="s">
        <v>28</v>
      </c>
      <c r="D30" s="17" t="s">
        <v>29</v>
      </c>
      <c r="E30" s="17" t="s">
        <v>30</v>
      </c>
      <c r="F30" s="17" t="s">
        <v>31</v>
      </c>
      <c r="L30" s="17"/>
      <c r="M30" s="17" t="s">
        <v>27</v>
      </c>
      <c r="N30" s="17" t="s">
        <v>28</v>
      </c>
      <c r="O30" s="17" t="s">
        <v>29</v>
      </c>
      <c r="P30" s="17" t="s">
        <v>30</v>
      </c>
      <c r="Q30" s="17" t="s">
        <v>31</v>
      </c>
    </row>
    <row r="31" spans="1:22" ht="14.45" x14ac:dyDescent="0.3">
      <c r="A31" s="15" t="s">
        <v>23</v>
      </c>
      <c r="B31" s="15">
        <v>2</v>
      </c>
      <c r="C31" s="15">
        <v>0.29285323604020458</v>
      </c>
      <c r="D31" s="15">
        <v>0.14642661802010229</v>
      </c>
      <c r="E31" s="15">
        <v>1503.6786355904774</v>
      </c>
      <c r="F31" s="15">
        <v>3.9409456689111308E-15</v>
      </c>
      <c r="L31" s="15" t="s">
        <v>23</v>
      </c>
      <c r="M31" s="15">
        <v>2</v>
      </c>
      <c r="N31" s="15">
        <v>0.63394568096030313</v>
      </c>
      <c r="O31" s="15">
        <v>0.31697284048015156</v>
      </c>
      <c r="P31" s="15">
        <v>658.95021790824455</v>
      </c>
      <c r="Q31" s="15">
        <v>5.3972521281604865E-13</v>
      </c>
    </row>
    <row r="32" spans="1:22" ht="14.45" x14ac:dyDescent="0.3">
      <c r="A32" s="15" t="s">
        <v>24</v>
      </c>
      <c r="B32" s="15">
        <v>12</v>
      </c>
      <c r="C32" s="15">
        <v>1.1685471713516944E-3</v>
      </c>
      <c r="D32" s="15">
        <v>9.7378930945974526E-5</v>
      </c>
      <c r="E32" s="15"/>
      <c r="F32" s="15"/>
      <c r="L32" s="15" t="s">
        <v>24</v>
      </c>
      <c r="M32" s="15">
        <v>12</v>
      </c>
      <c r="N32" s="15">
        <v>5.7723238909247335E-3</v>
      </c>
      <c r="O32" s="15">
        <v>4.8102699091039444E-4</v>
      </c>
      <c r="P32" s="15"/>
      <c r="Q32" s="15"/>
    </row>
    <row r="33" spans="1:20" thickBot="1" x14ac:dyDescent="0.35">
      <c r="A33" s="16" t="s">
        <v>25</v>
      </c>
      <c r="B33" s="16">
        <v>14</v>
      </c>
      <c r="C33" s="16">
        <v>0.29402178321155625</v>
      </c>
      <c r="D33" s="16"/>
      <c r="E33" s="16"/>
      <c r="F33" s="16"/>
      <c r="L33" s="16" t="s">
        <v>25</v>
      </c>
      <c r="M33" s="16">
        <v>14</v>
      </c>
      <c r="N33" s="16">
        <v>0.63971800485122787</v>
      </c>
      <c r="O33" s="16"/>
      <c r="P33" s="16"/>
      <c r="Q33" s="16"/>
    </row>
    <row r="34" spans="1:20" thickBot="1" x14ac:dyDescent="0.35"/>
    <row r="35" spans="1:20" ht="14.45" x14ac:dyDescent="0.3">
      <c r="A35" s="17"/>
      <c r="B35" s="17" t="s">
        <v>32</v>
      </c>
      <c r="C35" s="17" t="s">
        <v>20</v>
      </c>
      <c r="D35" s="17" t="s">
        <v>33</v>
      </c>
      <c r="E35" s="17" t="s">
        <v>34</v>
      </c>
      <c r="F35" s="17" t="s">
        <v>35</v>
      </c>
      <c r="G35" s="17" t="s">
        <v>36</v>
      </c>
      <c r="H35" s="17" t="s">
        <v>37</v>
      </c>
      <c r="I35" s="17" t="s">
        <v>38</v>
      </c>
      <c r="L35" s="17"/>
      <c r="M35" s="17" t="s">
        <v>32</v>
      </c>
      <c r="N35" s="17" t="s">
        <v>20</v>
      </c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</row>
    <row r="36" spans="1:20" ht="14.45" x14ac:dyDescent="0.3">
      <c r="A36" s="15" t="s">
        <v>26</v>
      </c>
      <c r="B36" s="15">
        <v>4.1430654508622524</v>
      </c>
      <c r="C36" s="15">
        <v>2.2755704284155021E-2</v>
      </c>
      <c r="D36" s="15">
        <v>182.06711596911998</v>
      </c>
      <c r="E36" s="15">
        <v>5.0669378023367495E-22</v>
      </c>
      <c r="F36" s="15">
        <v>4.0934850304198216</v>
      </c>
      <c r="G36" s="15">
        <v>4.1926458713046832</v>
      </c>
      <c r="H36" s="15">
        <v>4.0934850304198216</v>
      </c>
      <c r="I36" s="15">
        <v>4.1926458713046832</v>
      </c>
      <c r="L36" s="15" t="s">
        <v>26</v>
      </c>
      <c r="M36" s="15">
        <v>3.0635864645821544</v>
      </c>
      <c r="N36" s="15">
        <v>6.1144147978263404E-2</v>
      </c>
      <c r="O36" s="15">
        <v>50.104328310719971</v>
      </c>
      <c r="P36" s="15">
        <v>2.62034163144559E-15</v>
      </c>
      <c r="Q36" s="15">
        <v>2.9303648105080424</v>
      </c>
      <c r="R36" s="15">
        <v>3.1968081186562665</v>
      </c>
      <c r="S36" s="15">
        <v>2.9303648105080424</v>
      </c>
      <c r="T36" s="15">
        <v>3.1968081186562665</v>
      </c>
    </row>
    <row r="37" spans="1:20" ht="14.45" x14ac:dyDescent="0.3">
      <c r="A37" s="15" t="s">
        <v>39</v>
      </c>
      <c r="B37" s="15">
        <v>0.64213070288869867</v>
      </c>
      <c r="C37" s="15">
        <v>1.8797120543894302E-2</v>
      </c>
      <c r="D37" s="15">
        <v>34.16112065617817</v>
      </c>
      <c r="E37" s="15">
        <v>2.5191794563475852E-13</v>
      </c>
      <c r="F37" s="15">
        <v>0.60117529548686033</v>
      </c>
      <c r="G37" s="15">
        <v>0.68308611029053701</v>
      </c>
      <c r="H37" s="15">
        <v>0.60117529548686033</v>
      </c>
      <c r="I37" s="15">
        <v>0.68308611029053701</v>
      </c>
      <c r="L37" s="15" t="s">
        <v>39</v>
      </c>
      <c r="M37" s="15">
        <v>1.4402806881754791</v>
      </c>
      <c r="N37" s="15">
        <v>5.4923210477326262E-2</v>
      </c>
      <c r="O37" s="15">
        <v>26.223534197260093</v>
      </c>
      <c r="P37" s="15">
        <v>5.7841920550942384E-12</v>
      </c>
      <c r="Q37" s="15">
        <v>1.320613292540967</v>
      </c>
      <c r="R37" s="15">
        <v>1.5599480838099911</v>
      </c>
      <c r="S37" s="15">
        <v>1.320613292540967</v>
      </c>
      <c r="T37" s="15">
        <v>1.5599480838099911</v>
      </c>
    </row>
    <row r="38" spans="1:20" thickBot="1" x14ac:dyDescent="0.35">
      <c r="A38" s="16" t="s">
        <v>40</v>
      </c>
      <c r="B38" s="16">
        <v>-0.16898128800711928</v>
      </c>
      <c r="C38" s="16">
        <v>1.787786819866136E-2</v>
      </c>
      <c r="D38" s="16">
        <v>-9.451981977346275</v>
      </c>
      <c r="E38" s="16">
        <v>6.5614206683814162E-7</v>
      </c>
      <c r="F38" s="16">
        <v>-0.2079338166054624</v>
      </c>
      <c r="G38" s="16">
        <v>-0.13002875940877617</v>
      </c>
      <c r="H38" s="16">
        <v>-0.2079338166054624</v>
      </c>
      <c r="I38" s="16">
        <v>-0.13002875940877617</v>
      </c>
      <c r="L38" s="16" t="s">
        <v>40</v>
      </c>
      <c r="M38" s="16">
        <v>-0.76906552988489874</v>
      </c>
      <c r="N38" s="16">
        <v>5.1362053743355625E-2</v>
      </c>
      <c r="O38" s="16">
        <v>-14.973418581113256</v>
      </c>
      <c r="P38" s="16">
        <v>3.9660581625212845E-9</v>
      </c>
      <c r="Q38" s="16">
        <v>-0.88097383153897968</v>
      </c>
      <c r="R38" s="16">
        <v>-0.65715722823081779</v>
      </c>
      <c r="S38" s="16">
        <v>-0.88097383153897968</v>
      </c>
      <c r="T38" s="16">
        <v>-0.65715722823081779</v>
      </c>
    </row>
    <row r="40" spans="1:20" x14ac:dyDescent="0.25">
      <c r="B40">
        <f>10^B36</f>
        <v>13901.621214497729</v>
      </c>
      <c r="M40">
        <f>10^M36</f>
        <v>1157.6744929472404</v>
      </c>
    </row>
    <row r="41" spans="1:20" x14ac:dyDescent="0.25">
      <c r="B41" s="15">
        <v>0.64213070288869867</v>
      </c>
      <c r="M41" s="15">
        <v>1.4402806881754791</v>
      </c>
    </row>
    <row r="42" spans="1:20" ht="15.75" thickBot="1" x14ac:dyDescent="0.3">
      <c r="B42" s="16">
        <v>-0.16898128800711928</v>
      </c>
      <c r="M42" s="16">
        <v>-0.76906552988489874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D4ND</vt:lpstr>
      <vt:lpstr>D4NPO</vt:lpstr>
      <vt:lpstr>D4NPW</vt:lpstr>
      <vt:lpstr>D4PD</vt:lpstr>
      <vt:lpstr>D4PO</vt:lpstr>
      <vt:lpstr>D4PW</vt:lpstr>
      <vt:lpstr>D8NPD</vt:lpstr>
      <vt:lpstr>D8NPO</vt:lpstr>
      <vt:lpstr>D8NPW</vt:lpstr>
      <vt:lpstr>D8PD</vt:lpstr>
      <vt:lpstr>D8PO</vt:lpstr>
      <vt:lpstr>D8PW</vt:lpstr>
      <vt:lpstr>D12NPD</vt:lpstr>
      <vt:lpstr>D12NPO</vt:lpstr>
      <vt:lpstr>D12NPW</vt:lpstr>
      <vt:lpstr>D12PD</vt:lpstr>
      <vt:lpstr>D12PW</vt:lpstr>
      <vt:lpstr>D16NPD</vt:lpstr>
      <vt:lpstr>D16NPO</vt:lpstr>
      <vt:lpstr>D16NPW</vt:lpstr>
      <vt:lpstr>D16PD</vt:lpstr>
      <vt:lpstr>D16PO</vt:lpstr>
      <vt:lpstr>G0NPD</vt:lpstr>
      <vt:lpstr>G0NPO</vt:lpstr>
      <vt:lpstr>G0NPW</vt:lpstr>
      <vt:lpstr>G0PD</vt:lpstr>
      <vt:lpstr>G0PO</vt:lpstr>
      <vt:lpstr>G0PW</vt:lpstr>
      <vt:lpstr>G4NPD</vt:lpstr>
      <vt:lpstr>G4NPO</vt:lpstr>
      <vt:lpstr>G4NPW</vt:lpstr>
      <vt:lpstr>G4PD</vt:lpstr>
      <vt:lpstr>G4PO</vt:lpstr>
      <vt:lpstr>G4PW</vt:lpstr>
      <vt:lpstr>G8NPD</vt:lpstr>
      <vt:lpstr>G8NPO</vt:lpstr>
      <vt:lpstr>G8NPW</vt:lpstr>
      <vt:lpstr>G8PD</vt:lpstr>
      <vt:lpstr>G8PO</vt:lpstr>
      <vt:lpstr>G12NPD</vt:lpstr>
      <vt:lpstr>G12PD</vt:lpstr>
      <vt:lpstr>G12PO</vt:lpstr>
      <vt:lpstr>L0NPD</vt:lpstr>
      <vt:lpstr>L0NPO</vt:lpstr>
      <vt:lpstr>L0NPW</vt:lpstr>
      <vt:lpstr>L0PD</vt:lpstr>
      <vt:lpstr>L0PW</vt:lpstr>
      <vt:lpstr>L4NPD</vt:lpstr>
      <vt:lpstr>L4NPO</vt:lpstr>
      <vt:lpstr>L4NPW</vt:lpstr>
      <vt:lpstr>L4PD</vt:lpstr>
      <vt:lpstr>L4PO</vt:lpstr>
      <vt:lpstr>L4PW</vt:lpstr>
      <vt:lpstr>L8NPD</vt:lpstr>
      <vt:lpstr>L8NPO</vt:lpstr>
      <vt:lpstr>L8NPW</vt:lpstr>
      <vt:lpstr>L8PD</vt:lpstr>
      <vt:lpstr>L8PO</vt:lpstr>
      <vt:lpstr>L8PW</vt:lpstr>
      <vt:lpstr>L12NPD</vt:lpstr>
      <vt:lpstr>L12NPO</vt:lpstr>
      <vt:lpstr>L12NPW</vt:lpstr>
      <vt:lpstr>L12PD</vt:lpstr>
      <vt:lpstr>L12PO</vt:lpstr>
      <vt:lpstr>L12PW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kazmee2</dc:creator>
  <cp:lastModifiedBy>Jaime Hernandez</cp:lastModifiedBy>
  <dcterms:created xsi:type="dcterms:W3CDTF">2012-09-15T15:30:33Z</dcterms:created>
  <dcterms:modified xsi:type="dcterms:W3CDTF">2013-03-07T18:56:44Z</dcterms:modified>
</cp:coreProperties>
</file>