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" yWindow="60" windowWidth="6660" windowHeight="3984" firstSheet="33" activeTab="38"/>
  </bookViews>
  <sheets>
    <sheet name="VA Poor OMC VPF" sheetId="1" r:id="rId1"/>
    <sheet name="VA Poor OMC HPF" sheetId="2" r:id="rId2"/>
    <sheet name="VA Good OMC VPF" sheetId="3" r:id="rId3"/>
    <sheet name="VA Good OMC HPF" sheetId="4" r:id="rId4"/>
    <sheet name="VA Good 100%Sat VPF" sheetId="5" r:id="rId5"/>
    <sheet name="PA Poor OMC VPF" sheetId="6" r:id="rId6"/>
    <sheet name="PA Poor OMC HPF" sheetId="7" r:id="rId7"/>
    <sheet name="PA Poor 100%Sat VPF" sheetId="8" r:id="rId8"/>
    <sheet name="PA Poor 100% Sat HPF" sheetId="9" r:id="rId9"/>
    <sheet name="PA Good OMC VPF" sheetId="10" r:id="rId10"/>
    <sheet name="PA Good OMC HPF" sheetId="11" r:id="rId11"/>
    <sheet name="OR OMC VPF" sheetId="12" r:id="rId12"/>
    <sheet name="OR OMC HPF" sheetId="13" r:id="rId13"/>
    <sheet name="OR 100%Sat VPF" sheetId="14" r:id="rId14"/>
    <sheet name="OR 100%Sat HPF" sheetId="15" r:id="rId15"/>
    <sheet name="MN FounQuar OMC VPF" sheetId="16" r:id="rId16"/>
    <sheet name="MN FounQuar OMC HPF" sheetId="17" r:id="rId17"/>
    <sheet name="MN FounQuar 100%Sat VPF" sheetId="18" r:id="rId18"/>
    <sheet name="MN FounQuar 100%SatHPF" sheetId="19" r:id="rId19"/>
    <sheet name="MN ElkRiver OMC VPF" sheetId="20" r:id="rId20"/>
    <sheet name="MN ElkRiver OMC HPF" sheetId="21" r:id="rId21"/>
    <sheet name="MN ElkRiver 100%Sat VPF" sheetId="22" r:id="rId22"/>
    <sheet name="MN ElkRiver 100%Sat HPF" sheetId="23" r:id="rId23"/>
    <sheet name="IN2538 OMC VPF " sheetId="24" r:id="rId24"/>
    <sheet name="IN2538 OMC HPF" sheetId="25" r:id="rId25"/>
    <sheet name="IN2538 100%Sat VPF" sheetId="26" r:id="rId26"/>
    <sheet name="IN2538 100%Sat HPF" sheetId="27" r:id="rId27"/>
    <sheet name="IN2421 OMC VPF" sheetId="28" r:id="rId28"/>
    <sheet name="IN2421 OMC HPF" sheetId="29" r:id="rId29"/>
    <sheet name="IN2421 100%Sat VPF" sheetId="30" r:id="rId30"/>
    <sheet name="IN2421 100%Sat HPF" sheetId="31" r:id="rId31"/>
    <sheet name="CA OMC VPF" sheetId="32" r:id="rId32"/>
    <sheet name="CA OMC HPF" sheetId="33" r:id="rId33"/>
    <sheet name="CA 100%Sat VPF" sheetId="34" r:id="rId34"/>
    <sheet name="CA 100%Sat HPF" sheetId="35" r:id="rId35"/>
    <sheet name="TX OMC VPF" sheetId="36" r:id="rId36"/>
    <sheet name="TX OMC HPF" sheetId="37" r:id="rId37"/>
    <sheet name="TX Sub OMC VPF" sheetId="38" r:id="rId38"/>
    <sheet name="TX Sub OMC HPF" sheetId="39" r:id="rId39"/>
  </sheets>
  <definedNames>
    <definedName name="solver_eng" localSheetId="8" hidden="1">1</definedName>
    <definedName name="solver_neg" localSheetId="8" hidden="1">1</definedName>
    <definedName name="solver_num" localSheetId="8" hidden="1">0</definedName>
    <definedName name="solver_opt" localSheetId="8" hidden="1">'PA Poor 100% Sat HPF'!$I$28</definedName>
    <definedName name="solver_typ" localSheetId="8" hidden="1">1</definedName>
    <definedName name="solver_val" localSheetId="8" hidden="1">0</definedName>
    <definedName name="solver_ver" localSheetId="8" hidden="1">3</definedName>
  </definedNames>
  <calcPr calcId="145621"/>
</workbook>
</file>

<file path=xl/calcChain.xml><?xml version="1.0" encoding="utf-8"?>
<calcChain xmlns="http://schemas.openxmlformats.org/spreadsheetml/2006/main">
  <c r="P40" i="39" l="1"/>
  <c r="B40" i="39"/>
  <c r="Y17" i="39"/>
  <c r="Z17" i="39" s="1"/>
  <c r="W17" i="39"/>
  <c r="AB17" i="39" s="1"/>
  <c r="T17" i="39"/>
  <c r="U17" i="39" s="1"/>
  <c r="X17" i="39" s="1"/>
  <c r="AA17" i="39" s="1"/>
  <c r="S17" i="39"/>
  <c r="K17" i="39"/>
  <c r="L17" i="39" s="1"/>
  <c r="I17" i="39"/>
  <c r="N17" i="39" s="1"/>
  <c r="F17" i="39"/>
  <c r="E17" i="39"/>
  <c r="AB16" i="39"/>
  <c r="Y16" i="39"/>
  <c r="Z16" i="39" s="1"/>
  <c r="W16" i="39"/>
  <c r="T16" i="39"/>
  <c r="S16" i="39"/>
  <c r="U16" i="39" s="1"/>
  <c r="X16" i="39" s="1"/>
  <c r="AA16" i="39" s="1"/>
  <c r="K16" i="39"/>
  <c r="L16" i="39" s="1"/>
  <c r="I16" i="39"/>
  <c r="N16" i="39" s="1"/>
  <c r="F16" i="39"/>
  <c r="E16" i="39"/>
  <c r="G16" i="39" s="1"/>
  <c r="J16" i="39" s="1"/>
  <c r="M16" i="39" s="1"/>
  <c r="Y15" i="39"/>
  <c r="Z15" i="39" s="1"/>
  <c r="W15" i="39"/>
  <c r="AB15" i="39" s="1"/>
  <c r="T15" i="39"/>
  <c r="S15" i="39"/>
  <c r="N15" i="39"/>
  <c r="K15" i="39"/>
  <c r="L15" i="39" s="1"/>
  <c r="I15" i="39"/>
  <c r="F15" i="39"/>
  <c r="E15" i="39"/>
  <c r="Y14" i="39"/>
  <c r="Z14" i="39" s="1"/>
  <c r="W14" i="39"/>
  <c r="AB14" i="39" s="1"/>
  <c r="T14" i="39"/>
  <c r="S14" i="39"/>
  <c r="N14" i="39"/>
  <c r="L14" i="39"/>
  <c r="K14" i="39"/>
  <c r="I14" i="39"/>
  <c r="F14" i="39"/>
  <c r="E14" i="39"/>
  <c r="G14" i="39" s="1"/>
  <c r="J14" i="39" s="1"/>
  <c r="M14" i="39" s="1"/>
  <c r="Y13" i="39"/>
  <c r="Z13" i="39" s="1"/>
  <c r="W13" i="39"/>
  <c r="AB13" i="39" s="1"/>
  <c r="T13" i="39"/>
  <c r="U13" i="39" s="1"/>
  <c r="X13" i="39" s="1"/>
  <c r="AA13" i="39" s="1"/>
  <c r="S13" i="39"/>
  <c r="K13" i="39"/>
  <c r="L13" i="39" s="1"/>
  <c r="I13" i="39"/>
  <c r="N13" i="39" s="1"/>
  <c r="F13" i="39"/>
  <c r="E13" i="39"/>
  <c r="G13" i="39" s="1"/>
  <c r="J13" i="39" s="1"/>
  <c r="M13" i="39" s="1"/>
  <c r="Y12" i="39"/>
  <c r="Z12" i="39" s="1"/>
  <c r="W12" i="39"/>
  <c r="AB12" i="39" s="1"/>
  <c r="T12" i="39"/>
  <c r="S12" i="39"/>
  <c r="K12" i="39"/>
  <c r="L12" i="39" s="1"/>
  <c r="I12" i="39"/>
  <c r="N12" i="39" s="1"/>
  <c r="F12" i="39"/>
  <c r="E12" i="39"/>
  <c r="G12" i="39" s="1"/>
  <c r="J12" i="39" s="1"/>
  <c r="M12" i="39" s="1"/>
  <c r="Y11" i="39"/>
  <c r="Z11" i="39" s="1"/>
  <c r="W11" i="39"/>
  <c r="AB11" i="39" s="1"/>
  <c r="T11" i="39"/>
  <c r="U11" i="39" s="1"/>
  <c r="X11" i="39" s="1"/>
  <c r="AA11" i="39" s="1"/>
  <c r="S11" i="39"/>
  <c r="N11" i="39"/>
  <c r="L11" i="39"/>
  <c r="K11" i="39"/>
  <c r="I11" i="39"/>
  <c r="F11" i="39"/>
  <c r="E11" i="39"/>
  <c r="Y10" i="39"/>
  <c r="Z10" i="39" s="1"/>
  <c r="W10" i="39"/>
  <c r="AB10" i="39" s="1"/>
  <c r="T10" i="39"/>
  <c r="S10" i="39"/>
  <c r="N10" i="39"/>
  <c r="K10" i="39"/>
  <c r="L10" i="39" s="1"/>
  <c r="I10" i="39"/>
  <c r="F10" i="39"/>
  <c r="E10" i="39"/>
  <c r="G10" i="39" s="1"/>
  <c r="J10" i="39" s="1"/>
  <c r="M10" i="39" s="1"/>
  <c r="Y9" i="39"/>
  <c r="Z9" i="39" s="1"/>
  <c r="W9" i="39"/>
  <c r="AB9" i="39" s="1"/>
  <c r="T9" i="39"/>
  <c r="S9" i="39"/>
  <c r="L9" i="39"/>
  <c r="K9" i="39"/>
  <c r="I9" i="39"/>
  <c r="N9" i="39" s="1"/>
  <c r="F9" i="39"/>
  <c r="E9" i="39"/>
  <c r="G9" i="39" s="1"/>
  <c r="J9" i="39" s="1"/>
  <c r="M9" i="39" s="1"/>
  <c r="Y8" i="39"/>
  <c r="Z8" i="39" s="1"/>
  <c r="W8" i="39"/>
  <c r="AB8" i="39" s="1"/>
  <c r="T8" i="39"/>
  <c r="S8" i="39"/>
  <c r="L8" i="39"/>
  <c r="K8" i="39"/>
  <c r="I8" i="39"/>
  <c r="N8" i="39" s="1"/>
  <c r="F8" i="39"/>
  <c r="E8" i="39"/>
  <c r="G8" i="39" s="1"/>
  <c r="J8" i="39" s="1"/>
  <c r="M8" i="39" s="1"/>
  <c r="Y7" i="39"/>
  <c r="Z7" i="39" s="1"/>
  <c r="W7" i="39"/>
  <c r="AB7" i="39" s="1"/>
  <c r="T7" i="39"/>
  <c r="S7" i="39"/>
  <c r="N7" i="39"/>
  <c r="K7" i="39"/>
  <c r="L7" i="39" s="1"/>
  <c r="I7" i="39"/>
  <c r="F7" i="39"/>
  <c r="E7" i="39"/>
  <c r="Y6" i="39"/>
  <c r="Z6" i="39" s="1"/>
  <c r="W6" i="39"/>
  <c r="AB6" i="39" s="1"/>
  <c r="T6" i="39"/>
  <c r="S6" i="39"/>
  <c r="N6" i="39"/>
  <c r="L6" i="39"/>
  <c r="K6" i="39"/>
  <c r="I6" i="39"/>
  <c r="G6" i="39"/>
  <c r="J6" i="39" s="1"/>
  <c r="M6" i="39" s="1"/>
  <c r="F6" i="39"/>
  <c r="E6" i="39"/>
  <c r="Y5" i="39"/>
  <c r="Z5" i="39" s="1"/>
  <c r="W5" i="39"/>
  <c r="AB5" i="39" s="1"/>
  <c r="T5" i="39"/>
  <c r="S5" i="39"/>
  <c r="K5" i="39"/>
  <c r="L5" i="39" s="1"/>
  <c r="I5" i="39"/>
  <c r="N5" i="39" s="1"/>
  <c r="F5" i="39"/>
  <c r="E5" i="39"/>
  <c r="G5" i="39" s="1"/>
  <c r="J5" i="39" s="1"/>
  <c r="M5" i="39" s="1"/>
  <c r="Y4" i="39"/>
  <c r="Z4" i="39" s="1"/>
  <c r="W4" i="39"/>
  <c r="AB4" i="39" s="1"/>
  <c r="T4" i="39"/>
  <c r="S4" i="39"/>
  <c r="U4" i="39" s="1"/>
  <c r="X4" i="39" s="1"/>
  <c r="AA4" i="39" s="1"/>
  <c r="L4" i="39"/>
  <c r="K4" i="39"/>
  <c r="I4" i="39"/>
  <c r="N4" i="39" s="1"/>
  <c r="F4" i="39"/>
  <c r="E4" i="39"/>
  <c r="G4" i="39" s="1"/>
  <c r="J4" i="39" s="1"/>
  <c r="M4" i="39" s="1"/>
  <c r="Y3" i="39"/>
  <c r="Z3" i="39" s="1"/>
  <c r="W3" i="39"/>
  <c r="AB3" i="39" s="1"/>
  <c r="T3" i="39"/>
  <c r="U3" i="39" s="1"/>
  <c r="X3" i="39" s="1"/>
  <c r="AA3" i="39" s="1"/>
  <c r="S3" i="39"/>
  <c r="N3" i="39"/>
  <c r="K3" i="39"/>
  <c r="L3" i="39" s="1"/>
  <c r="I3" i="39"/>
  <c r="G3" i="39"/>
  <c r="J3" i="39" s="1"/>
  <c r="M3" i="39" s="1"/>
  <c r="F3" i="39"/>
  <c r="E3" i="39"/>
  <c r="P40" i="38"/>
  <c r="B40" i="38"/>
  <c r="Y17" i="38"/>
  <c r="Z17" i="38" s="1"/>
  <c r="W17" i="38"/>
  <c r="AB17" i="38" s="1"/>
  <c r="T17" i="38"/>
  <c r="U17" i="38" s="1"/>
  <c r="X17" i="38" s="1"/>
  <c r="AA17" i="38" s="1"/>
  <c r="S17" i="38"/>
  <c r="N17" i="38"/>
  <c r="K17" i="38"/>
  <c r="L17" i="38" s="1"/>
  <c r="I17" i="38"/>
  <c r="F17" i="38"/>
  <c r="E17" i="38"/>
  <c r="G17" i="38" s="1"/>
  <c r="J17" i="38" s="1"/>
  <c r="M17" i="38" s="1"/>
  <c r="Y16" i="38"/>
  <c r="Z16" i="38" s="1"/>
  <c r="W16" i="38"/>
  <c r="AB16" i="38" s="1"/>
  <c r="T16" i="38"/>
  <c r="S16" i="38"/>
  <c r="U16" i="38" s="1"/>
  <c r="X16" i="38" s="1"/>
  <c r="AA16" i="38" s="1"/>
  <c r="N16" i="38"/>
  <c r="K16" i="38"/>
  <c r="L16" i="38" s="1"/>
  <c r="I16" i="38"/>
  <c r="F16" i="38"/>
  <c r="E16" i="38"/>
  <c r="Y15" i="38"/>
  <c r="Z15" i="38" s="1"/>
  <c r="W15" i="38"/>
  <c r="AB15" i="38" s="1"/>
  <c r="T15" i="38"/>
  <c r="U15" i="38" s="1"/>
  <c r="X15" i="38" s="1"/>
  <c r="AA15" i="38" s="1"/>
  <c r="S15" i="38"/>
  <c r="N15" i="38"/>
  <c r="K15" i="38"/>
  <c r="L15" i="38" s="1"/>
  <c r="I15" i="38"/>
  <c r="F15" i="38"/>
  <c r="E15" i="38"/>
  <c r="G15" i="38" s="1"/>
  <c r="J15" i="38" s="1"/>
  <c r="M15" i="38" s="1"/>
  <c r="Y14" i="38"/>
  <c r="Z14" i="38" s="1"/>
  <c r="W14" i="38"/>
  <c r="AB14" i="38" s="1"/>
  <c r="T14" i="38"/>
  <c r="S14" i="38"/>
  <c r="U14" i="38" s="1"/>
  <c r="X14" i="38" s="1"/>
  <c r="AA14" i="38" s="1"/>
  <c r="K14" i="38"/>
  <c r="L14" i="38" s="1"/>
  <c r="I14" i="38"/>
  <c r="N14" i="38" s="1"/>
  <c r="F14" i="38"/>
  <c r="E14" i="38"/>
  <c r="G14" i="38" s="1"/>
  <c r="J14" i="38" s="1"/>
  <c r="M14" i="38" s="1"/>
  <c r="Y13" i="38"/>
  <c r="Z13" i="38" s="1"/>
  <c r="W13" i="38"/>
  <c r="AB13" i="38" s="1"/>
  <c r="T13" i="38"/>
  <c r="S13" i="38"/>
  <c r="N13" i="38"/>
  <c r="K13" i="38"/>
  <c r="L13" i="38" s="1"/>
  <c r="I13" i="38"/>
  <c r="F13" i="38"/>
  <c r="G13" i="38" s="1"/>
  <c r="J13" i="38" s="1"/>
  <c r="M13" i="38" s="1"/>
  <c r="E13" i="38"/>
  <c r="Y12" i="38"/>
  <c r="Z12" i="38" s="1"/>
  <c r="W12" i="38"/>
  <c r="AB12" i="38" s="1"/>
  <c r="T12" i="38"/>
  <c r="S12" i="38"/>
  <c r="N12" i="38"/>
  <c r="K12" i="38"/>
  <c r="L12" i="38" s="1"/>
  <c r="I12" i="38"/>
  <c r="F12" i="38"/>
  <c r="E12" i="38"/>
  <c r="G12" i="38" s="1"/>
  <c r="J12" i="38" s="1"/>
  <c r="M12" i="38" s="1"/>
  <c r="Y11" i="38"/>
  <c r="Z11" i="38" s="1"/>
  <c r="W11" i="38"/>
  <c r="AB11" i="38" s="1"/>
  <c r="T11" i="38"/>
  <c r="S11" i="38"/>
  <c r="N11" i="38"/>
  <c r="K11" i="38"/>
  <c r="L11" i="38" s="1"/>
  <c r="I11" i="38"/>
  <c r="G11" i="38"/>
  <c r="J11" i="38" s="1"/>
  <c r="M11" i="38" s="1"/>
  <c r="F11" i="38"/>
  <c r="E11" i="38"/>
  <c r="Y10" i="38"/>
  <c r="Z10" i="38" s="1"/>
  <c r="W10" i="38"/>
  <c r="AB10" i="38" s="1"/>
  <c r="T10" i="38"/>
  <c r="S10" i="38"/>
  <c r="U10" i="38" s="1"/>
  <c r="X10" i="38" s="1"/>
  <c r="AA10" i="38" s="1"/>
  <c r="N10" i="38"/>
  <c r="K10" i="38"/>
  <c r="L10" i="38" s="1"/>
  <c r="I10" i="38"/>
  <c r="F10" i="38"/>
  <c r="E10" i="38"/>
  <c r="G10" i="38" s="1"/>
  <c r="J10" i="38" s="1"/>
  <c r="M10" i="38" s="1"/>
  <c r="Y9" i="38"/>
  <c r="Z9" i="38" s="1"/>
  <c r="W9" i="38"/>
  <c r="AB9" i="38" s="1"/>
  <c r="T9" i="38"/>
  <c r="U9" i="38" s="1"/>
  <c r="X9" i="38" s="1"/>
  <c r="AA9" i="38" s="1"/>
  <c r="S9" i="38"/>
  <c r="K9" i="38"/>
  <c r="L9" i="38" s="1"/>
  <c r="I9" i="38"/>
  <c r="N9" i="38" s="1"/>
  <c r="F9" i="38"/>
  <c r="E9" i="38"/>
  <c r="G9" i="38" s="1"/>
  <c r="J9" i="38" s="1"/>
  <c r="M9" i="38" s="1"/>
  <c r="Y8" i="38"/>
  <c r="Z8" i="38" s="1"/>
  <c r="W8" i="38"/>
  <c r="AB8" i="38" s="1"/>
  <c r="T8" i="38"/>
  <c r="S8" i="38"/>
  <c r="N8" i="38"/>
  <c r="K8" i="38"/>
  <c r="L8" i="38" s="1"/>
  <c r="I8" i="38"/>
  <c r="F8" i="38"/>
  <c r="E8" i="38"/>
  <c r="G8" i="38" s="1"/>
  <c r="J8" i="38" s="1"/>
  <c r="M8" i="38" s="1"/>
  <c r="Y7" i="38"/>
  <c r="Z7" i="38" s="1"/>
  <c r="W7" i="38"/>
  <c r="AB7" i="38" s="1"/>
  <c r="T7" i="38"/>
  <c r="S7" i="38"/>
  <c r="K7" i="38"/>
  <c r="L7" i="38" s="1"/>
  <c r="I7" i="38"/>
  <c r="N7" i="38" s="1"/>
  <c r="F7" i="38"/>
  <c r="E7" i="38"/>
  <c r="G7" i="38" s="1"/>
  <c r="J7" i="38" s="1"/>
  <c r="M7" i="38" s="1"/>
  <c r="Y6" i="38"/>
  <c r="Z6" i="38" s="1"/>
  <c r="W6" i="38"/>
  <c r="AB6" i="38" s="1"/>
  <c r="T6" i="38"/>
  <c r="S6" i="38"/>
  <c r="U6" i="38" s="1"/>
  <c r="X6" i="38" s="1"/>
  <c r="AA6" i="38" s="1"/>
  <c r="N6" i="38"/>
  <c r="K6" i="38"/>
  <c r="L6" i="38" s="1"/>
  <c r="I6" i="38"/>
  <c r="F6" i="38"/>
  <c r="E6" i="38"/>
  <c r="Y5" i="38"/>
  <c r="Z5" i="38" s="1"/>
  <c r="W5" i="38"/>
  <c r="AB5" i="38" s="1"/>
  <c r="T5" i="38"/>
  <c r="U5" i="38" s="1"/>
  <c r="X5" i="38" s="1"/>
  <c r="AA5" i="38" s="1"/>
  <c r="S5" i="38"/>
  <c r="N5" i="38"/>
  <c r="K5" i="38"/>
  <c r="L5" i="38" s="1"/>
  <c r="I5" i="38"/>
  <c r="F5" i="38"/>
  <c r="E5" i="38"/>
  <c r="G5" i="38" s="1"/>
  <c r="J5" i="38" s="1"/>
  <c r="M5" i="38" s="1"/>
  <c r="Y4" i="38"/>
  <c r="Z4" i="38" s="1"/>
  <c r="W4" i="38"/>
  <c r="AB4" i="38" s="1"/>
  <c r="T4" i="38"/>
  <c r="S4" i="38"/>
  <c r="U4" i="38" s="1"/>
  <c r="X4" i="38" s="1"/>
  <c r="AA4" i="38" s="1"/>
  <c r="N4" i="38"/>
  <c r="K4" i="38"/>
  <c r="L4" i="38" s="1"/>
  <c r="I4" i="38"/>
  <c r="F4" i="38"/>
  <c r="E4" i="38"/>
  <c r="Y3" i="38"/>
  <c r="Z3" i="38" s="1"/>
  <c r="W3" i="38"/>
  <c r="AB3" i="38" s="1"/>
  <c r="T3" i="38"/>
  <c r="U3" i="38" s="1"/>
  <c r="X3" i="38" s="1"/>
  <c r="AA3" i="38" s="1"/>
  <c r="S3" i="38"/>
  <c r="K3" i="38"/>
  <c r="L3" i="38" s="1"/>
  <c r="I3" i="38"/>
  <c r="N3" i="38" s="1"/>
  <c r="F3" i="38"/>
  <c r="E3" i="38"/>
  <c r="G3" i="38" s="1"/>
  <c r="J3" i="38" s="1"/>
  <c r="M3" i="38" s="1"/>
  <c r="P40" i="37"/>
  <c r="B40" i="37"/>
  <c r="Y13" i="37"/>
  <c r="Z13" i="37" s="1"/>
  <c r="Y9" i="37"/>
  <c r="Z9" i="37" s="1"/>
  <c r="Y6" i="37"/>
  <c r="Z6" i="37" s="1"/>
  <c r="Y5" i="37"/>
  <c r="Z5" i="37" s="1"/>
  <c r="K16" i="37"/>
  <c r="L16" i="37" s="1"/>
  <c r="K14" i="37"/>
  <c r="L14" i="37" s="1"/>
  <c r="K10" i="37"/>
  <c r="L10" i="37" s="1"/>
  <c r="K4" i="37"/>
  <c r="L4" i="37" s="1"/>
  <c r="K17" i="37"/>
  <c r="L17" i="37" s="1"/>
  <c r="I17" i="37"/>
  <c r="N17" i="37" s="1"/>
  <c r="F17" i="37"/>
  <c r="E17" i="37"/>
  <c r="Y16" i="37"/>
  <c r="Z16" i="37" s="1"/>
  <c r="W16" i="37"/>
  <c r="AB16" i="37" s="1"/>
  <c r="T16" i="37"/>
  <c r="S16" i="37"/>
  <c r="U16" i="37" s="1"/>
  <c r="X16" i="37" s="1"/>
  <c r="AA16" i="37" s="1"/>
  <c r="I16" i="37"/>
  <c r="N16" i="37" s="1"/>
  <c r="F16" i="37"/>
  <c r="E16" i="37"/>
  <c r="G16" i="37" s="1"/>
  <c r="J16" i="37" s="1"/>
  <c r="M16" i="37" s="1"/>
  <c r="Y15" i="37"/>
  <c r="Z15" i="37" s="1"/>
  <c r="W15" i="37"/>
  <c r="AB15" i="37" s="1"/>
  <c r="T15" i="37"/>
  <c r="S15" i="37"/>
  <c r="K15" i="37"/>
  <c r="L15" i="37" s="1"/>
  <c r="I15" i="37"/>
  <c r="N15" i="37" s="1"/>
  <c r="F15" i="37"/>
  <c r="E15" i="37"/>
  <c r="G15" i="37" s="1"/>
  <c r="J15" i="37" s="1"/>
  <c r="M15" i="37" s="1"/>
  <c r="Y14" i="37"/>
  <c r="Z14" i="37" s="1"/>
  <c r="W14" i="37"/>
  <c r="AB14" i="37" s="1"/>
  <c r="T14" i="37"/>
  <c r="S14" i="37"/>
  <c r="U14" i="37" s="1"/>
  <c r="X14" i="37" s="1"/>
  <c r="AA14" i="37" s="1"/>
  <c r="I14" i="37"/>
  <c r="N14" i="37" s="1"/>
  <c r="F14" i="37"/>
  <c r="E14" i="37"/>
  <c r="G14" i="37" s="1"/>
  <c r="J14" i="37" s="1"/>
  <c r="M14" i="37" s="1"/>
  <c r="W13" i="37"/>
  <c r="AB13" i="37" s="1"/>
  <c r="T13" i="37"/>
  <c r="U13" i="37" s="1"/>
  <c r="X13" i="37" s="1"/>
  <c r="AA13" i="37" s="1"/>
  <c r="S13" i="37"/>
  <c r="K13" i="37"/>
  <c r="L13" i="37" s="1"/>
  <c r="I13" i="37"/>
  <c r="N13" i="37" s="1"/>
  <c r="F13" i="37"/>
  <c r="E13" i="37"/>
  <c r="G13" i="37" s="1"/>
  <c r="J13" i="37" s="1"/>
  <c r="M13" i="37" s="1"/>
  <c r="Y12" i="37"/>
  <c r="Z12" i="37" s="1"/>
  <c r="W12" i="37"/>
  <c r="AB12" i="37" s="1"/>
  <c r="T12" i="37"/>
  <c r="S12" i="37"/>
  <c r="N12" i="37"/>
  <c r="K12" i="37"/>
  <c r="L12" i="37" s="1"/>
  <c r="I12" i="37"/>
  <c r="F12" i="37"/>
  <c r="E12" i="37"/>
  <c r="Y11" i="37"/>
  <c r="Z11" i="37" s="1"/>
  <c r="W11" i="37"/>
  <c r="AB11" i="37" s="1"/>
  <c r="T11" i="37"/>
  <c r="U11" i="37" s="1"/>
  <c r="X11" i="37" s="1"/>
  <c r="AA11" i="37" s="1"/>
  <c r="S11" i="37"/>
  <c r="N11" i="37"/>
  <c r="K11" i="37"/>
  <c r="L11" i="37" s="1"/>
  <c r="I11" i="37"/>
  <c r="F11" i="37"/>
  <c r="E11" i="37"/>
  <c r="G11" i="37" s="1"/>
  <c r="J11" i="37" s="1"/>
  <c r="M11" i="37" s="1"/>
  <c r="Y10" i="37"/>
  <c r="Z10" i="37" s="1"/>
  <c r="W10" i="37"/>
  <c r="AB10" i="37" s="1"/>
  <c r="T10" i="37"/>
  <c r="S10" i="37"/>
  <c r="U10" i="37" s="1"/>
  <c r="X10" i="37" s="1"/>
  <c r="AA10" i="37" s="1"/>
  <c r="I10" i="37"/>
  <c r="N10" i="37" s="1"/>
  <c r="F10" i="37"/>
  <c r="E10" i="37"/>
  <c r="G10" i="37" s="1"/>
  <c r="J10" i="37" s="1"/>
  <c r="M10" i="37" s="1"/>
  <c r="W9" i="37"/>
  <c r="AB9" i="37" s="1"/>
  <c r="T9" i="37"/>
  <c r="U9" i="37" s="1"/>
  <c r="X9" i="37" s="1"/>
  <c r="AA9" i="37" s="1"/>
  <c r="S9" i="37"/>
  <c r="K9" i="37"/>
  <c r="L9" i="37" s="1"/>
  <c r="I9" i="37"/>
  <c r="N9" i="37" s="1"/>
  <c r="F9" i="37"/>
  <c r="E9" i="37"/>
  <c r="G9" i="37" s="1"/>
  <c r="J9" i="37" s="1"/>
  <c r="M9" i="37" s="1"/>
  <c r="Y8" i="37"/>
  <c r="Z8" i="37" s="1"/>
  <c r="W8" i="37"/>
  <c r="AB8" i="37" s="1"/>
  <c r="T8" i="37"/>
  <c r="S8" i="37"/>
  <c r="N8" i="37"/>
  <c r="K8" i="37"/>
  <c r="L8" i="37" s="1"/>
  <c r="I8" i="37"/>
  <c r="F8" i="37"/>
  <c r="E8" i="37"/>
  <c r="Y7" i="37"/>
  <c r="Z7" i="37" s="1"/>
  <c r="W7" i="37"/>
  <c r="AB7" i="37" s="1"/>
  <c r="T7" i="37"/>
  <c r="S7" i="37"/>
  <c r="N7" i="37"/>
  <c r="K7" i="37"/>
  <c r="L7" i="37" s="1"/>
  <c r="I7" i="37"/>
  <c r="F7" i="37"/>
  <c r="E7" i="37"/>
  <c r="W6" i="37"/>
  <c r="AB6" i="37" s="1"/>
  <c r="T6" i="37"/>
  <c r="S6" i="37"/>
  <c r="U6" i="37" s="1"/>
  <c r="X6" i="37" s="1"/>
  <c r="AA6" i="37" s="1"/>
  <c r="N6" i="37"/>
  <c r="K6" i="37"/>
  <c r="L6" i="37" s="1"/>
  <c r="I6" i="37"/>
  <c r="F6" i="37"/>
  <c r="E6" i="37"/>
  <c r="W5" i="37"/>
  <c r="AB5" i="37" s="1"/>
  <c r="T5" i="37"/>
  <c r="U5" i="37" s="1"/>
  <c r="X5" i="37" s="1"/>
  <c r="AA5" i="37" s="1"/>
  <c r="S5" i="37"/>
  <c r="N5" i="37"/>
  <c r="K5" i="37"/>
  <c r="L5" i="37" s="1"/>
  <c r="I5" i="37"/>
  <c r="F5" i="37"/>
  <c r="E5" i="37"/>
  <c r="Y4" i="37"/>
  <c r="Z4" i="37" s="1"/>
  <c r="W4" i="37"/>
  <c r="AB4" i="37" s="1"/>
  <c r="T4" i="37"/>
  <c r="S4" i="37"/>
  <c r="U4" i="37" s="1"/>
  <c r="X4" i="37" s="1"/>
  <c r="AA4" i="37" s="1"/>
  <c r="I4" i="37"/>
  <c r="N4" i="37" s="1"/>
  <c r="F4" i="37"/>
  <c r="E4" i="37"/>
  <c r="G4" i="37" s="1"/>
  <c r="J4" i="37" s="1"/>
  <c r="M4" i="37" s="1"/>
  <c r="Y3" i="37"/>
  <c r="Z3" i="37" s="1"/>
  <c r="W3" i="37"/>
  <c r="AB3" i="37" s="1"/>
  <c r="T3" i="37"/>
  <c r="U3" i="37" s="1"/>
  <c r="X3" i="37" s="1"/>
  <c r="AA3" i="37" s="1"/>
  <c r="S3" i="37"/>
  <c r="K3" i="37"/>
  <c r="L3" i="37" s="1"/>
  <c r="I3" i="37"/>
  <c r="N3" i="37" s="1"/>
  <c r="F3" i="37"/>
  <c r="E3" i="37"/>
  <c r="P40" i="36"/>
  <c r="B40" i="36"/>
  <c r="Y16" i="36"/>
  <c r="Z16" i="36" s="1"/>
  <c r="Y12" i="36"/>
  <c r="Z12" i="36" s="1"/>
  <c r="Y4" i="36"/>
  <c r="Z4" i="36" s="1"/>
  <c r="K16" i="36"/>
  <c r="L16" i="36" s="1"/>
  <c r="K14" i="36"/>
  <c r="L14" i="36" s="1"/>
  <c r="K12" i="36"/>
  <c r="L12" i="36" s="1"/>
  <c r="K6" i="36"/>
  <c r="L6" i="36" s="1"/>
  <c r="K4" i="36"/>
  <c r="L4" i="36" s="1"/>
  <c r="K15" i="36"/>
  <c r="L15" i="36" s="1"/>
  <c r="K8" i="36"/>
  <c r="L8" i="36" s="1"/>
  <c r="Y17" i="36"/>
  <c r="Z17" i="36" s="1"/>
  <c r="W17" i="36"/>
  <c r="AB17" i="36" s="1"/>
  <c r="T17" i="36"/>
  <c r="S17" i="36"/>
  <c r="U17" i="36" s="1"/>
  <c r="X17" i="36" s="1"/>
  <c r="AA17" i="36" s="1"/>
  <c r="K17" i="36"/>
  <c r="L17" i="36" s="1"/>
  <c r="I17" i="36"/>
  <c r="N17" i="36" s="1"/>
  <c r="F17" i="36"/>
  <c r="E17" i="36"/>
  <c r="W16" i="36"/>
  <c r="AB16" i="36" s="1"/>
  <c r="T16" i="36"/>
  <c r="U16" i="36" s="1"/>
  <c r="X16" i="36" s="1"/>
  <c r="AA16" i="36" s="1"/>
  <c r="S16" i="36"/>
  <c r="I16" i="36"/>
  <c r="N16" i="36" s="1"/>
  <c r="F16" i="36"/>
  <c r="E16" i="36"/>
  <c r="G16" i="36" s="1"/>
  <c r="J16" i="36" s="1"/>
  <c r="M16" i="36" s="1"/>
  <c r="Y15" i="36"/>
  <c r="Z15" i="36" s="1"/>
  <c r="W15" i="36"/>
  <c r="AB15" i="36" s="1"/>
  <c r="T15" i="36"/>
  <c r="S15" i="36"/>
  <c r="U15" i="36" s="1"/>
  <c r="X15" i="36" s="1"/>
  <c r="AA15" i="36" s="1"/>
  <c r="N15" i="36"/>
  <c r="I15" i="36"/>
  <c r="F15" i="36"/>
  <c r="E15" i="36"/>
  <c r="G15" i="36" s="1"/>
  <c r="J15" i="36" s="1"/>
  <c r="M15" i="36" s="1"/>
  <c r="Y14" i="36"/>
  <c r="Z14" i="36" s="1"/>
  <c r="W14" i="36"/>
  <c r="AB14" i="36" s="1"/>
  <c r="T14" i="36"/>
  <c r="S14" i="36"/>
  <c r="I14" i="36"/>
  <c r="N14" i="36" s="1"/>
  <c r="G14" i="36"/>
  <c r="J14" i="36" s="1"/>
  <c r="M14" i="36" s="1"/>
  <c r="F14" i="36"/>
  <c r="E14" i="36"/>
  <c r="Y13" i="36"/>
  <c r="Z13" i="36" s="1"/>
  <c r="W13" i="36"/>
  <c r="AB13" i="36" s="1"/>
  <c r="T13" i="36"/>
  <c r="S13" i="36"/>
  <c r="U13" i="36" s="1"/>
  <c r="X13" i="36" s="1"/>
  <c r="AA13" i="36" s="1"/>
  <c r="N13" i="36"/>
  <c r="K13" i="36"/>
  <c r="L13" i="36" s="1"/>
  <c r="I13" i="36"/>
  <c r="F13" i="36"/>
  <c r="E13" i="36"/>
  <c r="W12" i="36"/>
  <c r="AB12" i="36" s="1"/>
  <c r="T12" i="36"/>
  <c r="S12" i="36"/>
  <c r="I12" i="36"/>
  <c r="N12" i="36" s="1"/>
  <c r="F12" i="36"/>
  <c r="G12" i="36" s="1"/>
  <c r="J12" i="36" s="1"/>
  <c r="M12" i="36" s="1"/>
  <c r="E12" i="36"/>
  <c r="Y11" i="36"/>
  <c r="Z11" i="36" s="1"/>
  <c r="W11" i="36"/>
  <c r="AB11" i="36" s="1"/>
  <c r="T11" i="36"/>
  <c r="S11" i="36"/>
  <c r="K11" i="36"/>
  <c r="L11" i="36" s="1"/>
  <c r="I11" i="36"/>
  <c r="N11" i="36" s="1"/>
  <c r="F11" i="36"/>
  <c r="E11" i="36"/>
  <c r="G11" i="36" s="1"/>
  <c r="J11" i="36" s="1"/>
  <c r="M11" i="36" s="1"/>
  <c r="Y10" i="36"/>
  <c r="Z10" i="36" s="1"/>
  <c r="W10" i="36"/>
  <c r="AB10" i="36" s="1"/>
  <c r="T10" i="36"/>
  <c r="U10" i="36" s="1"/>
  <c r="X10" i="36" s="1"/>
  <c r="AA10" i="36" s="1"/>
  <c r="S10" i="36"/>
  <c r="K10" i="36"/>
  <c r="L10" i="36" s="1"/>
  <c r="I10" i="36"/>
  <c r="N10" i="36" s="1"/>
  <c r="F10" i="36"/>
  <c r="E10" i="36"/>
  <c r="G10" i="36" s="1"/>
  <c r="J10" i="36" s="1"/>
  <c r="M10" i="36" s="1"/>
  <c r="Y9" i="36"/>
  <c r="Z9" i="36" s="1"/>
  <c r="W9" i="36"/>
  <c r="AB9" i="36" s="1"/>
  <c r="T9" i="36"/>
  <c r="S9" i="36"/>
  <c r="K9" i="36"/>
  <c r="L9" i="36" s="1"/>
  <c r="I9" i="36"/>
  <c r="N9" i="36" s="1"/>
  <c r="F9" i="36"/>
  <c r="E9" i="36"/>
  <c r="Y8" i="36"/>
  <c r="Z8" i="36" s="1"/>
  <c r="W8" i="36"/>
  <c r="AB8" i="36" s="1"/>
  <c r="T8" i="36"/>
  <c r="U8" i="36" s="1"/>
  <c r="X8" i="36" s="1"/>
  <c r="AA8" i="36" s="1"/>
  <c r="S8" i="36"/>
  <c r="I8" i="36"/>
  <c r="N8" i="36" s="1"/>
  <c r="F8" i="36"/>
  <c r="E8" i="36"/>
  <c r="G8" i="36" s="1"/>
  <c r="J8" i="36" s="1"/>
  <c r="M8" i="36" s="1"/>
  <c r="Y7" i="36"/>
  <c r="Z7" i="36" s="1"/>
  <c r="W7" i="36"/>
  <c r="AB7" i="36" s="1"/>
  <c r="T7" i="36"/>
  <c r="S7" i="36"/>
  <c r="U7" i="36" s="1"/>
  <c r="X7" i="36" s="1"/>
  <c r="AA7" i="36" s="1"/>
  <c r="N7" i="36"/>
  <c r="K7" i="36"/>
  <c r="L7" i="36" s="1"/>
  <c r="I7" i="36"/>
  <c r="F7" i="36"/>
  <c r="E7" i="36"/>
  <c r="G7" i="36" s="1"/>
  <c r="J7" i="36" s="1"/>
  <c r="M7" i="36" s="1"/>
  <c r="Y6" i="36"/>
  <c r="Z6" i="36" s="1"/>
  <c r="W6" i="36"/>
  <c r="AB6" i="36" s="1"/>
  <c r="T6" i="36"/>
  <c r="U6" i="36" s="1"/>
  <c r="X6" i="36" s="1"/>
  <c r="AA6" i="36" s="1"/>
  <c r="S6" i="36"/>
  <c r="I6" i="36"/>
  <c r="N6" i="36" s="1"/>
  <c r="G6" i="36"/>
  <c r="J6" i="36" s="1"/>
  <c r="M6" i="36" s="1"/>
  <c r="F6" i="36"/>
  <c r="E6" i="36"/>
  <c r="Y5" i="36"/>
  <c r="Z5" i="36" s="1"/>
  <c r="W5" i="36"/>
  <c r="AB5" i="36" s="1"/>
  <c r="T5" i="36"/>
  <c r="S5" i="36"/>
  <c r="N5" i="36"/>
  <c r="K5" i="36"/>
  <c r="L5" i="36" s="1"/>
  <c r="I5" i="36"/>
  <c r="F5" i="36"/>
  <c r="E5" i="36"/>
  <c r="W4" i="36"/>
  <c r="AB4" i="36" s="1"/>
  <c r="T4" i="36"/>
  <c r="U4" i="36" s="1"/>
  <c r="X4" i="36" s="1"/>
  <c r="AA4" i="36" s="1"/>
  <c r="S4" i="36"/>
  <c r="I4" i="36"/>
  <c r="N4" i="36" s="1"/>
  <c r="F4" i="36"/>
  <c r="G4" i="36" s="1"/>
  <c r="J4" i="36" s="1"/>
  <c r="M4" i="36" s="1"/>
  <c r="E4" i="36"/>
  <c r="Y3" i="36"/>
  <c r="Z3" i="36" s="1"/>
  <c r="W3" i="36"/>
  <c r="AB3" i="36" s="1"/>
  <c r="T3" i="36"/>
  <c r="S3" i="36"/>
  <c r="U3" i="36" s="1"/>
  <c r="X3" i="36" s="1"/>
  <c r="AA3" i="36" s="1"/>
  <c r="K3" i="36"/>
  <c r="L3" i="36" s="1"/>
  <c r="I3" i="36"/>
  <c r="N3" i="36" s="1"/>
  <c r="F3" i="36"/>
  <c r="E3" i="36"/>
  <c r="G3" i="36" s="1"/>
  <c r="J3" i="36" s="1"/>
  <c r="M3" i="36" s="1"/>
  <c r="P40" i="35"/>
  <c r="B40" i="35"/>
  <c r="Y17" i="35"/>
  <c r="Z17" i="35" s="1"/>
  <c r="W17" i="35"/>
  <c r="AB17" i="35" s="1"/>
  <c r="T17" i="35"/>
  <c r="S17" i="35"/>
  <c r="K17" i="35"/>
  <c r="L17" i="35" s="1"/>
  <c r="I17" i="35"/>
  <c r="N17" i="35" s="1"/>
  <c r="G17" i="35"/>
  <c r="J17" i="35" s="1"/>
  <c r="M17" i="35" s="1"/>
  <c r="F17" i="35"/>
  <c r="E17" i="35"/>
  <c r="Y16" i="35"/>
  <c r="Z16" i="35" s="1"/>
  <c r="W16" i="35"/>
  <c r="AB16" i="35" s="1"/>
  <c r="T16" i="35"/>
  <c r="S16" i="35"/>
  <c r="N16" i="35"/>
  <c r="K16" i="35"/>
  <c r="L16" i="35" s="1"/>
  <c r="I16" i="35"/>
  <c r="F16" i="35"/>
  <c r="E16" i="35"/>
  <c r="G16" i="35" s="1"/>
  <c r="J16" i="35" s="1"/>
  <c r="M16" i="35" s="1"/>
  <c r="Y15" i="35"/>
  <c r="Z15" i="35" s="1"/>
  <c r="W15" i="35"/>
  <c r="AB15" i="35" s="1"/>
  <c r="T15" i="35"/>
  <c r="U15" i="35" s="1"/>
  <c r="X15" i="35" s="1"/>
  <c r="AA15" i="35" s="1"/>
  <c r="S15" i="35"/>
  <c r="L15" i="35"/>
  <c r="K15" i="35"/>
  <c r="I15" i="35"/>
  <c r="N15" i="35" s="1"/>
  <c r="G15" i="35"/>
  <c r="J15" i="35" s="1"/>
  <c r="M15" i="35" s="1"/>
  <c r="F15" i="35"/>
  <c r="E15" i="35"/>
  <c r="Y14" i="35"/>
  <c r="Z14" i="35" s="1"/>
  <c r="W14" i="35"/>
  <c r="AB14" i="35" s="1"/>
  <c r="T14" i="35"/>
  <c r="S14" i="35"/>
  <c r="U14" i="35" s="1"/>
  <c r="X14" i="35" s="1"/>
  <c r="AA14" i="35" s="1"/>
  <c r="N14" i="35"/>
  <c r="K14" i="35"/>
  <c r="L14" i="35" s="1"/>
  <c r="I14" i="35"/>
  <c r="F14" i="35"/>
  <c r="E14" i="35"/>
  <c r="G14" i="35" s="1"/>
  <c r="J14" i="35" s="1"/>
  <c r="M14" i="35" s="1"/>
  <c r="Y13" i="35"/>
  <c r="Z13" i="35" s="1"/>
  <c r="W13" i="35"/>
  <c r="AB13" i="35" s="1"/>
  <c r="U13" i="35"/>
  <c r="X13" i="35" s="1"/>
  <c r="AA13" i="35" s="1"/>
  <c r="T13" i="35"/>
  <c r="S13" i="35"/>
  <c r="L13" i="35"/>
  <c r="K13" i="35"/>
  <c r="I13" i="35"/>
  <c r="N13" i="35" s="1"/>
  <c r="G13" i="35"/>
  <c r="J13" i="35" s="1"/>
  <c r="M13" i="35" s="1"/>
  <c r="F13" i="35"/>
  <c r="E13" i="35"/>
  <c r="Y12" i="35"/>
  <c r="Z12" i="35" s="1"/>
  <c r="W12" i="35"/>
  <c r="AB12" i="35" s="1"/>
  <c r="T12" i="35"/>
  <c r="S12" i="35"/>
  <c r="U12" i="35" s="1"/>
  <c r="X12" i="35" s="1"/>
  <c r="AA12" i="35" s="1"/>
  <c r="N12" i="35"/>
  <c r="K12" i="35"/>
  <c r="L12" i="35" s="1"/>
  <c r="I12" i="35"/>
  <c r="F12" i="35"/>
  <c r="E12" i="35"/>
  <c r="G12" i="35" s="1"/>
  <c r="J12" i="35" s="1"/>
  <c r="M12" i="35" s="1"/>
  <c r="Y11" i="35"/>
  <c r="Z11" i="35" s="1"/>
  <c r="W11" i="35"/>
  <c r="AB11" i="35" s="1"/>
  <c r="U11" i="35"/>
  <c r="X11" i="35" s="1"/>
  <c r="AA11" i="35" s="1"/>
  <c r="T11" i="35"/>
  <c r="S11" i="35"/>
  <c r="L11" i="35"/>
  <c r="K11" i="35"/>
  <c r="I11" i="35"/>
  <c r="N11" i="35" s="1"/>
  <c r="G11" i="35"/>
  <c r="J11" i="35" s="1"/>
  <c r="M11" i="35" s="1"/>
  <c r="F11" i="35"/>
  <c r="E11" i="35"/>
  <c r="Y10" i="35"/>
  <c r="Z10" i="35" s="1"/>
  <c r="W10" i="35"/>
  <c r="AB10" i="35" s="1"/>
  <c r="T10" i="35"/>
  <c r="S10" i="35"/>
  <c r="U10" i="35" s="1"/>
  <c r="X10" i="35" s="1"/>
  <c r="AA10" i="35" s="1"/>
  <c r="N10" i="35"/>
  <c r="K10" i="35"/>
  <c r="L10" i="35" s="1"/>
  <c r="I10" i="35"/>
  <c r="F10" i="35"/>
  <c r="E10" i="35"/>
  <c r="G10" i="35" s="1"/>
  <c r="J10" i="35" s="1"/>
  <c r="M10" i="35" s="1"/>
  <c r="Y9" i="35"/>
  <c r="Z9" i="35" s="1"/>
  <c r="W9" i="35"/>
  <c r="AB9" i="35" s="1"/>
  <c r="U9" i="35"/>
  <c r="X9" i="35" s="1"/>
  <c r="AA9" i="35" s="1"/>
  <c r="T9" i="35"/>
  <c r="S9" i="35"/>
  <c r="L9" i="35"/>
  <c r="K9" i="35"/>
  <c r="I9" i="35"/>
  <c r="N9" i="35" s="1"/>
  <c r="G9" i="35"/>
  <c r="J9" i="35" s="1"/>
  <c r="M9" i="35" s="1"/>
  <c r="F9" i="35"/>
  <c r="E9" i="35"/>
  <c r="Y8" i="35"/>
  <c r="Z8" i="35" s="1"/>
  <c r="W8" i="35"/>
  <c r="AB8" i="35" s="1"/>
  <c r="T8" i="35"/>
  <c r="S8" i="35"/>
  <c r="U8" i="35" s="1"/>
  <c r="X8" i="35" s="1"/>
  <c r="AA8" i="35" s="1"/>
  <c r="N8" i="35"/>
  <c r="K8" i="35"/>
  <c r="L8" i="35" s="1"/>
  <c r="I8" i="35"/>
  <c r="F8" i="35"/>
  <c r="E8" i="35"/>
  <c r="G8" i="35" s="1"/>
  <c r="J8" i="35" s="1"/>
  <c r="M8" i="35" s="1"/>
  <c r="Y7" i="35"/>
  <c r="Z7" i="35" s="1"/>
  <c r="W7" i="35"/>
  <c r="AB7" i="35" s="1"/>
  <c r="U7" i="35"/>
  <c r="X7" i="35" s="1"/>
  <c r="AA7" i="35" s="1"/>
  <c r="T7" i="35"/>
  <c r="S7" i="35"/>
  <c r="L7" i="35"/>
  <c r="K7" i="35"/>
  <c r="I7" i="35"/>
  <c r="N7" i="35" s="1"/>
  <c r="G7" i="35"/>
  <c r="J7" i="35" s="1"/>
  <c r="M7" i="35" s="1"/>
  <c r="F7" i="35"/>
  <c r="E7" i="35"/>
  <c r="Y6" i="35"/>
  <c r="Z6" i="35" s="1"/>
  <c r="W6" i="35"/>
  <c r="AB6" i="35" s="1"/>
  <c r="T6" i="35"/>
  <c r="S6" i="35"/>
  <c r="U6" i="35" s="1"/>
  <c r="X6" i="35" s="1"/>
  <c r="AA6" i="35" s="1"/>
  <c r="N6" i="35"/>
  <c r="K6" i="35"/>
  <c r="L6" i="35" s="1"/>
  <c r="I6" i="35"/>
  <c r="F6" i="35"/>
  <c r="E6" i="35"/>
  <c r="G6" i="35" s="1"/>
  <c r="J6" i="35" s="1"/>
  <c r="M6" i="35" s="1"/>
  <c r="Y5" i="35"/>
  <c r="Z5" i="35" s="1"/>
  <c r="W5" i="35"/>
  <c r="AB5" i="35" s="1"/>
  <c r="U5" i="35"/>
  <c r="X5" i="35" s="1"/>
  <c r="AA5" i="35" s="1"/>
  <c r="T5" i="35"/>
  <c r="S5" i="35"/>
  <c r="L5" i="35"/>
  <c r="K5" i="35"/>
  <c r="I5" i="35"/>
  <c r="N5" i="35" s="1"/>
  <c r="G5" i="35"/>
  <c r="J5" i="35" s="1"/>
  <c r="M5" i="35" s="1"/>
  <c r="F5" i="35"/>
  <c r="E5" i="35"/>
  <c r="Y4" i="35"/>
  <c r="Z4" i="35" s="1"/>
  <c r="W4" i="35"/>
  <c r="AB4" i="35" s="1"/>
  <c r="T4" i="35"/>
  <c r="S4" i="35"/>
  <c r="U4" i="35" s="1"/>
  <c r="X4" i="35" s="1"/>
  <c r="AA4" i="35" s="1"/>
  <c r="N4" i="35"/>
  <c r="K4" i="35"/>
  <c r="L4" i="35" s="1"/>
  <c r="I4" i="35"/>
  <c r="F4" i="35"/>
  <c r="E4" i="35"/>
  <c r="G4" i="35" s="1"/>
  <c r="J4" i="35" s="1"/>
  <c r="M4" i="35" s="1"/>
  <c r="Y3" i="35"/>
  <c r="Z3" i="35" s="1"/>
  <c r="W3" i="35"/>
  <c r="AB3" i="35" s="1"/>
  <c r="U3" i="35"/>
  <c r="X3" i="35" s="1"/>
  <c r="AA3" i="35" s="1"/>
  <c r="T3" i="35"/>
  <c r="S3" i="35"/>
  <c r="L3" i="35"/>
  <c r="K3" i="35"/>
  <c r="I3" i="35"/>
  <c r="N3" i="35" s="1"/>
  <c r="G3" i="35"/>
  <c r="J3" i="35" s="1"/>
  <c r="M3" i="35" s="1"/>
  <c r="F3" i="35"/>
  <c r="E3" i="35"/>
  <c r="P40" i="34"/>
  <c r="B40" i="34"/>
  <c r="K17" i="34"/>
  <c r="L17" i="34" s="1"/>
  <c r="I17" i="34"/>
  <c r="N17" i="34" s="1"/>
  <c r="F17" i="34"/>
  <c r="G17" i="34" s="1"/>
  <c r="J17" i="34" s="1"/>
  <c r="M17" i="34" s="1"/>
  <c r="E17" i="34"/>
  <c r="L16" i="34"/>
  <c r="K16" i="34"/>
  <c r="I16" i="34"/>
  <c r="N16" i="34" s="1"/>
  <c r="F16" i="34"/>
  <c r="E16" i="34"/>
  <c r="G16" i="34" s="1"/>
  <c r="J16" i="34" s="1"/>
  <c r="M16" i="34" s="1"/>
  <c r="N15" i="34"/>
  <c r="L15" i="34"/>
  <c r="K15" i="34"/>
  <c r="I15" i="34"/>
  <c r="G15" i="34"/>
  <c r="J15" i="34" s="1"/>
  <c r="M15" i="34" s="1"/>
  <c r="F15" i="34"/>
  <c r="E15" i="34"/>
  <c r="N14" i="34"/>
  <c r="K14" i="34"/>
  <c r="L14" i="34" s="1"/>
  <c r="I14" i="34"/>
  <c r="F14" i="34"/>
  <c r="E14" i="34"/>
  <c r="G14" i="34" s="1"/>
  <c r="J14" i="34" s="1"/>
  <c r="M14" i="34" s="1"/>
  <c r="Y13" i="34"/>
  <c r="Z13" i="34" s="1"/>
  <c r="W13" i="34"/>
  <c r="AB13" i="34" s="1"/>
  <c r="T13" i="34"/>
  <c r="S13" i="34"/>
  <c r="U13" i="34" s="1"/>
  <c r="X13" i="34" s="1"/>
  <c r="AA13" i="34" s="1"/>
  <c r="L13" i="34"/>
  <c r="K13" i="34"/>
  <c r="I13" i="34"/>
  <c r="N13" i="34" s="1"/>
  <c r="F13" i="34"/>
  <c r="E13" i="34"/>
  <c r="G13" i="34" s="1"/>
  <c r="J13" i="34" s="1"/>
  <c r="M13" i="34" s="1"/>
  <c r="Y12" i="34"/>
  <c r="Z12" i="34" s="1"/>
  <c r="W12" i="34"/>
  <c r="AB12" i="34" s="1"/>
  <c r="T12" i="34"/>
  <c r="S12" i="34"/>
  <c r="N12" i="34"/>
  <c r="L12" i="34"/>
  <c r="K12" i="34"/>
  <c r="I12" i="34"/>
  <c r="F12" i="34"/>
  <c r="E12" i="34"/>
  <c r="Y11" i="34"/>
  <c r="Z11" i="34" s="1"/>
  <c r="W11" i="34"/>
  <c r="AB11" i="34" s="1"/>
  <c r="T11" i="34"/>
  <c r="S11" i="34"/>
  <c r="K11" i="34"/>
  <c r="L11" i="34" s="1"/>
  <c r="I11" i="34"/>
  <c r="N11" i="34" s="1"/>
  <c r="F11" i="34"/>
  <c r="E11" i="34"/>
  <c r="G11" i="34" s="1"/>
  <c r="J11" i="34" s="1"/>
  <c r="M11" i="34" s="1"/>
  <c r="Y10" i="34"/>
  <c r="Z10" i="34" s="1"/>
  <c r="W10" i="34"/>
  <c r="AB10" i="34" s="1"/>
  <c r="T10" i="34"/>
  <c r="S10" i="34"/>
  <c r="U10" i="34" s="1"/>
  <c r="X10" i="34" s="1"/>
  <c r="AA10" i="34" s="1"/>
  <c r="L10" i="34"/>
  <c r="K10" i="34"/>
  <c r="I10" i="34"/>
  <c r="N10" i="34" s="1"/>
  <c r="F10" i="34"/>
  <c r="E10" i="34"/>
  <c r="G10" i="34" s="1"/>
  <c r="J10" i="34" s="1"/>
  <c r="M10" i="34" s="1"/>
  <c r="Y9" i="34"/>
  <c r="Z9" i="34" s="1"/>
  <c r="W9" i="34"/>
  <c r="AB9" i="34" s="1"/>
  <c r="T9" i="34"/>
  <c r="S9" i="34"/>
  <c r="U9" i="34" s="1"/>
  <c r="X9" i="34" s="1"/>
  <c r="AA9" i="34" s="1"/>
  <c r="N9" i="34"/>
  <c r="L9" i="34"/>
  <c r="K9" i="34"/>
  <c r="I9" i="34"/>
  <c r="F9" i="34"/>
  <c r="G9" i="34" s="1"/>
  <c r="J9" i="34" s="1"/>
  <c r="M9" i="34" s="1"/>
  <c r="E9" i="34"/>
  <c r="Y8" i="34"/>
  <c r="Z8" i="34" s="1"/>
  <c r="W8" i="34"/>
  <c r="AB8" i="34" s="1"/>
  <c r="T8" i="34"/>
  <c r="S8" i="34"/>
  <c r="N8" i="34"/>
  <c r="L8" i="34"/>
  <c r="K8" i="34"/>
  <c r="I8" i="34"/>
  <c r="F8" i="34"/>
  <c r="E8" i="34"/>
  <c r="G8" i="34" s="1"/>
  <c r="J8" i="34" s="1"/>
  <c r="M8" i="34" s="1"/>
  <c r="Y7" i="34"/>
  <c r="Z7" i="34" s="1"/>
  <c r="W7" i="34"/>
  <c r="AB7" i="34" s="1"/>
  <c r="T7" i="34"/>
  <c r="S7" i="34"/>
  <c r="U7" i="34" s="1"/>
  <c r="X7" i="34" s="1"/>
  <c r="AA7" i="34" s="1"/>
  <c r="N7" i="34"/>
  <c r="L7" i="34"/>
  <c r="K7" i="34"/>
  <c r="I7" i="34"/>
  <c r="G7" i="34"/>
  <c r="J7" i="34" s="1"/>
  <c r="M7" i="34" s="1"/>
  <c r="F7" i="34"/>
  <c r="E7" i="34"/>
  <c r="Y6" i="34"/>
  <c r="Z6" i="34" s="1"/>
  <c r="W6" i="34"/>
  <c r="AB6" i="34" s="1"/>
  <c r="T6" i="34"/>
  <c r="S6" i="34"/>
  <c r="U6" i="34" s="1"/>
  <c r="X6" i="34" s="1"/>
  <c r="AA6" i="34" s="1"/>
  <c r="N6" i="34"/>
  <c r="K6" i="34"/>
  <c r="L6" i="34" s="1"/>
  <c r="I6" i="34"/>
  <c r="F6" i="34"/>
  <c r="E6" i="34"/>
  <c r="G6" i="34" s="1"/>
  <c r="J6" i="34" s="1"/>
  <c r="M6" i="34" s="1"/>
  <c r="Y5" i="34"/>
  <c r="Z5" i="34" s="1"/>
  <c r="W5" i="34"/>
  <c r="AB5" i="34" s="1"/>
  <c r="T5" i="34"/>
  <c r="S5" i="34"/>
  <c r="U5" i="34" s="1"/>
  <c r="X5" i="34" s="1"/>
  <c r="AA5" i="34" s="1"/>
  <c r="L5" i="34"/>
  <c r="K5" i="34"/>
  <c r="I5" i="34"/>
  <c r="N5" i="34" s="1"/>
  <c r="F5" i="34"/>
  <c r="E5" i="34"/>
  <c r="G5" i="34" s="1"/>
  <c r="J5" i="34" s="1"/>
  <c r="M5" i="34" s="1"/>
  <c r="Y4" i="34"/>
  <c r="Z4" i="34" s="1"/>
  <c r="W4" i="34"/>
  <c r="AB4" i="34" s="1"/>
  <c r="T4" i="34"/>
  <c r="S4" i="34"/>
  <c r="N4" i="34"/>
  <c r="L4" i="34"/>
  <c r="K4" i="34"/>
  <c r="I4" i="34"/>
  <c r="F4" i="34"/>
  <c r="E4" i="34"/>
  <c r="Y3" i="34"/>
  <c r="Z3" i="34" s="1"/>
  <c r="W3" i="34"/>
  <c r="AB3" i="34" s="1"/>
  <c r="T3" i="34"/>
  <c r="S3" i="34"/>
  <c r="U3" i="34" s="1"/>
  <c r="X3" i="34" s="1"/>
  <c r="AA3" i="34" s="1"/>
  <c r="K3" i="34"/>
  <c r="L3" i="34" s="1"/>
  <c r="I3" i="34"/>
  <c r="N3" i="34" s="1"/>
  <c r="F3" i="34"/>
  <c r="E3" i="34"/>
  <c r="G3" i="34" s="1"/>
  <c r="J3" i="34" s="1"/>
  <c r="M3" i="34" s="1"/>
  <c r="P40" i="33"/>
  <c r="B40" i="33"/>
  <c r="Y17" i="33"/>
  <c r="Z17" i="33" s="1"/>
  <c r="W17" i="33"/>
  <c r="AB17" i="33" s="1"/>
  <c r="T17" i="33"/>
  <c r="S17" i="33"/>
  <c r="U17" i="33" s="1"/>
  <c r="X17" i="33" s="1"/>
  <c r="AA17" i="33" s="1"/>
  <c r="K17" i="33"/>
  <c r="L17" i="33" s="1"/>
  <c r="I17" i="33"/>
  <c r="N17" i="33" s="1"/>
  <c r="F17" i="33"/>
  <c r="E17" i="33"/>
  <c r="Y16" i="33"/>
  <c r="Z16" i="33" s="1"/>
  <c r="W16" i="33"/>
  <c r="AB16" i="33" s="1"/>
  <c r="T16" i="33"/>
  <c r="S16" i="33"/>
  <c r="L16" i="33"/>
  <c r="K16" i="33"/>
  <c r="I16" i="33"/>
  <c r="N16" i="33" s="1"/>
  <c r="F16" i="33"/>
  <c r="E16" i="33"/>
  <c r="G16" i="33" s="1"/>
  <c r="J16" i="33" s="1"/>
  <c r="M16" i="33" s="1"/>
  <c r="Y15" i="33"/>
  <c r="Z15" i="33" s="1"/>
  <c r="W15" i="33"/>
  <c r="AB15" i="33" s="1"/>
  <c r="T15" i="33"/>
  <c r="S15" i="33"/>
  <c r="N15" i="33"/>
  <c r="K15" i="33"/>
  <c r="L15" i="33" s="1"/>
  <c r="I15" i="33"/>
  <c r="F15" i="33"/>
  <c r="E15" i="33"/>
  <c r="G15" i="33" s="1"/>
  <c r="J15" i="33" s="1"/>
  <c r="M15" i="33" s="1"/>
  <c r="Y14" i="33"/>
  <c r="Z14" i="33" s="1"/>
  <c r="W14" i="33"/>
  <c r="AB14" i="33" s="1"/>
  <c r="T14" i="33"/>
  <c r="S14" i="33"/>
  <c r="K14" i="33"/>
  <c r="L14" i="33" s="1"/>
  <c r="I14" i="33"/>
  <c r="N14" i="33" s="1"/>
  <c r="G14" i="33"/>
  <c r="J14" i="33" s="1"/>
  <c r="M14" i="33" s="1"/>
  <c r="F14" i="33"/>
  <c r="E14" i="33"/>
  <c r="Y13" i="33"/>
  <c r="Z13" i="33" s="1"/>
  <c r="W13" i="33"/>
  <c r="AB13" i="33" s="1"/>
  <c r="T13" i="33"/>
  <c r="S13" i="33"/>
  <c r="N13" i="33"/>
  <c r="K13" i="33"/>
  <c r="L13" i="33" s="1"/>
  <c r="I13" i="33"/>
  <c r="F13" i="33"/>
  <c r="E13" i="33"/>
  <c r="G13" i="33" s="1"/>
  <c r="J13" i="33" s="1"/>
  <c r="M13" i="33" s="1"/>
  <c r="Y12" i="33"/>
  <c r="Z12" i="33" s="1"/>
  <c r="W12" i="33"/>
  <c r="AB12" i="33" s="1"/>
  <c r="T12" i="33"/>
  <c r="S12" i="33"/>
  <c r="K12" i="33"/>
  <c r="L12" i="33" s="1"/>
  <c r="I12" i="33"/>
  <c r="N12" i="33" s="1"/>
  <c r="F12" i="33"/>
  <c r="G12" i="33" s="1"/>
  <c r="J12" i="33" s="1"/>
  <c r="M12" i="33" s="1"/>
  <c r="E12" i="33"/>
  <c r="Y11" i="33"/>
  <c r="Z11" i="33" s="1"/>
  <c r="W11" i="33"/>
  <c r="AB11" i="33" s="1"/>
  <c r="T11" i="33"/>
  <c r="S11" i="33"/>
  <c r="U11" i="33" s="1"/>
  <c r="X11" i="33" s="1"/>
  <c r="AA11" i="33" s="1"/>
  <c r="K11" i="33"/>
  <c r="L11" i="33" s="1"/>
  <c r="I11" i="33"/>
  <c r="N11" i="33" s="1"/>
  <c r="F11" i="33"/>
  <c r="E11" i="33"/>
  <c r="G11" i="33" s="1"/>
  <c r="J11" i="33" s="1"/>
  <c r="M11" i="33" s="1"/>
  <c r="Y10" i="33"/>
  <c r="Z10" i="33" s="1"/>
  <c r="W10" i="33"/>
  <c r="AB10" i="33" s="1"/>
  <c r="T10" i="33"/>
  <c r="S10" i="33"/>
  <c r="K10" i="33"/>
  <c r="L10" i="33" s="1"/>
  <c r="I10" i="33"/>
  <c r="N10" i="33" s="1"/>
  <c r="F10" i="33"/>
  <c r="E10" i="33"/>
  <c r="G10" i="33" s="1"/>
  <c r="J10" i="33" s="1"/>
  <c r="M10" i="33" s="1"/>
  <c r="Y9" i="33"/>
  <c r="Z9" i="33" s="1"/>
  <c r="W9" i="33"/>
  <c r="AB9" i="33" s="1"/>
  <c r="T9" i="33"/>
  <c r="S9" i="33"/>
  <c r="K9" i="33"/>
  <c r="L9" i="33" s="1"/>
  <c r="I9" i="33"/>
  <c r="N9" i="33" s="1"/>
  <c r="F9" i="33"/>
  <c r="E9" i="33"/>
  <c r="G9" i="33" s="1"/>
  <c r="J9" i="33" s="1"/>
  <c r="M9" i="33" s="1"/>
  <c r="AB8" i="33"/>
  <c r="Y8" i="33"/>
  <c r="Z8" i="33" s="1"/>
  <c r="W8" i="33"/>
  <c r="T8" i="33"/>
  <c r="S8" i="33"/>
  <c r="K8" i="33"/>
  <c r="L8" i="33" s="1"/>
  <c r="I8" i="33"/>
  <c r="N8" i="33" s="1"/>
  <c r="F8" i="33"/>
  <c r="G8" i="33" s="1"/>
  <c r="J8" i="33" s="1"/>
  <c r="M8" i="33" s="1"/>
  <c r="E8" i="33"/>
  <c r="Y7" i="33"/>
  <c r="Z7" i="33" s="1"/>
  <c r="W7" i="33"/>
  <c r="AB7" i="33" s="1"/>
  <c r="T7" i="33"/>
  <c r="S7" i="33"/>
  <c r="N7" i="33"/>
  <c r="K7" i="33"/>
  <c r="L7" i="33" s="1"/>
  <c r="I7" i="33"/>
  <c r="F7" i="33"/>
  <c r="E7" i="33"/>
  <c r="G7" i="33" s="1"/>
  <c r="J7" i="33" s="1"/>
  <c r="M7" i="33" s="1"/>
  <c r="Y6" i="33"/>
  <c r="Z6" i="33" s="1"/>
  <c r="W6" i="33"/>
  <c r="AB6" i="33" s="1"/>
  <c r="T6" i="33"/>
  <c r="S6" i="33"/>
  <c r="K6" i="33"/>
  <c r="L6" i="33" s="1"/>
  <c r="I6" i="33"/>
  <c r="N6" i="33" s="1"/>
  <c r="G6" i="33"/>
  <c r="J6" i="33" s="1"/>
  <c r="M6" i="33" s="1"/>
  <c r="F6" i="33"/>
  <c r="E6" i="33"/>
  <c r="Y5" i="33"/>
  <c r="Z5" i="33" s="1"/>
  <c r="W5" i="33"/>
  <c r="AB5" i="33" s="1"/>
  <c r="T5" i="33"/>
  <c r="S5" i="33"/>
  <c r="N5" i="33"/>
  <c r="K5" i="33"/>
  <c r="L5" i="33" s="1"/>
  <c r="I5" i="33"/>
  <c r="F5" i="33"/>
  <c r="E5" i="33"/>
  <c r="G5" i="33" s="1"/>
  <c r="J5" i="33" s="1"/>
  <c r="M5" i="33" s="1"/>
  <c r="Y4" i="33"/>
  <c r="Z4" i="33" s="1"/>
  <c r="W4" i="33"/>
  <c r="AB4" i="33" s="1"/>
  <c r="T4" i="33"/>
  <c r="S4" i="33"/>
  <c r="K4" i="33"/>
  <c r="L4" i="33" s="1"/>
  <c r="I4" i="33"/>
  <c r="N4" i="33" s="1"/>
  <c r="F4" i="33"/>
  <c r="E4" i="33"/>
  <c r="G4" i="33" s="1"/>
  <c r="J4" i="33" s="1"/>
  <c r="M4" i="33" s="1"/>
  <c r="Z3" i="33"/>
  <c r="Y3" i="33"/>
  <c r="W3" i="33"/>
  <c r="AB3" i="33" s="1"/>
  <c r="T3" i="33"/>
  <c r="S3" i="33"/>
  <c r="U3" i="33" s="1"/>
  <c r="X3" i="33" s="1"/>
  <c r="AA3" i="33" s="1"/>
  <c r="K3" i="33"/>
  <c r="L3" i="33" s="1"/>
  <c r="I3" i="33"/>
  <c r="N3" i="33" s="1"/>
  <c r="F3" i="33"/>
  <c r="E3" i="33"/>
  <c r="P40" i="32"/>
  <c r="B40" i="32"/>
  <c r="Y17" i="32"/>
  <c r="Z17" i="32" s="1"/>
  <c r="W17" i="32"/>
  <c r="AB17" i="32" s="1"/>
  <c r="T17" i="32"/>
  <c r="S17" i="32"/>
  <c r="K17" i="32"/>
  <c r="L17" i="32" s="1"/>
  <c r="I17" i="32"/>
  <c r="N17" i="32" s="1"/>
  <c r="G17" i="32"/>
  <c r="J17" i="32" s="1"/>
  <c r="M17" i="32" s="1"/>
  <c r="F17" i="32"/>
  <c r="E17" i="32"/>
  <c r="Y16" i="32"/>
  <c r="Z16" i="32" s="1"/>
  <c r="W16" i="32"/>
  <c r="AB16" i="32" s="1"/>
  <c r="T16" i="32"/>
  <c r="S16" i="32"/>
  <c r="K16" i="32"/>
  <c r="L16" i="32" s="1"/>
  <c r="I16" i="32"/>
  <c r="N16" i="32" s="1"/>
  <c r="F16" i="32"/>
  <c r="E16" i="32"/>
  <c r="G16" i="32" s="1"/>
  <c r="J16" i="32" s="1"/>
  <c r="M16" i="32" s="1"/>
  <c r="Y15" i="32"/>
  <c r="Z15" i="32" s="1"/>
  <c r="W15" i="32"/>
  <c r="AB15" i="32" s="1"/>
  <c r="T15" i="32"/>
  <c r="U15" i="32" s="1"/>
  <c r="X15" i="32" s="1"/>
  <c r="AA15" i="32" s="1"/>
  <c r="S15" i="32"/>
  <c r="K15" i="32"/>
  <c r="L15" i="32" s="1"/>
  <c r="I15" i="32"/>
  <c r="N15" i="32" s="1"/>
  <c r="G15" i="32"/>
  <c r="J15" i="32" s="1"/>
  <c r="M15" i="32" s="1"/>
  <c r="F15" i="32"/>
  <c r="E15" i="32"/>
  <c r="Y14" i="32"/>
  <c r="Z14" i="32" s="1"/>
  <c r="W14" i="32"/>
  <c r="AB14" i="32" s="1"/>
  <c r="T14" i="32"/>
  <c r="S14" i="32"/>
  <c r="U14" i="32" s="1"/>
  <c r="X14" i="32" s="1"/>
  <c r="AA14" i="32" s="1"/>
  <c r="N14" i="32"/>
  <c r="K14" i="32"/>
  <c r="L14" i="32" s="1"/>
  <c r="I14" i="32"/>
  <c r="F14" i="32"/>
  <c r="E14" i="32"/>
  <c r="Y13" i="32"/>
  <c r="Z13" i="32" s="1"/>
  <c r="W13" i="32"/>
  <c r="AB13" i="32" s="1"/>
  <c r="T13" i="32"/>
  <c r="S13" i="32"/>
  <c r="U13" i="32" s="1"/>
  <c r="X13" i="32" s="1"/>
  <c r="AA13" i="32" s="1"/>
  <c r="K13" i="32"/>
  <c r="L13" i="32" s="1"/>
  <c r="I13" i="32"/>
  <c r="N13" i="32" s="1"/>
  <c r="G13" i="32"/>
  <c r="J13" i="32" s="1"/>
  <c r="M13" i="32" s="1"/>
  <c r="F13" i="32"/>
  <c r="E13" i="32"/>
  <c r="Y12" i="32"/>
  <c r="Z12" i="32" s="1"/>
  <c r="W12" i="32"/>
  <c r="AB12" i="32" s="1"/>
  <c r="T12" i="32"/>
  <c r="S12" i="32"/>
  <c r="K12" i="32"/>
  <c r="L12" i="32" s="1"/>
  <c r="I12" i="32"/>
  <c r="N12" i="32" s="1"/>
  <c r="F12" i="32"/>
  <c r="E12" i="32"/>
  <c r="G12" i="32" s="1"/>
  <c r="J12" i="32" s="1"/>
  <c r="M12" i="32" s="1"/>
  <c r="Y11" i="32"/>
  <c r="Z11" i="32" s="1"/>
  <c r="W11" i="32"/>
  <c r="AB11" i="32" s="1"/>
  <c r="T11" i="32"/>
  <c r="U11" i="32" s="1"/>
  <c r="X11" i="32" s="1"/>
  <c r="AA11" i="32" s="1"/>
  <c r="S11" i="32"/>
  <c r="K11" i="32"/>
  <c r="L11" i="32" s="1"/>
  <c r="I11" i="32"/>
  <c r="N11" i="32" s="1"/>
  <c r="G11" i="32"/>
  <c r="J11" i="32" s="1"/>
  <c r="M11" i="32" s="1"/>
  <c r="F11" i="32"/>
  <c r="E11" i="32"/>
  <c r="Y10" i="32"/>
  <c r="Z10" i="32" s="1"/>
  <c r="W10" i="32"/>
  <c r="AB10" i="32" s="1"/>
  <c r="T10" i="32"/>
  <c r="S10" i="32"/>
  <c r="N10" i="32"/>
  <c r="K10" i="32"/>
  <c r="L10" i="32" s="1"/>
  <c r="I10" i="32"/>
  <c r="F10" i="32"/>
  <c r="E10" i="32"/>
  <c r="G10" i="32" s="1"/>
  <c r="J10" i="32" s="1"/>
  <c r="M10" i="32" s="1"/>
  <c r="Y9" i="32"/>
  <c r="Z9" i="32" s="1"/>
  <c r="W9" i="32"/>
  <c r="AB9" i="32" s="1"/>
  <c r="T9" i="32"/>
  <c r="U9" i="32" s="1"/>
  <c r="X9" i="32" s="1"/>
  <c r="AA9" i="32" s="1"/>
  <c r="S9" i="32"/>
  <c r="K9" i="32"/>
  <c r="L9" i="32" s="1"/>
  <c r="I9" i="32"/>
  <c r="N9" i="32" s="1"/>
  <c r="F9" i="32"/>
  <c r="E9" i="32"/>
  <c r="G9" i="32" s="1"/>
  <c r="J9" i="32" s="1"/>
  <c r="M9" i="32" s="1"/>
  <c r="Y8" i="32"/>
  <c r="Z8" i="32" s="1"/>
  <c r="W8" i="32"/>
  <c r="AB8" i="32" s="1"/>
  <c r="T8" i="32"/>
  <c r="S8" i="32"/>
  <c r="N8" i="32"/>
  <c r="K8" i="32"/>
  <c r="L8" i="32" s="1"/>
  <c r="I8" i="32"/>
  <c r="F8" i="32"/>
  <c r="E8" i="32"/>
  <c r="Y7" i="32"/>
  <c r="Z7" i="32" s="1"/>
  <c r="W7" i="32"/>
  <c r="AB7" i="32" s="1"/>
  <c r="T7" i="32"/>
  <c r="S7" i="32"/>
  <c r="L7" i="32"/>
  <c r="K7" i="32"/>
  <c r="I7" i="32"/>
  <c r="N7" i="32" s="1"/>
  <c r="F7" i="32"/>
  <c r="E7" i="32"/>
  <c r="G7" i="32" s="1"/>
  <c r="J7" i="32" s="1"/>
  <c r="M7" i="32" s="1"/>
  <c r="Y6" i="32"/>
  <c r="Z6" i="32" s="1"/>
  <c r="W6" i="32"/>
  <c r="AB6" i="32" s="1"/>
  <c r="T6" i="32"/>
  <c r="S6" i="32"/>
  <c r="U6" i="32" s="1"/>
  <c r="X6" i="32" s="1"/>
  <c r="AA6" i="32" s="1"/>
  <c r="K6" i="32"/>
  <c r="L6" i="32" s="1"/>
  <c r="I6" i="32"/>
  <c r="N6" i="32" s="1"/>
  <c r="F6" i="32"/>
  <c r="E6" i="32"/>
  <c r="Y5" i="32"/>
  <c r="Z5" i="32" s="1"/>
  <c r="W5" i="32"/>
  <c r="AB5" i="32" s="1"/>
  <c r="T5" i="32"/>
  <c r="S5" i="32"/>
  <c r="U5" i="32" s="1"/>
  <c r="X5" i="32" s="1"/>
  <c r="AA5" i="32" s="1"/>
  <c r="K5" i="32"/>
  <c r="L5" i="32" s="1"/>
  <c r="I5" i="32"/>
  <c r="N5" i="32" s="1"/>
  <c r="F5" i="32"/>
  <c r="E5" i="32"/>
  <c r="G5" i="32" s="1"/>
  <c r="J5" i="32" s="1"/>
  <c r="M5" i="32" s="1"/>
  <c r="Y4" i="32"/>
  <c r="Z4" i="32" s="1"/>
  <c r="W4" i="32"/>
  <c r="AB4" i="32" s="1"/>
  <c r="T4" i="32"/>
  <c r="S4" i="32"/>
  <c r="K4" i="32"/>
  <c r="L4" i="32" s="1"/>
  <c r="I4" i="32"/>
  <c r="N4" i="32" s="1"/>
  <c r="F4" i="32"/>
  <c r="E4" i="32"/>
  <c r="G4" i="32" s="1"/>
  <c r="J4" i="32" s="1"/>
  <c r="M4" i="32" s="1"/>
  <c r="Y3" i="32"/>
  <c r="Z3" i="32" s="1"/>
  <c r="W3" i="32"/>
  <c r="AB3" i="32" s="1"/>
  <c r="T3" i="32"/>
  <c r="U3" i="32" s="1"/>
  <c r="X3" i="32" s="1"/>
  <c r="AA3" i="32" s="1"/>
  <c r="S3" i="32"/>
  <c r="L3" i="32"/>
  <c r="K3" i="32"/>
  <c r="I3" i="32"/>
  <c r="N3" i="32" s="1"/>
  <c r="F3" i="32"/>
  <c r="E3" i="32"/>
  <c r="G3" i="32" s="1"/>
  <c r="J3" i="32" s="1"/>
  <c r="M3" i="32" s="1"/>
  <c r="P40" i="31"/>
  <c r="B40" i="31"/>
  <c r="Y17" i="31"/>
  <c r="Z17" i="31" s="1"/>
  <c r="W17" i="31"/>
  <c r="AB17" i="31" s="1"/>
  <c r="U17" i="31"/>
  <c r="X17" i="31" s="1"/>
  <c r="AA17" i="31" s="1"/>
  <c r="T17" i="31"/>
  <c r="S17" i="31"/>
  <c r="K17" i="31"/>
  <c r="L17" i="31" s="1"/>
  <c r="I17" i="31"/>
  <c r="N17" i="31" s="1"/>
  <c r="F17" i="31"/>
  <c r="E17" i="31"/>
  <c r="G17" i="31" s="1"/>
  <c r="J17" i="31" s="1"/>
  <c r="M17" i="31" s="1"/>
  <c r="Y16" i="31"/>
  <c r="Z16" i="31" s="1"/>
  <c r="W16" i="31"/>
  <c r="AB16" i="31" s="1"/>
  <c r="T16" i="31"/>
  <c r="S16" i="31"/>
  <c r="L16" i="31"/>
  <c r="K16" i="31"/>
  <c r="I16" i="31"/>
  <c r="N16" i="31" s="1"/>
  <c r="F16" i="31"/>
  <c r="E16" i="31"/>
  <c r="G16" i="31" s="1"/>
  <c r="J16" i="31" s="1"/>
  <c r="M16" i="31" s="1"/>
  <c r="Y15" i="31"/>
  <c r="Z15" i="31" s="1"/>
  <c r="W15" i="31"/>
  <c r="AB15" i="31" s="1"/>
  <c r="T15" i="31"/>
  <c r="S15" i="31"/>
  <c r="N15" i="31"/>
  <c r="K15" i="31"/>
  <c r="L15" i="31" s="1"/>
  <c r="I15" i="31"/>
  <c r="F15" i="31"/>
  <c r="E15" i="31"/>
  <c r="Y14" i="31"/>
  <c r="Z14" i="31" s="1"/>
  <c r="W14" i="31"/>
  <c r="AB14" i="31" s="1"/>
  <c r="T14" i="31"/>
  <c r="S14" i="31"/>
  <c r="U14" i="31" s="1"/>
  <c r="X14" i="31" s="1"/>
  <c r="AA14" i="31" s="1"/>
  <c r="N14" i="31"/>
  <c r="L14" i="31"/>
  <c r="K14" i="31"/>
  <c r="I14" i="31"/>
  <c r="F14" i="31"/>
  <c r="E14" i="31"/>
  <c r="G14" i="31" s="1"/>
  <c r="J14" i="31" s="1"/>
  <c r="M14" i="31" s="1"/>
  <c r="Y13" i="31"/>
  <c r="Z13" i="31" s="1"/>
  <c r="W13" i="31"/>
  <c r="AB13" i="31" s="1"/>
  <c r="T13" i="31"/>
  <c r="S13" i="31"/>
  <c r="K13" i="31"/>
  <c r="L13" i="31" s="1"/>
  <c r="I13" i="31"/>
  <c r="N13" i="31" s="1"/>
  <c r="F13" i="31"/>
  <c r="E13" i="31"/>
  <c r="G13" i="31" s="1"/>
  <c r="J13" i="31" s="1"/>
  <c r="M13" i="31" s="1"/>
  <c r="Y12" i="31"/>
  <c r="Z12" i="31" s="1"/>
  <c r="W12" i="31"/>
  <c r="AB12" i="31" s="1"/>
  <c r="T12" i="31"/>
  <c r="S12" i="31"/>
  <c r="U12" i="31" s="1"/>
  <c r="X12" i="31" s="1"/>
  <c r="AA12" i="31" s="1"/>
  <c r="K12" i="31"/>
  <c r="L12" i="31" s="1"/>
  <c r="I12" i="31"/>
  <c r="N12" i="31" s="1"/>
  <c r="F12" i="31"/>
  <c r="G12" i="31" s="1"/>
  <c r="J12" i="31" s="1"/>
  <c r="M12" i="31" s="1"/>
  <c r="E12" i="31"/>
  <c r="Y11" i="31"/>
  <c r="Z11" i="31" s="1"/>
  <c r="W11" i="31"/>
  <c r="AB11" i="31" s="1"/>
  <c r="T11" i="31"/>
  <c r="S11" i="31"/>
  <c r="N11" i="31"/>
  <c r="L11" i="31"/>
  <c r="K11" i="31"/>
  <c r="I11" i="31"/>
  <c r="F11" i="31"/>
  <c r="E11" i="31"/>
  <c r="Y10" i="31"/>
  <c r="Z10" i="31" s="1"/>
  <c r="W10" i="31"/>
  <c r="AB10" i="31" s="1"/>
  <c r="T10" i="31"/>
  <c r="S10" i="31"/>
  <c r="U10" i="31" s="1"/>
  <c r="X10" i="31" s="1"/>
  <c r="AA10" i="31" s="1"/>
  <c r="N10" i="31"/>
  <c r="K10" i="31"/>
  <c r="L10" i="31" s="1"/>
  <c r="I10" i="31"/>
  <c r="G10" i="31"/>
  <c r="J10" i="31" s="1"/>
  <c r="M10" i="31" s="1"/>
  <c r="F10" i="31"/>
  <c r="E10" i="31"/>
  <c r="Y9" i="31"/>
  <c r="Z9" i="31" s="1"/>
  <c r="W9" i="31"/>
  <c r="AB9" i="31" s="1"/>
  <c r="T9" i="31"/>
  <c r="S9" i="31"/>
  <c r="L9" i="31"/>
  <c r="K9" i="31"/>
  <c r="I9" i="31"/>
  <c r="N9" i="31" s="1"/>
  <c r="F9" i="31"/>
  <c r="E9" i="31"/>
  <c r="G9" i="31" s="1"/>
  <c r="J9" i="31" s="1"/>
  <c r="M9" i="31" s="1"/>
  <c r="Y8" i="31"/>
  <c r="Z8" i="31" s="1"/>
  <c r="W8" i="31"/>
  <c r="AB8" i="31" s="1"/>
  <c r="T8" i="31"/>
  <c r="S8" i="31"/>
  <c r="K8" i="31"/>
  <c r="L8" i="31" s="1"/>
  <c r="I8" i="31"/>
  <c r="N8" i="31" s="1"/>
  <c r="F8" i="31"/>
  <c r="E8" i="31"/>
  <c r="G8" i="31" s="1"/>
  <c r="J8" i="31" s="1"/>
  <c r="M8" i="31" s="1"/>
  <c r="Y7" i="31"/>
  <c r="Z7" i="31" s="1"/>
  <c r="W7" i="31"/>
  <c r="AB7" i="31" s="1"/>
  <c r="T7" i="31"/>
  <c r="U7" i="31" s="1"/>
  <c r="X7" i="31" s="1"/>
  <c r="AA7" i="31" s="1"/>
  <c r="S7" i="31"/>
  <c r="N7" i="31"/>
  <c r="K7" i="31"/>
  <c r="L7" i="31" s="1"/>
  <c r="I7" i="31"/>
  <c r="F7" i="31"/>
  <c r="E7" i="31"/>
  <c r="Y6" i="31"/>
  <c r="Z6" i="31" s="1"/>
  <c r="W6" i="31"/>
  <c r="AB6" i="31" s="1"/>
  <c r="T6" i="31"/>
  <c r="S6" i="31"/>
  <c r="U6" i="31" s="1"/>
  <c r="X6" i="31" s="1"/>
  <c r="AA6" i="31" s="1"/>
  <c r="N6" i="31"/>
  <c r="K6" i="31"/>
  <c r="L6" i="31" s="1"/>
  <c r="I6" i="31"/>
  <c r="F6" i="31"/>
  <c r="E6" i="31"/>
  <c r="G6" i="31" s="1"/>
  <c r="J6" i="31" s="1"/>
  <c r="M6" i="31" s="1"/>
  <c r="Y5" i="31"/>
  <c r="Z5" i="31" s="1"/>
  <c r="W5" i="31"/>
  <c r="AB5" i="31" s="1"/>
  <c r="T5" i="31"/>
  <c r="U5" i="31" s="1"/>
  <c r="X5" i="31" s="1"/>
  <c r="AA5" i="31" s="1"/>
  <c r="S5" i="31"/>
  <c r="K5" i="31"/>
  <c r="L5" i="31" s="1"/>
  <c r="I5" i="31"/>
  <c r="N5" i="31" s="1"/>
  <c r="F5" i="31"/>
  <c r="E5" i="31"/>
  <c r="G5" i="31" s="1"/>
  <c r="J5" i="31" s="1"/>
  <c r="M5" i="31" s="1"/>
  <c r="Y4" i="31"/>
  <c r="Z4" i="31" s="1"/>
  <c r="W4" i="31"/>
  <c r="AB4" i="31" s="1"/>
  <c r="T4" i="31"/>
  <c r="S4" i="31"/>
  <c r="K4" i="31"/>
  <c r="L4" i="31" s="1"/>
  <c r="I4" i="31"/>
  <c r="N4" i="31" s="1"/>
  <c r="F4" i="31"/>
  <c r="G4" i="31" s="1"/>
  <c r="J4" i="31" s="1"/>
  <c r="M4" i="31" s="1"/>
  <c r="E4" i="31"/>
  <c r="Y3" i="31"/>
  <c r="Z3" i="31" s="1"/>
  <c r="W3" i="31"/>
  <c r="AB3" i="31" s="1"/>
  <c r="T3" i="31"/>
  <c r="U3" i="31" s="1"/>
  <c r="X3" i="31" s="1"/>
  <c r="AA3" i="31" s="1"/>
  <c r="S3" i="31"/>
  <c r="N3" i="31"/>
  <c r="K3" i="31"/>
  <c r="L3" i="31" s="1"/>
  <c r="I3" i="31"/>
  <c r="F3" i="31"/>
  <c r="E3" i="31"/>
  <c r="P40" i="30"/>
  <c r="B40" i="30"/>
  <c r="Y17" i="30"/>
  <c r="Z17" i="30" s="1"/>
  <c r="W17" i="30"/>
  <c r="AB17" i="30" s="1"/>
  <c r="T17" i="30"/>
  <c r="S17" i="30"/>
  <c r="K17" i="30"/>
  <c r="L17" i="30" s="1"/>
  <c r="I17" i="30"/>
  <c r="N17" i="30" s="1"/>
  <c r="F17" i="30"/>
  <c r="E17" i="30"/>
  <c r="G17" i="30" s="1"/>
  <c r="J17" i="30" s="1"/>
  <c r="M17" i="30" s="1"/>
  <c r="Y16" i="30"/>
  <c r="Z16" i="30" s="1"/>
  <c r="W16" i="30"/>
  <c r="AB16" i="30" s="1"/>
  <c r="T16" i="30"/>
  <c r="S16" i="30"/>
  <c r="K16" i="30"/>
  <c r="L16" i="30" s="1"/>
  <c r="I16" i="30"/>
  <c r="N16" i="30" s="1"/>
  <c r="F16" i="30"/>
  <c r="G16" i="30" s="1"/>
  <c r="J16" i="30" s="1"/>
  <c r="M16" i="30" s="1"/>
  <c r="E16" i="30"/>
  <c r="Z15" i="30"/>
  <c r="Y15" i="30"/>
  <c r="W15" i="30"/>
  <c r="AB15" i="30" s="1"/>
  <c r="T15" i="30"/>
  <c r="S15" i="30"/>
  <c r="U15" i="30" s="1"/>
  <c r="X15" i="30" s="1"/>
  <c r="AA15" i="30" s="1"/>
  <c r="N15" i="30"/>
  <c r="K15" i="30"/>
  <c r="L15" i="30" s="1"/>
  <c r="I15" i="30"/>
  <c r="F15" i="30"/>
  <c r="E15" i="30"/>
  <c r="Y14" i="30"/>
  <c r="Z14" i="30" s="1"/>
  <c r="W14" i="30"/>
  <c r="AB14" i="30" s="1"/>
  <c r="T14" i="30"/>
  <c r="U14" i="30" s="1"/>
  <c r="X14" i="30" s="1"/>
  <c r="AA14" i="30" s="1"/>
  <c r="S14" i="30"/>
  <c r="K14" i="30"/>
  <c r="L14" i="30" s="1"/>
  <c r="I14" i="30"/>
  <c r="N14" i="30" s="1"/>
  <c r="G14" i="30"/>
  <c r="J14" i="30" s="1"/>
  <c r="M14" i="30" s="1"/>
  <c r="F14" i="30"/>
  <c r="E14" i="30"/>
  <c r="Y13" i="30"/>
  <c r="Z13" i="30" s="1"/>
  <c r="W13" i="30"/>
  <c r="AB13" i="30" s="1"/>
  <c r="T13" i="30"/>
  <c r="S13" i="30"/>
  <c r="U13" i="30" s="1"/>
  <c r="X13" i="30" s="1"/>
  <c r="AA13" i="30" s="1"/>
  <c r="N13" i="30"/>
  <c r="K13" i="30"/>
  <c r="L13" i="30" s="1"/>
  <c r="I13" i="30"/>
  <c r="F13" i="30"/>
  <c r="E13" i="30"/>
  <c r="G13" i="30" s="1"/>
  <c r="J13" i="30" s="1"/>
  <c r="M13" i="30" s="1"/>
  <c r="Y12" i="30"/>
  <c r="Z12" i="30" s="1"/>
  <c r="W12" i="30"/>
  <c r="AB12" i="30" s="1"/>
  <c r="T12" i="30"/>
  <c r="U12" i="30" s="1"/>
  <c r="X12" i="30" s="1"/>
  <c r="AA12" i="30" s="1"/>
  <c r="S12" i="30"/>
  <c r="L12" i="30"/>
  <c r="K12" i="30"/>
  <c r="I12" i="30"/>
  <c r="N12" i="30" s="1"/>
  <c r="F12" i="30"/>
  <c r="E12" i="30"/>
  <c r="G12" i="30" s="1"/>
  <c r="J12" i="30" s="1"/>
  <c r="M12" i="30" s="1"/>
  <c r="Z11" i="30"/>
  <c r="Y11" i="30"/>
  <c r="W11" i="30"/>
  <c r="AB11" i="30" s="1"/>
  <c r="T11" i="30"/>
  <c r="S11" i="30"/>
  <c r="U11" i="30" s="1"/>
  <c r="X11" i="30" s="1"/>
  <c r="AA11" i="30" s="1"/>
  <c r="K11" i="30"/>
  <c r="L11" i="30" s="1"/>
  <c r="I11" i="30"/>
  <c r="N11" i="30" s="1"/>
  <c r="F11" i="30"/>
  <c r="E11" i="30"/>
  <c r="AB10" i="30"/>
  <c r="Y10" i="30"/>
  <c r="Z10" i="30" s="1"/>
  <c r="W10" i="30"/>
  <c r="T10" i="30"/>
  <c r="S10" i="30"/>
  <c r="K10" i="30"/>
  <c r="L10" i="30" s="1"/>
  <c r="I10" i="30"/>
  <c r="N10" i="30" s="1"/>
  <c r="F10" i="30"/>
  <c r="E10" i="30"/>
  <c r="G10" i="30" s="1"/>
  <c r="J10" i="30" s="1"/>
  <c r="M10" i="30" s="1"/>
  <c r="Z9" i="30"/>
  <c r="Y9" i="30"/>
  <c r="W9" i="30"/>
  <c r="AB9" i="30" s="1"/>
  <c r="T9" i="30"/>
  <c r="S9" i="30"/>
  <c r="K9" i="30"/>
  <c r="L9" i="30" s="1"/>
  <c r="I9" i="30"/>
  <c r="N9" i="30" s="1"/>
  <c r="F9" i="30"/>
  <c r="E9" i="30"/>
  <c r="G9" i="30" s="1"/>
  <c r="J9" i="30" s="1"/>
  <c r="M9" i="30" s="1"/>
  <c r="Y8" i="30"/>
  <c r="Z8" i="30" s="1"/>
  <c r="W8" i="30"/>
  <c r="AB8" i="30" s="1"/>
  <c r="T8" i="30"/>
  <c r="S8" i="30"/>
  <c r="L8" i="30"/>
  <c r="K8" i="30"/>
  <c r="I8" i="30"/>
  <c r="N8" i="30" s="1"/>
  <c r="F8" i="30"/>
  <c r="G8" i="30" s="1"/>
  <c r="J8" i="30" s="1"/>
  <c r="M8" i="30" s="1"/>
  <c r="E8" i="30"/>
  <c r="Z7" i="30"/>
  <c r="Y7" i="30"/>
  <c r="W7" i="30"/>
  <c r="AB7" i="30" s="1"/>
  <c r="T7" i="30"/>
  <c r="S7" i="30"/>
  <c r="U7" i="30" s="1"/>
  <c r="X7" i="30" s="1"/>
  <c r="AA7" i="30" s="1"/>
  <c r="N7" i="30"/>
  <c r="K7" i="30"/>
  <c r="L7" i="30" s="1"/>
  <c r="I7" i="30"/>
  <c r="F7" i="30"/>
  <c r="E7" i="30"/>
  <c r="Y6" i="30"/>
  <c r="Z6" i="30" s="1"/>
  <c r="W6" i="30"/>
  <c r="AB6" i="30" s="1"/>
  <c r="T6" i="30"/>
  <c r="S6" i="30"/>
  <c r="L6" i="30"/>
  <c r="K6" i="30"/>
  <c r="I6" i="30"/>
  <c r="N6" i="30" s="1"/>
  <c r="G6" i="30"/>
  <c r="J6" i="30" s="1"/>
  <c r="M6" i="30" s="1"/>
  <c r="F6" i="30"/>
  <c r="E6" i="30"/>
  <c r="Z5" i="30"/>
  <c r="Y5" i="30"/>
  <c r="W5" i="30"/>
  <c r="AB5" i="30" s="1"/>
  <c r="T5" i="30"/>
  <c r="S5" i="30"/>
  <c r="N5" i="30"/>
  <c r="K5" i="30"/>
  <c r="L5" i="30" s="1"/>
  <c r="I5" i="30"/>
  <c r="F5" i="30"/>
  <c r="E5" i="30"/>
  <c r="G5" i="30" s="1"/>
  <c r="J5" i="30" s="1"/>
  <c r="M5" i="30" s="1"/>
  <c r="AB4" i="30"/>
  <c r="Y4" i="30"/>
  <c r="Z4" i="30" s="1"/>
  <c r="W4" i="30"/>
  <c r="T4" i="30"/>
  <c r="S4" i="30"/>
  <c r="K4" i="30"/>
  <c r="L4" i="30" s="1"/>
  <c r="I4" i="30"/>
  <c r="N4" i="30" s="1"/>
  <c r="F4" i="30"/>
  <c r="E4" i="30"/>
  <c r="G4" i="30" s="1"/>
  <c r="J4" i="30" s="1"/>
  <c r="M4" i="30" s="1"/>
  <c r="Y3" i="30"/>
  <c r="Z3" i="30" s="1"/>
  <c r="W3" i="30"/>
  <c r="AB3" i="30" s="1"/>
  <c r="T3" i="30"/>
  <c r="S3" i="30"/>
  <c r="U3" i="30" s="1"/>
  <c r="X3" i="30" s="1"/>
  <c r="AA3" i="30" s="1"/>
  <c r="K3" i="30"/>
  <c r="L3" i="30" s="1"/>
  <c r="I3" i="30"/>
  <c r="N3" i="30" s="1"/>
  <c r="F3" i="30"/>
  <c r="E3" i="30"/>
  <c r="P40" i="29"/>
  <c r="B40" i="29"/>
  <c r="Y17" i="29"/>
  <c r="Z17" i="29" s="1"/>
  <c r="W17" i="29"/>
  <c r="AB17" i="29" s="1"/>
  <c r="T17" i="29"/>
  <c r="S17" i="29"/>
  <c r="L17" i="29"/>
  <c r="K17" i="29"/>
  <c r="I17" i="29"/>
  <c r="N17" i="29" s="1"/>
  <c r="F17" i="29"/>
  <c r="E17" i="29"/>
  <c r="G17" i="29" s="1"/>
  <c r="J17" i="29" s="1"/>
  <c r="M17" i="29" s="1"/>
  <c r="Y16" i="29"/>
  <c r="Z16" i="29" s="1"/>
  <c r="W16" i="29"/>
  <c r="AB16" i="29" s="1"/>
  <c r="T16" i="29"/>
  <c r="S16" i="29"/>
  <c r="K16" i="29"/>
  <c r="L16" i="29" s="1"/>
  <c r="I16" i="29"/>
  <c r="N16" i="29" s="1"/>
  <c r="F16" i="29"/>
  <c r="E16" i="29"/>
  <c r="G16" i="29" s="1"/>
  <c r="J16" i="29" s="1"/>
  <c r="M16" i="29" s="1"/>
  <c r="Y15" i="29"/>
  <c r="Z15" i="29" s="1"/>
  <c r="W15" i="29"/>
  <c r="AB15" i="29" s="1"/>
  <c r="T15" i="29"/>
  <c r="U15" i="29" s="1"/>
  <c r="X15" i="29" s="1"/>
  <c r="AA15" i="29" s="1"/>
  <c r="S15" i="29"/>
  <c r="N15" i="29"/>
  <c r="K15" i="29"/>
  <c r="L15" i="29" s="1"/>
  <c r="I15" i="29"/>
  <c r="F15" i="29"/>
  <c r="E15" i="29"/>
  <c r="Y14" i="29"/>
  <c r="Z14" i="29" s="1"/>
  <c r="W14" i="29"/>
  <c r="AB14" i="29" s="1"/>
  <c r="T14" i="29"/>
  <c r="S14" i="29"/>
  <c r="N14" i="29"/>
  <c r="K14" i="29"/>
  <c r="L14" i="29" s="1"/>
  <c r="I14" i="29"/>
  <c r="G14" i="29"/>
  <c r="J14" i="29" s="1"/>
  <c r="M14" i="29" s="1"/>
  <c r="F14" i="29"/>
  <c r="E14" i="29"/>
  <c r="Y13" i="29"/>
  <c r="Z13" i="29" s="1"/>
  <c r="W13" i="29"/>
  <c r="AB13" i="29" s="1"/>
  <c r="T13" i="29"/>
  <c r="S13" i="29"/>
  <c r="K13" i="29"/>
  <c r="L13" i="29" s="1"/>
  <c r="I13" i="29"/>
  <c r="N13" i="29" s="1"/>
  <c r="F13" i="29"/>
  <c r="E13" i="29"/>
  <c r="G13" i="29" s="1"/>
  <c r="J13" i="29" s="1"/>
  <c r="M13" i="29" s="1"/>
  <c r="Y12" i="29"/>
  <c r="Z12" i="29" s="1"/>
  <c r="W12" i="29"/>
  <c r="AB12" i="29" s="1"/>
  <c r="T12" i="29"/>
  <c r="S12" i="29"/>
  <c r="U12" i="29" s="1"/>
  <c r="X12" i="29" s="1"/>
  <c r="AA12" i="29" s="1"/>
  <c r="L12" i="29"/>
  <c r="K12" i="29"/>
  <c r="I12" i="29"/>
  <c r="N12" i="29" s="1"/>
  <c r="F12" i="29"/>
  <c r="E12" i="29"/>
  <c r="G12" i="29" s="1"/>
  <c r="J12" i="29" s="1"/>
  <c r="M12" i="29" s="1"/>
  <c r="Y11" i="29"/>
  <c r="Z11" i="29" s="1"/>
  <c r="W11" i="29"/>
  <c r="AB11" i="29" s="1"/>
  <c r="T11" i="29"/>
  <c r="U11" i="29" s="1"/>
  <c r="X11" i="29" s="1"/>
  <c r="AA11" i="29" s="1"/>
  <c r="S11" i="29"/>
  <c r="N11" i="29"/>
  <c r="K11" i="29"/>
  <c r="L11" i="29" s="1"/>
  <c r="I11" i="29"/>
  <c r="F11" i="29"/>
  <c r="E11" i="29"/>
  <c r="Y10" i="29"/>
  <c r="Z10" i="29" s="1"/>
  <c r="W10" i="29"/>
  <c r="AB10" i="29" s="1"/>
  <c r="T10" i="29"/>
  <c r="S10" i="29"/>
  <c r="N10" i="29"/>
  <c r="L10" i="29"/>
  <c r="K10" i="29"/>
  <c r="I10" i="29"/>
  <c r="F10" i="29"/>
  <c r="E10" i="29"/>
  <c r="G10" i="29" s="1"/>
  <c r="J10" i="29" s="1"/>
  <c r="M10" i="29" s="1"/>
  <c r="Y9" i="29"/>
  <c r="Z9" i="29" s="1"/>
  <c r="W9" i="29"/>
  <c r="AB9" i="29" s="1"/>
  <c r="T9" i="29"/>
  <c r="S9" i="29"/>
  <c r="K9" i="29"/>
  <c r="L9" i="29" s="1"/>
  <c r="I9" i="29"/>
  <c r="N9" i="29" s="1"/>
  <c r="F9" i="29"/>
  <c r="E9" i="29"/>
  <c r="G9" i="29" s="1"/>
  <c r="J9" i="29" s="1"/>
  <c r="M9" i="29" s="1"/>
  <c r="Y8" i="29"/>
  <c r="Z8" i="29" s="1"/>
  <c r="W8" i="29"/>
  <c r="AB8" i="29" s="1"/>
  <c r="T8" i="29"/>
  <c r="S8" i="29"/>
  <c r="U8" i="29" s="1"/>
  <c r="X8" i="29" s="1"/>
  <c r="AA8" i="29" s="1"/>
  <c r="K8" i="29"/>
  <c r="L8" i="29" s="1"/>
  <c r="I8" i="29"/>
  <c r="N8" i="29" s="1"/>
  <c r="F8" i="29"/>
  <c r="E8" i="29"/>
  <c r="G8" i="29" s="1"/>
  <c r="J8" i="29" s="1"/>
  <c r="M8" i="29" s="1"/>
  <c r="Y7" i="29"/>
  <c r="Z7" i="29" s="1"/>
  <c r="W7" i="29"/>
  <c r="AB7" i="29" s="1"/>
  <c r="T7" i="29"/>
  <c r="S7" i="29"/>
  <c r="N7" i="29"/>
  <c r="L7" i="29"/>
  <c r="K7" i="29"/>
  <c r="I7" i="29"/>
  <c r="F7" i="29"/>
  <c r="E7" i="29"/>
  <c r="Y6" i="29"/>
  <c r="Z6" i="29" s="1"/>
  <c r="W6" i="29"/>
  <c r="AB6" i="29" s="1"/>
  <c r="T6" i="29"/>
  <c r="S6" i="29"/>
  <c r="N6" i="29"/>
  <c r="K6" i="29"/>
  <c r="L6" i="29" s="1"/>
  <c r="I6" i="29"/>
  <c r="G6" i="29"/>
  <c r="J6" i="29" s="1"/>
  <c r="M6" i="29" s="1"/>
  <c r="F6" i="29"/>
  <c r="E6" i="29"/>
  <c r="Y5" i="29"/>
  <c r="Z5" i="29" s="1"/>
  <c r="W5" i="29"/>
  <c r="AB5" i="29" s="1"/>
  <c r="T5" i="29"/>
  <c r="S5" i="29"/>
  <c r="L5" i="29"/>
  <c r="K5" i="29"/>
  <c r="I5" i="29"/>
  <c r="N5" i="29" s="1"/>
  <c r="F5" i="29"/>
  <c r="E5" i="29"/>
  <c r="G5" i="29" s="1"/>
  <c r="J5" i="29" s="1"/>
  <c r="M5" i="29" s="1"/>
  <c r="Y4" i="29"/>
  <c r="Z4" i="29" s="1"/>
  <c r="W4" i="29"/>
  <c r="AB4" i="29" s="1"/>
  <c r="T4" i="29"/>
  <c r="S4" i="29"/>
  <c r="K4" i="29"/>
  <c r="L4" i="29" s="1"/>
  <c r="I4" i="29"/>
  <c r="N4" i="29" s="1"/>
  <c r="F4" i="29"/>
  <c r="E4" i="29"/>
  <c r="G4" i="29" s="1"/>
  <c r="J4" i="29" s="1"/>
  <c r="M4" i="29" s="1"/>
  <c r="Y3" i="29"/>
  <c r="Z3" i="29" s="1"/>
  <c r="W3" i="29"/>
  <c r="AB3" i="29" s="1"/>
  <c r="T3" i="29"/>
  <c r="U3" i="29" s="1"/>
  <c r="X3" i="29" s="1"/>
  <c r="AA3" i="29" s="1"/>
  <c r="S3" i="29"/>
  <c r="N3" i="29"/>
  <c r="K3" i="29"/>
  <c r="L3" i="29" s="1"/>
  <c r="I3" i="29"/>
  <c r="F3" i="29"/>
  <c r="E3" i="29"/>
  <c r="P40" i="28"/>
  <c r="B40" i="28"/>
  <c r="Y17" i="28"/>
  <c r="Z17" i="28" s="1"/>
  <c r="W17" i="28"/>
  <c r="AB17" i="28" s="1"/>
  <c r="T17" i="28"/>
  <c r="S17" i="28"/>
  <c r="U17" i="28" s="1"/>
  <c r="X17" i="28" s="1"/>
  <c r="AA17" i="28" s="1"/>
  <c r="K17" i="28"/>
  <c r="L17" i="28" s="1"/>
  <c r="I17" i="28"/>
  <c r="N17" i="28" s="1"/>
  <c r="F17" i="28"/>
  <c r="E17" i="28"/>
  <c r="Y16" i="28"/>
  <c r="Z16" i="28" s="1"/>
  <c r="W16" i="28"/>
  <c r="AB16" i="28" s="1"/>
  <c r="T16" i="28"/>
  <c r="S16" i="28"/>
  <c r="K16" i="28"/>
  <c r="L16" i="28" s="1"/>
  <c r="I16" i="28"/>
  <c r="N16" i="28" s="1"/>
  <c r="G16" i="28"/>
  <c r="J16" i="28" s="1"/>
  <c r="M16" i="28" s="1"/>
  <c r="F16" i="28"/>
  <c r="E16" i="28"/>
  <c r="Y15" i="28"/>
  <c r="Z15" i="28" s="1"/>
  <c r="W15" i="28"/>
  <c r="AB15" i="28" s="1"/>
  <c r="T15" i="28"/>
  <c r="S15" i="28"/>
  <c r="N15" i="28"/>
  <c r="K15" i="28"/>
  <c r="L15" i="28" s="1"/>
  <c r="I15" i="28"/>
  <c r="F15" i="28"/>
  <c r="E15" i="28"/>
  <c r="G15" i="28" s="1"/>
  <c r="J15" i="28" s="1"/>
  <c r="M15" i="28" s="1"/>
  <c r="Y14" i="28"/>
  <c r="Z14" i="28" s="1"/>
  <c r="W14" i="28"/>
  <c r="AB14" i="28" s="1"/>
  <c r="T14" i="28"/>
  <c r="S14" i="28"/>
  <c r="L14" i="28"/>
  <c r="K14" i="28"/>
  <c r="I14" i="28"/>
  <c r="N14" i="28" s="1"/>
  <c r="G14" i="28"/>
  <c r="J14" i="28" s="1"/>
  <c r="M14" i="28" s="1"/>
  <c r="F14" i="28"/>
  <c r="E14" i="28"/>
  <c r="Y13" i="28"/>
  <c r="Z13" i="28" s="1"/>
  <c r="W13" i="28"/>
  <c r="AB13" i="28" s="1"/>
  <c r="T13" i="28"/>
  <c r="S13" i="28"/>
  <c r="U13" i="28" s="1"/>
  <c r="X13" i="28" s="1"/>
  <c r="AA13" i="28" s="1"/>
  <c r="K13" i="28"/>
  <c r="L13" i="28" s="1"/>
  <c r="I13" i="28"/>
  <c r="N13" i="28" s="1"/>
  <c r="F13" i="28"/>
  <c r="E13" i="28"/>
  <c r="G13" i="28" s="1"/>
  <c r="J13" i="28" s="1"/>
  <c r="M13" i="28" s="1"/>
  <c r="Y12" i="28"/>
  <c r="Z12" i="28" s="1"/>
  <c r="W12" i="28"/>
  <c r="AB12" i="28" s="1"/>
  <c r="T12" i="28"/>
  <c r="S12" i="28"/>
  <c r="L12" i="28"/>
  <c r="K12" i="28"/>
  <c r="I12" i="28"/>
  <c r="N12" i="28" s="1"/>
  <c r="F12" i="28"/>
  <c r="G12" i="28" s="1"/>
  <c r="J12" i="28" s="1"/>
  <c r="M12" i="28" s="1"/>
  <c r="E12" i="28"/>
  <c r="Y11" i="28"/>
  <c r="Z11" i="28" s="1"/>
  <c r="W11" i="28"/>
  <c r="AB11" i="28" s="1"/>
  <c r="T11" i="28"/>
  <c r="S11" i="28"/>
  <c r="K11" i="28"/>
  <c r="L11" i="28" s="1"/>
  <c r="I11" i="28"/>
  <c r="N11" i="28" s="1"/>
  <c r="F11" i="28"/>
  <c r="E11" i="28"/>
  <c r="Y10" i="28"/>
  <c r="Z10" i="28" s="1"/>
  <c r="W10" i="28"/>
  <c r="AB10" i="28" s="1"/>
  <c r="T10" i="28"/>
  <c r="U10" i="28" s="1"/>
  <c r="X10" i="28" s="1"/>
  <c r="AA10" i="28" s="1"/>
  <c r="S10" i="28"/>
  <c r="K10" i="28"/>
  <c r="L10" i="28" s="1"/>
  <c r="I10" i="28"/>
  <c r="N10" i="28" s="1"/>
  <c r="F10" i="28"/>
  <c r="E10" i="28"/>
  <c r="G10" i="28" s="1"/>
  <c r="J10" i="28" s="1"/>
  <c r="M10" i="28" s="1"/>
  <c r="Y9" i="28"/>
  <c r="Z9" i="28" s="1"/>
  <c r="W9" i="28"/>
  <c r="AB9" i="28" s="1"/>
  <c r="T9" i="28"/>
  <c r="S9" i="28"/>
  <c r="N9" i="28"/>
  <c r="K9" i="28"/>
  <c r="L9" i="28" s="1"/>
  <c r="I9" i="28"/>
  <c r="F9" i="28"/>
  <c r="E9" i="28"/>
  <c r="Y8" i="28"/>
  <c r="Z8" i="28" s="1"/>
  <c r="W8" i="28"/>
  <c r="AB8" i="28" s="1"/>
  <c r="T8" i="28"/>
  <c r="S8" i="28"/>
  <c r="K8" i="28"/>
  <c r="L8" i="28" s="1"/>
  <c r="I8" i="28"/>
  <c r="N8" i="28" s="1"/>
  <c r="G8" i="28"/>
  <c r="J8" i="28" s="1"/>
  <c r="M8" i="28" s="1"/>
  <c r="F8" i="28"/>
  <c r="E8" i="28"/>
  <c r="Z7" i="28"/>
  <c r="Y7" i="28"/>
  <c r="W7" i="28"/>
  <c r="AB7" i="28" s="1"/>
  <c r="T7" i="28"/>
  <c r="S7" i="28"/>
  <c r="U7" i="28" s="1"/>
  <c r="X7" i="28" s="1"/>
  <c r="AA7" i="28" s="1"/>
  <c r="N7" i="28"/>
  <c r="K7" i="28"/>
  <c r="L7" i="28" s="1"/>
  <c r="I7" i="28"/>
  <c r="F7" i="28"/>
  <c r="E7" i="28"/>
  <c r="Y6" i="28"/>
  <c r="Z6" i="28" s="1"/>
  <c r="W6" i="28"/>
  <c r="AB6" i="28" s="1"/>
  <c r="T6" i="28"/>
  <c r="S6" i="28"/>
  <c r="L6" i="28"/>
  <c r="K6" i="28"/>
  <c r="I6" i="28"/>
  <c r="N6" i="28" s="1"/>
  <c r="F6" i="28"/>
  <c r="E6" i="28"/>
  <c r="G6" i="28" s="1"/>
  <c r="J6" i="28" s="1"/>
  <c r="M6" i="28" s="1"/>
  <c r="Y5" i="28"/>
  <c r="Z5" i="28" s="1"/>
  <c r="W5" i="28"/>
  <c r="AB5" i="28" s="1"/>
  <c r="T5" i="28"/>
  <c r="S5" i="28"/>
  <c r="U5" i="28" s="1"/>
  <c r="X5" i="28" s="1"/>
  <c r="AA5" i="28" s="1"/>
  <c r="K5" i="28"/>
  <c r="L5" i="28" s="1"/>
  <c r="I5" i="28"/>
  <c r="N5" i="28" s="1"/>
  <c r="F5" i="28"/>
  <c r="E5" i="28"/>
  <c r="Y4" i="28"/>
  <c r="Z4" i="28" s="1"/>
  <c r="W4" i="28"/>
  <c r="AB4" i="28" s="1"/>
  <c r="T4" i="28"/>
  <c r="U4" i="28" s="1"/>
  <c r="X4" i="28" s="1"/>
  <c r="AA4" i="28" s="1"/>
  <c r="S4" i="28"/>
  <c r="K4" i="28"/>
  <c r="L4" i="28" s="1"/>
  <c r="I4" i="28"/>
  <c r="N4" i="28" s="1"/>
  <c r="F4" i="28"/>
  <c r="E4" i="28"/>
  <c r="G4" i="28" s="1"/>
  <c r="J4" i="28" s="1"/>
  <c r="M4" i="28" s="1"/>
  <c r="Z3" i="28"/>
  <c r="Y3" i="28"/>
  <c r="W3" i="28"/>
  <c r="AB3" i="28" s="1"/>
  <c r="T3" i="28"/>
  <c r="S3" i="28"/>
  <c r="U3" i="28" s="1"/>
  <c r="X3" i="28" s="1"/>
  <c r="AA3" i="28" s="1"/>
  <c r="K3" i="28"/>
  <c r="L3" i="28" s="1"/>
  <c r="I3" i="28"/>
  <c r="N3" i="28" s="1"/>
  <c r="F3" i="28"/>
  <c r="E3" i="28"/>
  <c r="G3" i="28" s="1"/>
  <c r="J3" i="28" s="1"/>
  <c r="M3" i="28" s="1"/>
  <c r="P40" i="27"/>
  <c r="B40" i="27"/>
  <c r="Y17" i="27"/>
  <c r="Z17" i="27" s="1"/>
  <c r="W17" i="27"/>
  <c r="AB17" i="27" s="1"/>
  <c r="T17" i="27"/>
  <c r="S17" i="27"/>
  <c r="K17" i="27"/>
  <c r="L17" i="27" s="1"/>
  <c r="I17" i="27"/>
  <c r="N17" i="27" s="1"/>
  <c r="G17" i="27"/>
  <c r="J17" i="27" s="1"/>
  <c r="M17" i="27" s="1"/>
  <c r="F17" i="27"/>
  <c r="E17" i="27"/>
  <c r="Y16" i="27"/>
  <c r="Z16" i="27" s="1"/>
  <c r="W16" i="27"/>
  <c r="AB16" i="27" s="1"/>
  <c r="T16" i="27"/>
  <c r="S16" i="27"/>
  <c r="K16" i="27"/>
  <c r="L16" i="27" s="1"/>
  <c r="I16" i="27"/>
  <c r="N16" i="27" s="1"/>
  <c r="F16" i="27"/>
  <c r="E16" i="27"/>
  <c r="Y15" i="27"/>
  <c r="Z15" i="27" s="1"/>
  <c r="W15" i="27"/>
  <c r="AB15" i="27" s="1"/>
  <c r="T15" i="27"/>
  <c r="U15" i="27" s="1"/>
  <c r="X15" i="27" s="1"/>
  <c r="AA15" i="27" s="1"/>
  <c r="S15" i="27"/>
  <c r="K15" i="27"/>
  <c r="L15" i="27" s="1"/>
  <c r="I15" i="27"/>
  <c r="N15" i="27" s="1"/>
  <c r="F15" i="27"/>
  <c r="E15" i="27"/>
  <c r="G15" i="27" s="1"/>
  <c r="J15" i="27" s="1"/>
  <c r="M15" i="27" s="1"/>
  <c r="Z14" i="27"/>
  <c r="Y14" i="27"/>
  <c r="W14" i="27"/>
  <c r="AB14" i="27" s="1"/>
  <c r="T14" i="27"/>
  <c r="S14" i="27"/>
  <c r="U14" i="27" s="1"/>
  <c r="X14" i="27" s="1"/>
  <c r="AA14" i="27" s="1"/>
  <c r="K14" i="27"/>
  <c r="L14" i="27" s="1"/>
  <c r="I14" i="27"/>
  <c r="N14" i="27" s="1"/>
  <c r="F14" i="27"/>
  <c r="E14" i="27"/>
  <c r="AB13" i="27"/>
  <c r="Y13" i="27"/>
  <c r="Z13" i="27" s="1"/>
  <c r="W13" i="27"/>
  <c r="T13" i="27"/>
  <c r="S13" i="27"/>
  <c r="L13" i="27"/>
  <c r="K13" i="27"/>
  <c r="I13" i="27"/>
  <c r="N13" i="27" s="1"/>
  <c r="G13" i="27"/>
  <c r="J13" i="27" s="1"/>
  <c r="M13" i="27" s="1"/>
  <c r="F13" i="27"/>
  <c r="E13" i="27"/>
  <c r="Z12" i="27"/>
  <c r="Y12" i="27"/>
  <c r="W12" i="27"/>
  <c r="AB12" i="27" s="1"/>
  <c r="T12" i="27"/>
  <c r="S12" i="27"/>
  <c r="U12" i="27" s="1"/>
  <c r="X12" i="27" s="1"/>
  <c r="AA12" i="27" s="1"/>
  <c r="N12" i="27"/>
  <c r="K12" i="27"/>
  <c r="L12" i="27" s="1"/>
  <c r="I12" i="27"/>
  <c r="F12" i="27"/>
  <c r="E12" i="27"/>
  <c r="G12" i="27" s="1"/>
  <c r="J12" i="27" s="1"/>
  <c r="M12" i="27" s="1"/>
  <c r="AB11" i="27"/>
  <c r="Y11" i="27"/>
  <c r="Z11" i="27" s="1"/>
  <c r="W11" i="27"/>
  <c r="T11" i="27"/>
  <c r="S11" i="27"/>
  <c r="K11" i="27"/>
  <c r="L11" i="27" s="1"/>
  <c r="I11" i="27"/>
  <c r="N11" i="27" s="1"/>
  <c r="F11" i="27"/>
  <c r="E11" i="27"/>
  <c r="G11" i="27" s="1"/>
  <c r="J11" i="27" s="1"/>
  <c r="M11" i="27" s="1"/>
  <c r="Y10" i="27"/>
  <c r="Z10" i="27" s="1"/>
  <c r="W10" i="27"/>
  <c r="AB10" i="27" s="1"/>
  <c r="T10" i="27"/>
  <c r="S10" i="27"/>
  <c r="K10" i="27"/>
  <c r="L10" i="27" s="1"/>
  <c r="I10" i="27"/>
  <c r="N10" i="27" s="1"/>
  <c r="F10" i="27"/>
  <c r="E10" i="27"/>
  <c r="Y9" i="27"/>
  <c r="Z9" i="27" s="1"/>
  <c r="W9" i="27"/>
  <c r="AB9" i="27" s="1"/>
  <c r="T9" i="27"/>
  <c r="S9" i="27"/>
  <c r="L9" i="27"/>
  <c r="K9" i="27"/>
  <c r="I9" i="27"/>
  <c r="N9" i="27" s="1"/>
  <c r="F9" i="27"/>
  <c r="E9" i="27"/>
  <c r="G9" i="27" s="1"/>
  <c r="J9" i="27" s="1"/>
  <c r="M9" i="27" s="1"/>
  <c r="Y8" i="27"/>
  <c r="Z8" i="27" s="1"/>
  <c r="W8" i="27"/>
  <c r="AB8" i="27" s="1"/>
  <c r="T8" i="27"/>
  <c r="S8" i="27"/>
  <c r="U8" i="27" s="1"/>
  <c r="X8" i="27" s="1"/>
  <c r="AA8" i="27" s="1"/>
  <c r="K8" i="27"/>
  <c r="L8" i="27" s="1"/>
  <c r="I8" i="27"/>
  <c r="N8" i="27" s="1"/>
  <c r="F8" i="27"/>
  <c r="E8" i="27"/>
  <c r="G8" i="27" s="1"/>
  <c r="J8" i="27" s="1"/>
  <c r="M8" i="27" s="1"/>
  <c r="Y7" i="27"/>
  <c r="Z7" i="27" s="1"/>
  <c r="W7" i="27"/>
  <c r="AB7" i="27" s="1"/>
  <c r="T7" i="27"/>
  <c r="U7" i="27" s="1"/>
  <c r="X7" i="27" s="1"/>
  <c r="AA7" i="27" s="1"/>
  <c r="S7" i="27"/>
  <c r="K7" i="27"/>
  <c r="L7" i="27" s="1"/>
  <c r="I7" i="27"/>
  <c r="N7" i="27" s="1"/>
  <c r="F7" i="27"/>
  <c r="E7" i="27"/>
  <c r="G7" i="27" s="1"/>
  <c r="J7" i="27" s="1"/>
  <c r="M7" i="27" s="1"/>
  <c r="Z6" i="27"/>
  <c r="Y6" i="27"/>
  <c r="W6" i="27"/>
  <c r="AB6" i="27" s="1"/>
  <c r="T6" i="27"/>
  <c r="S6" i="27"/>
  <c r="U6" i="27" s="1"/>
  <c r="X6" i="27" s="1"/>
  <c r="AA6" i="27" s="1"/>
  <c r="K6" i="27"/>
  <c r="L6" i="27" s="1"/>
  <c r="I6" i="27"/>
  <c r="N6" i="27" s="1"/>
  <c r="F6" i="27"/>
  <c r="E6" i="27"/>
  <c r="G6" i="27" s="1"/>
  <c r="J6" i="27" s="1"/>
  <c r="M6" i="27" s="1"/>
  <c r="AB5" i="27"/>
  <c r="Y5" i="27"/>
  <c r="Z5" i="27" s="1"/>
  <c r="W5" i="27"/>
  <c r="T5" i="27"/>
  <c r="S5" i="27"/>
  <c r="L5" i="27"/>
  <c r="K5" i="27"/>
  <c r="I5" i="27"/>
  <c r="N5" i="27" s="1"/>
  <c r="G5" i="27"/>
  <c r="J5" i="27" s="1"/>
  <c r="M5" i="27" s="1"/>
  <c r="F5" i="27"/>
  <c r="E5" i="27"/>
  <c r="Z4" i="27"/>
  <c r="Y4" i="27"/>
  <c r="W4" i="27"/>
  <c r="AB4" i="27" s="1"/>
  <c r="T4" i="27"/>
  <c r="S4" i="27"/>
  <c r="U4" i="27" s="1"/>
  <c r="X4" i="27" s="1"/>
  <c r="AA4" i="27" s="1"/>
  <c r="N4" i="27"/>
  <c r="K4" i="27"/>
  <c r="L4" i="27" s="1"/>
  <c r="I4" i="27"/>
  <c r="F4" i="27"/>
  <c r="E4" i="27"/>
  <c r="G4" i="27" s="1"/>
  <c r="J4" i="27" s="1"/>
  <c r="M4" i="27" s="1"/>
  <c r="AB3" i="27"/>
  <c r="Y3" i="27"/>
  <c r="Z3" i="27" s="1"/>
  <c r="W3" i="27"/>
  <c r="T3" i="27"/>
  <c r="S3" i="27"/>
  <c r="K3" i="27"/>
  <c r="L3" i="27" s="1"/>
  <c r="I3" i="27"/>
  <c r="N3" i="27" s="1"/>
  <c r="F3" i="27"/>
  <c r="E3" i="27"/>
  <c r="G3" i="27" s="1"/>
  <c r="J3" i="27" s="1"/>
  <c r="M3" i="27" s="1"/>
  <c r="P40" i="26"/>
  <c r="B40" i="26"/>
  <c r="Y17" i="26"/>
  <c r="Z17" i="26" s="1"/>
  <c r="W17" i="26"/>
  <c r="AB17" i="26" s="1"/>
  <c r="T17" i="26"/>
  <c r="S17" i="26"/>
  <c r="U17" i="26" s="1"/>
  <c r="X17" i="26" s="1"/>
  <c r="AA17" i="26" s="1"/>
  <c r="K17" i="26"/>
  <c r="L17" i="26" s="1"/>
  <c r="I17" i="26"/>
  <c r="N17" i="26" s="1"/>
  <c r="F17" i="26"/>
  <c r="E17" i="26"/>
  <c r="G17" i="26" s="1"/>
  <c r="J17" i="26" s="1"/>
  <c r="M17" i="26" s="1"/>
  <c r="Y16" i="26"/>
  <c r="Z16" i="26" s="1"/>
  <c r="W16" i="26"/>
  <c r="AB16" i="26" s="1"/>
  <c r="T16" i="26"/>
  <c r="S16" i="26"/>
  <c r="L16" i="26"/>
  <c r="K16" i="26"/>
  <c r="I16" i="26"/>
  <c r="N16" i="26" s="1"/>
  <c r="F16" i="26"/>
  <c r="E16" i="26"/>
  <c r="G16" i="26" s="1"/>
  <c r="J16" i="26" s="1"/>
  <c r="M16" i="26" s="1"/>
  <c r="Y15" i="26"/>
  <c r="Z15" i="26" s="1"/>
  <c r="W15" i="26"/>
  <c r="AB15" i="26" s="1"/>
  <c r="T15" i="26"/>
  <c r="S15" i="26"/>
  <c r="N15" i="26"/>
  <c r="K15" i="26"/>
  <c r="L15" i="26" s="1"/>
  <c r="I15" i="26"/>
  <c r="F15" i="26"/>
  <c r="E15" i="26"/>
  <c r="Y14" i="26"/>
  <c r="Z14" i="26" s="1"/>
  <c r="W14" i="26"/>
  <c r="AB14" i="26" s="1"/>
  <c r="T14" i="26"/>
  <c r="S14" i="26"/>
  <c r="K14" i="26"/>
  <c r="L14" i="26" s="1"/>
  <c r="I14" i="26"/>
  <c r="N14" i="26" s="1"/>
  <c r="F14" i="26"/>
  <c r="G14" i="26" s="1"/>
  <c r="J14" i="26" s="1"/>
  <c r="M14" i="26" s="1"/>
  <c r="E14" i="26"/>
  <c r="Y13" i="26"/>
  <c r="Z13" i="26" s="1"/>
  <c r="W13" i="26"/>
  <c r="AB13" i="26" s="1"/>
  <c r="T13" i="26"/>
  <c r="S13" i="26"/>
  <c r="U13" i="26" s="1"/>
  <c r="X13" i="26" s="1"/>
  <c r="AA13" i="26" s="1"/>
  <c r="K13" i="26"/>
  <c r="L13" i="26" s="1"/>
  <c r="I13" i="26"/>
  <c r="N13" i="26" s="1"/>
  <c r="F13" i="26"/>
  <c r="E13" i="26"/>
  <c r="Y12" i="26"/>
  <c r="Z12" i="26" s="1"/>
  <c r="W12" i="26"/>
  <c r="AB12" i="26" s="1"/>
  <c r="T12" i="26"/>
  <c r="U12" i="26" s="1"/>
  <c r="X12" i="26" s="1"/>
  <c r="AA12" i="26" s="1"/>
  <c r="S12" i="26"/>
  <c r="K12" i="26"/>
  <c r="L12" i="26" s="1"/>
  <c r="I12" i="26"/>
  <c r="N12" i="26" s="1"/>
  <c r="F12" i="26"/>
  <c r="E12" i="26"/>
  <c r="G12" i="26" s="1"/>
  <c r="J12" i="26" s="1"/>
  <c r="M12" i="26" s="1"/>
  <c r="Y11" i="26"/>
  <c r="Z11" i="26" s="1"/>
  <c r="X11" i="26"/>
  <c r="AA11" i="26" s="1"/>
  <c r="W11" i="26"/>
  <c r="AB11" i="26" s="1"/>
  <c r="T11" i="26"/>
  <c r="S11" i="26"/>
  <c r="U11" i="26" s="1"/>
  <c r="K11" i="26"/>
  <c r="L11" i="26" s="1"/>
  <c r="I11" i="26"/>
  <c r="N11" i="26" s="1"/>
  <c r="F11" i="26"/>
  <c r="E11" i="26"/>
  <c r="Y10" i="26"/>
  <c r="Z10" i="26" s="1"/>
  <c r="W10" i="26"/>
  <c r="AB10" i="26" s="1"/>
  <c r="T10" i="26"/>
  <c r="S10" i="26"/>
  <c r="K10" i="26"/>
  <c r="L10" i="26" s="1"/>
  <c r="I10" i="26"/>
  <c r="N10" i="26" s="1"/>
  <c r="G10" i="26"/>
  <c r="J10" i="26" s="1"/>
  <c r="M10" i="26" s="1"/>
  <c r="F10" i="26"/>
  <c r="E10" i="26"/>
  <c r="Y9" i="26"/>
  <c r="Z9" i="26" s="1"/>
  <c r="X9" i="26"/>
  <c r="AA9" i="26" s="1"/>
  <c r="W9" i="26"/>
  <c r="AB9" i="26" s="1"/>
  <c r="T9" i="26"/>
  <c r="S9" i="26"/>
  <c r="U9" i="26" s="1"/>
  <c r="N9" i="26"/>
  <c r="K9" i="26"/>
  <c r="L9" i="26" s="1"/>
  <c r="I9" i="26"/>
  <c r="F9" i="26"/>
  <c r="E9" i="26"/>
  <c r="Y8" i="26"/>
  <c r="Z8" i="26" s="1"/>
  <c r="W8" i="26"/>
  <c r="AB8" i="26" s="1"/>
  <c r="T8" i="26"/>
  <c r="S8" i="26"/>
  <c r="L8" i="26"/>
  <c r="K8" i="26"/>
  <c r="I8" i="26"/>
  <c r="N8" i="26" s="1"/>
  <c r="F8" i="26"/>
  <c r="E8" i="26"/>
  <c r="G8" i="26" s="1"/>
  <c r="J8" i="26" s="1"/>
  <c r="M8" i="26" s="1"/>
  <c r="Y7" i="26"/>
  <c r="Z7" i="26" s="1"/>
  <c r="X7" i="26"/>
  <c r="AA7" i="26" s="1"/>
  <c r="W7" i="26"/>
  <c r="AB7" i="26" s="1"/>
  <c r="T7" i="26"/>
  <c r="S7" i="26"/>
  <c r="U7" i="26" s="1"/>
  <c r="K7" i="26"/>
  <c r="L7" i="26" s="1"/>
  <c r="I7" i="26"/>
  <c r="N7" i="26" s="1"/>
  <c r="F7" i="26"/>
  <c r="E7" i="26"/>
  <c r="Z6" i="26"/>
  <c r="Y6" i="26"/>
  <c r="W6" i="26"/>
  <c r="AB6" i="26" s="1"/>
  <c r="T6" i="26"/>
  <c r="S6" i="26"/>
  <c r="K6" i="26"/>
  <c r="L6" i="26" s="1"/>
  <c r="I6" i="26"/>
  <c r="N6" i="26" s="1"/>
  <c r="F6" i="26"/>
  <c r="E6" i="26"/>
  <c r="G6" i="26" s="1"/>
  <c r="J6" i="26" s="1"/>
  <c r="M6" i="26" s="1"/>
  <c r="Y5" i="26"/>
  <c r="Z5" i="26" s="1"/>
  <c r="W5" i="26"/>
  <c r="AB5" i="26" s="1"/>
  <c r="T5" i="26"/>
  <c r="S5" i="26"/>
  <c r="N5" i="26"/>
  <c r="K5" i="26"/>
  <c r="L5" i="26" s="1"/>
  <c r="I5" i="26"/>
  <c r="F5" i="26"/>
  <c r="E5" i="26"/>
  <c r="Z4" i="26"/>
  <c r="Y4" i="26"/>
  <c r="W4" i="26"/>
  <c r="AB4" i="26" s="1"/>
  <c r="T4" i="26"/>
  <c r="S4" i="26"/>
  <c r="L4" i="26"/>
  <c r="K4" i="26"/>
  <c r="I4" i="26"/>
  <c r="N4" i="26" s="1"/>
  <c r="F4" i="26"/>
  <c r="G4" i="26" s="1"/>
  <c r="J4" i="26" s="1"/>
  <c r="M4" i="26" s="1"/>
  <c r="E4" i="26"/>
  <c r="Y3" i="26"/>
  <c r="Z3" i="26" s="1"/>
  <c r="W3" i="26"/>
  <c r="AB3" i="26" s="1"/>
  <c r="T3" i="26"/>
  <c r="S3" i="26"/>
  <c r="N3" i="26"/>
  <c r="K3" i="26"/>
  <c r="L3" i="26" s="1"/>
  <c r="I3" i="26"/>
  <c r="F3" i="26"/>
  <c r="E3" i="26"/>
  <c r="P40" i="25"/>
  <c r="B40" i="25"/>
  <c r="Y17" i="25"/>
  <c r="Z17" i="25" s="1"/>
  <c r="W17" i="25"/>
  <c r="AB17" i="25" s="1"/>
  <c r="T17" i="25"/>
  <c r="S17" i="25"/>
  <c r="U17" i="25" s="1"/>
  <c r="X17" i="25" s="1"/>
  <c r="AA17" i="25" s="1"/>
  <c r="L17" i="25"/>
  <c r="K17" i="25"/>
  <c r="I17" i="25"/>
  <c r="N17" i="25" s="1"/>
  <c r="F17" i="25"/>
  <c r="E17" i="25"/>
  <c r="G17" i="25" s="1"/>
  <c r="J17" i="25" s="1"/>
  <c r="M17" i="25" s="1"/>
  <c r="Y16" i="25"/>
  <c r="Z16" i="25" s="1"/>
  <c r="W16" i="25"/>
  <c r="AB16" i="25" s="1"/>
  <c r="T16" i="25"/>
  <c r="U16" i="25" s="1"/>
  <c r="X16" i="25" s="1"/>
  <c r="AA16" i="25" s="1"/>
  <c r="S16" i="25"/>
  <c r="N16" i="25"/>
  <c r="K16" i="25"/>
  <c r="L16" i="25" s="1"/>
  <c r="I16" i="25"/>
  <c r="F16" i="25"/>
  <c r="E16" i="25"/>
  <c r="Y15" i="25"/>
  <c r="Z15" i="25" s="1"/>
  <c r="W15" i="25"/>
  <c r="AB15" i="25" s="1"/>
  <c r="T15" i="25"/>
  <c r="S15" i="25"/>
  <c r="K15" i="25"/>
  <c r="L15" i="25" s="1"/>
  <c r="I15" i="25"/>
  <c r="N15" i="25" s="1"/>
  <c r="F15" i="25"/>
  <c r="E15" i="25"/>
  <c r="G15" i="25" s="1"/>
  <c r="J15" i="25" s="1"/>
  <c r="M15" i="25" s="1"/>
  <c r="Y14" i="25"/>
  <c r="Z14" i="25" s="1"/>
  <c r="W14" i="25"/>
  <c r="AB14" i="25" s="1"/>
  <c r="T14" i="25"/>
  <c r="S14" i="25"/>
  <c r="L14" i="25"/>
  <c r="K14" i="25"/>
  <c r="I14" i="25"/>
  <c r="N14" i="25" s="1"/>
  <c r="F14" i="25"/>
  <c r="E14" i="25"/>
  <c r="Y13" i="25"/>
  <c r="Z13" i="25" s="1"/>
  <c r="W13" i="25"/>
  <c r="AB13" i="25" s="1"/>
  <c r="T13" i="25"/>
  <c r="S13" i="25"/>
  <c r="N13" i="25"/>
  <c r="K13" i="25"/>
  <c r="L13" i="25" s="1"/>
  <c r="I13" i="25"/>
  <c r="F13" i="25"/>
  <c r="G13" i="25" s="1"/>
  <c r="J13" i="25" s="1"/>
  <c r="M13" i="25" s="1"/>
  <c r="E13" i="25"/>
  <c r="Y12" i="25"/>
  <c r="Z12" i="25" s="1"/>
  <c r="W12" i="25"/>
  <c r="AB12" i="25" s="1"/>
  <c r="T12" i="25"/>
  <c r="S12" i="25"/>
  <c r="U12" i="25" s="1"/>
  <c r="X12" i="25" s="1"/>
  <c r="AA12" i="25" s="1"/>
  <c r="K12" i="25"/>
  <c r="L12" i="25" s="1"/>
  <c r="I12" i="25"/>
  <c r="N12" i="25" s="1"/>
  <c r="F12" i="25"/>
  <c r="E12" i="25"/>
  <c r="G12" i="25" s="1"/>
  <c r="J12" i="25" s="1"/>
  <c r="M12" i="25" s="1"/>
  <c r="Y11" i="25"/>
  <c r="Z11" i="25" s="1"/>
  <c r="W11" i="25"/>
  <c r="AB11" i="25" s="1"/>
  <c r="T11" i="25"/>
  <c r="S11" i="25"/>
  <c r="N11" i="25"/>
  <c r="K11" i="25"/>
  <c r="L11" i="25" s="1"/>
  <c r="I11" i="25"/>
  <c r="G11" i="25"/>
  <c r="J11" i="25" s="1"/>
  <c r="M11" i="25" s="1"/>
  <c r="F11" i="25"/>
  <c r="E11" i="25"/>
  <c r="Y10" i="25"/>
  <c r="Z10" i="25" s="1"/>
  <c r="W10" i="25"/>
  <c r="AB10" i="25" s="1"/>
  <c r="T10" i="25"/>
  <c r="S10" i="25"/>
  <c r="N10" i="25"/>
  <c r="L10" i="25"/>
  <c r="K10" i="25"/>
  <c r="I10" i="25"/>
  <c r="F10" i="25"/>
  <c r="E10" i="25"/>
  <c r="G10" i="25" s="1"/>
  <c r="J10" i="25" s="1"/>
  <c r="M10" i="25" s="1"/>
  <c r="Y9" i="25"/>
  <c r="Z9" i="25" s="1"/>
  <c r="W9" i="25"/>
  <c r="AB9" i="25" s="1"/>
  <c r="T9" i="25"/>
  <c r="S9" i="25"/>
  <c r="K9" i="25"/>
  <c r="L9" i="25" s="1"/>
  <c r="I9" i="25"/>
  <c r="N9" i="25" s="1"/>
  <c r="F9" i="25"/>
  <c r="E9" i="25"/>
  <c r="G9" i="25" s="1"/>
  <c r="J9" i="25" s="1"/>
  <c r="M9" i="25" s="1"/>
  <c r="Y8" i="25"/>
  <c r="Z8" i="25" s="1"/>
  <c r="W8" i="25"/>
  <c r="AB8" i="25" s="1"/>
  <c r="T8" i="25"/>
  <c r="S8" i="25"/>
  <c r="U8" i="25" s="1"/>
  <c r="X8" i="25" s="1"/>
  <c r="AA8" i="25" s="1"/>
  <c r="N8" i="25"/>
  <c r="K8" i="25"/>
  <c r="L8" i="25" s="1"/>
  <c r="I8" i="25"/>
  <c r="F8" i="25"/>
  <c r="E8" i="25"/>
  <c r="Y7" i="25"/>
  <c r="Z7" i="25" s="1"/>
  <c r="W7" i="25"/>
  <c r="AB7" i="25" s="1"/>
  <c r="T7" i="25"/>
  <c r="U7" i="25" s="1"/>
  <c r="X7" i="25" s="1"/>
  <c r="AA7" i="25" s="1"/>
  <c r="S7" i="25"/>
  <c r="L7" i="25"/>
  <c r="K7" i="25"/>
  <c r="I7" i="25"/>
  <c r="N7" i="25" s="1"/>
  <c r="F7" i="25"/>
  <c r="E7" i="25"/>
  <c r="G7" i="25" s="1"/>
  <c r="J7" i="25" s="1"/>
  <c r="M7" i="25" s="1"/>
  <c r="Y6" i="25"/>
  <c r="Z6" i="25" s="1"/>
  <c r="W6" i="25"/>
  <c r="AB6" i="25" s="1"/>
  <c r="T6" i="25"/>
  <c r="S6" i="25"/>
  <c r="U6" i="25" s="1"/>
  <c r="X6" i="25" s="1"/>
  <c r="AA6" i="25" s="1"/>
  <c r="K6" i="25"/>
  <c r="L6" i="25" s="1"/>
  <c r="I6" i="25"/>
  <c r="N6" i="25" s="1"/>
  <c r="F6" i="25"/>
  <c r="E6" i="25"/>
  <c r="G6" i="25" s="1"/>
  <c r="J6" i="25" s="1"/>
  <c r="M6" i="25" s="1"/>
  <c r="Y5" i="25"/>
  <c r="Z5" i="25" s="1"/>
  <c r="W5" i="25"/>
  <c r="AB5" i="25" s="1"/>
  <c r="T5" i="25"/>
  <c r="S5" i="25"/>
  <c r="N5" i="25"/>
  <c r="K5" i="25"/>
  <c r="L5" i="25" s="1"/>
  <c r="I5" i="25"/>
  <c r="F5" i="25"/>
  <c r="G5" i="25" s="1"/>
  <c r="J5" i="25" s="1"/>
  <c r="M5" i="25" s="1"/>
  <c r="E5" i="25"/>
  <c r="Y4" i="25"/>
  <c r="Z4" i="25" s="1"/>
  <c r="W4" i="25"/>
  <c r="AB4" i="25" s="1"/>
  <c r="T4" i="25"/>
  <c r="S4" i="25"/>
  <c r="U4" i="25" s="1"/>
  <c r="X4" i="25" s="1"/>
  <c r="AA4" i="25" s="1"/>
  <c r="N4" i="25"/>
  <c r="K4" i="25"/>
  <c r="L4" i="25" s="1"/>
  <c r="I4" i="25"/>
  <c r="F4" i="25"/>
  <c r="E4" i="25"/>
  <c r="G4" i="25" s="1"/>
  <c r="J4" i="25" s="1"/>
  <c r="M4" i="25" s="1"/>
  <c r="Y3" i="25"/>
  <c r="Z3" i="25" s="1"/>
  <c r="W3" i="25"/>
  <c r="AB3" i="25" s="1"/>
  <c r="T3" i="25"/>
  <c r="S3" i="25"/>
  <c r="N3" i="25"/>
  <c r="K3" i="25"/>
  <c r="L3" i="25" s="1"/>
  <c r="I3" i="25"/>
  <c r="G3" i="25"/>
  <c r="J3" i="25" s="1"/>
  <c r="M3" i="25" s="1"/>
  <c r="F3" i="25"/>
  <c r="E3" i="25"/>
  <c r="P40" i="24"/>
  <c r="B40" i="24"/>
  <c r="Y17" i="24"/>
  <c r="Z17" i="24" s="1"/>
  <c r="W17" i="24"/>
  <c r="AB17" i="24" s="1"/>
  <c r="T17" i="24"/>
  <c r="S17" i="24"/>
  <c r="K17" i="24"/>
  <c r="L17" i="24" s="1"/>
  <c r="I17" i="24"/>
  <c r="N17" i="24" s="1"/>
  <c r="F17" i="24"/>
  <c r="E17" i="24"/>
  <c r="Y16" i="24"/>
  <c r="Z16" i="24" s="1"/>
  <c r="W16" i="24"/>
  <c r="AB16" i="24" s="1"/>
  <c r="T16" i="24"/>
  <c r="S16" i="24"/>
  <c r="U16" i="24" s="1"/>
  <c r="X16" i="24" s="1"/>
  <c r="AA16" i="24" s="1"/>
  <c r="L16" i="24"/>
  <c r="K16" i="24"/>
  <c r="I16" i="24"/>
  <c r="N16" i="24" s="1"/>
  <c r="F16" i="24"/>
  <c r="E16" i="24"/>
  <c r="Y15" i="24"/>
  <c r="Z15" i="24" s="1"/>
  <c r="W15" i="24"/>
  <c r="AB15" i="24" s="1"/>
  <c r="T15" i="24"/>
  <c r="S15" i="24"/>
  <c r="N15" i="24"/>
  <c r="K15" i="24"/>
  <c r="L15" i="24" s="1"/>
  <c r="I15" i="24"/>
  <c r="F15" i="24"/>
  <c r="G15" i="24" s="1"/>
  <c r="J15" i="24" s="1"/>
  <c r="M15" i="24" s="1"/>
  <c r="E15" i="24"/>
  <c r="Z14" i="24"/>
  <c r="Y14" i="24"/>
  <c r="W14" i="24"/>
  <c r="AB14" i="24" s="1"/>
  <c r="T14" i="24"/>
  <c r="S14" i="24"/>
  <c r="U14" i="24" s="1"/>
  <c r="X14" i="24" s="1"/>
  <c r="AA14" i="24" s="1"/>
  <c r="K14" i="24"/>
  <c r="L14" i="24" s="1"/>
  <c r="I14" i="24"/>
  <c r="N14" i="24" s="1"/>
  <c r="F14" i="24"/>
  <c r="E14" i="24"/>
  <c r="G14" i="24" s="1"/>
  <c r="J14" i="24" s="1"/>
  <c r="M14" i="24" s="1"/>
  <c r="AB13" i="24"/>
  <c r="Y13" i="24"/>
  <c r="Z13" i="24" s="1"/>
  <c r="W13" i="24"/>
  <c r="T13" i="24"/>
  <c r="S13" i="24"/>
  <c r="N13" i="24"/>
  <c r="K13" i="24"/>
  <c r="L13" i="24" s="1"/>
  <c r="I13" i="24"/>
  <c r="F13" i="24"/>
  <c r="E13" i="24"/>
  <c r="Y12" i="24"/>
  <c r="Z12" i="24" s="1"/>
  <c r="W12" i="24"/>
  <c r="AB12" i="24" s="1"/>
  <c r="T12" i="24"/>
  <c r="S12" i="24"/>
  <c r="U12" i="24" s="1"/>
  <c r="X12" i="24" s="1"/>
  <c r="AA12" i="24" s="1"/>
  <c r="L12" i="24"/>
  <c r="K12" i="24"/>
  <c r="I12" i="24"/>
  <c r="N12" i="24" s="1"/>
  <c r="F12" i="24"/>
  <c r="E12" i="24"/>
  <c r="Y11" i="24"/>
  <c r="Z11" i="24" s="1"/>
  <c r="W11" i="24"/>
  <c r="AB11" i="24" s="1"/>
  <c r="T11" i="24"/>
  <c r="S11" i="24"/>
  <c r="U11" i="24" s="1"/>
  <c r="X11" i="24" s="1"/>
  <c r="AA11" i="24" s="1"/>
  <c r="K11" i="24"/>
  <c r="L11" i="24" s="1"/>
  <c r="I11" i="24"/>
  <c r="N11" i="24" s="1"/>
  <c r="F11" i="24"/>
  <c r="G11" i="24" s="1"/>
  <c r="J11" i="24" s="1"/>
  <c r="M11" i="24" s="1"/>
  <c r="E11" i="24"/>
  <c r="Y10" i="24"/>
  <c r="Z10" i="24" s="1"/>
  <c r="W10" i="24"/>
  <c r="AB10" i="24" s="1"/>
  <c r="T10" i="24"/>
  <c r="S10" i="24"/>
  <c r="U10" i="24" s="1"/>
  <c r="X10" i="24" s="1"/>
  <c r="AA10" i="24" s="1"/>
  <c r="L10" i="24"/>
  <c r="K10" i="24"/>
  <c r="I10" i="24"/>
  <c r="N10" i="24" s="1"/>
  <c r="F10" i="24"/>
  <c r="E10" i="24"/>
  <c r="G10" i="24" s="1"/>
  <c r="J10" i="24" s="1"/>
  <c r="M10" i="24" s="1"/>
  <c r="Y9" i="24"/>
  <c r="Z9" i="24" s="1"/>
  <c r="W9" i="24"/>
  <c r="AB9" i="24" s="1"/>
  <c r="T9" i="24"/>
  <c r="S9" i="24"/>
  <c r="U9" i="24" s="1"/>
  <c r="X9" i="24" s="1"/>
  <c r="AA9" i="24" s="1"/>
  <c r="K9" i="24"/>
  <c r="L9" i="24" s="1"/>
  <c r="I9" i="24"/>
  <c r="N9" i="24" s="1"/>
  <c r="F9" i="24"/>
  <c r="E9" i="24"/>
  <c r="Y8" i="24"/>
  <c r="Z8" i="24" s="1"/>
  <c r="W8" i="24"/>
  <c r="AB8" i="24" s="1"/>
  <c r="T8" i="24"/>
  <c r="S8" i="24"/>
  <c r="U8" i="24" s="1"/>
  <c r="X8" i="24" s="1"/>
  <c r="AA8" i="24" s="1"/>
  <c r="L8" i="24"/>
  <c r="K8" i="24"/>
  <c r="I8" i="24"/>
  <c r="N8" i="24" s="1"/>
  <c r="F8" i="24"/>
  <c r="E8" i="24"/>
  <c r="AB7" i="24"/>
  <c r="Y7" i="24"/>
  <c r="Z7" i="24" s="1"/>
  <c r="W7" i="24"/>
  <c r="T7" i="24"/>
  <c r="S7" i="24"/>
  <c r="N7" i="24"/>
  <c r="K7" i="24"/>
  <c r="L7" i="24" s="1"/>
  <c r="I7" i="24"/>
  <c r="F7" i="24"/>
  <c r="E7" i="24"/>
  <c r="Y6" i="24"/>
  <c r="Z6" i="24" s="1"/>
  <c r="W6" i="24"/>
  <c r="AB6" i="24" s="1"/>
  <c r="U6" i="24"/>
  <c r="X6" i="24" s="1"/>
  <c r="AA6" i="24" s="1"/>
  <c r="T6" i="24"/>
  <c r="S6" i="24"/>
  <c r="L6" i="24"/>
  <c r="K6" i="24"/>
  <c r="I6" i="24"/>
  <c r="N6" i="24" s="1"/>
  <c r="F6" i="24"/>
  <c r="E6" i="24"/>
  <c r="AB5" i="24"/>
  <c r="Y5" i="24"/>
  <c r="Z5" i="24" s="1"/>
  <c r="W5" i="24"/>
  <c r="T5" i="24"/>
  <c r="S5" i="24"/>
  <c r="U5" i="24" s="1"/>
  <c r="X5" i="24" s="1"/>
  <c r="AA5" i="24" s="1"/>
  <c r="K5" i="24"/>
  <c r="L5" i="24" s="1"/>
  <c r="I5" i="24"/>
  <c r="N5" i="24" s="1"/>
  <c r="F5" i="24"/>
  <c r="G5" i="24" s="1"/>
  <c r="J5" i="24" s="1"/>
  <c r="M5" i="24" s="1"/>
  <c r="E5" i="24"/>
  <c r="Y4" i="24"/>
  <c r="Z4" i="24" s="1"/>
  <c r="W4" i="24"/>
  <c r="AB4" i="24" s="1"/>
  <c r="U4" i="24"/>
  <c r="X4" i="24" s="1"/>
  <c r="AA4" i="24" s="1"/>
  <c r="T4" i="24"/>
  <c r="S4" i="24"/>
  <c r="L4" i="24"/>
  <c r="K4" i="24"/>
  <c r="I4" i="24"/>
  <c r="N4" i="24" s="1"/>
  <c r="F4" i="24"/>
  <c r="E4" i="24"/>
  <c r="AB3" i="24"/>
  <c r="Y3" i="24"/>
  <c r="Z3" i="24" s="1"/>
  <c r="W3" i="24"/>
  <c r="T3" i="24"/>
  <c r="S3" i="24"/>
  <c r="N3" i="24"/>
  <c r="K3" i="24"/>
  <c r="L3" i="24" s="1"/>
  <c r="I3" i="24"/>
  <c r="F3" i="24"/>
  <c r="E3" i="24"/>
  <c r="P40" i="23"/>
  <c r="B40" i="23"/>
  <c r="Y17" i="23"/>
  <c r="Z17" i="23" s="1"/>
  <c r="W17" i="23"/>
  <c r="AB17" i="23" s="1"/>
  <c r="T17" i="23"/>
  <c r="S17" i="23"/>
  <c r="U17" i="23" s="1"/>
  <c r="X17" i="23" s="1"/>
  <c r="AA17" i="23" s="1"/>
  <c r="N17" i="23"/>
  <c r="K17" i="23"/>
  <c r="L17" i="23" s="1"/>
  <c r="I17" i="23"/>
  <c r="G17" i="23"/>
  <c r="J17" i="23" s="1"/>
  <c r="M17" i="23" s="1"/>
  <c r="F17" i="23"/>
  <c r="E17" i="23"/>
  <c r="Y16" i="23"/>
  <c r="Z16" i="23" s="1"/>
  <c r="W16" i="23"/>
  <c r="AB16" i="23" s="1"/>
  <c r="T16" i="23"/>
  <c r="S16" i="23"/>
  <c r="U16" i="23" s="1"/>
  <c r="X16" i="23" s="1"/>
  <c r="AA16" i="23" s="1"/>
  <c r="N16" i="23"/>
  <c r="L16" i="23"/>
  <c r="K16" i="23"/>
  <c r="I16" i="23"/>
  <c r="F16" i="23"/>
  <c r="E16" i="23"/>
  <c r="G16" i="23" s="1"/>
  <c r="J16" i="23" s="1"/>
  <c r="M16" i="23" s="1"/>
  <c r="Y15" i="23"/>
  <c r="Z15" i="23" s="1"/>
  <c r="W15" i="23"/>
  <c r="AB15" i="23" s="1"/>
  <c r="T15" i="23"/>
  <c r="S15" i="23"/>
  <c r="K15" i="23"/>
  <c r="L15" i="23" s="1"/>
  <c r="I15" i="23"/>
  <c r="N15" i="23" s="1"/>
  <c r="F15" i="23"/>
  <c r="E15" i="23"/>
  <c r="G15" i="23" s="1"/>
  <c r="J15" i="23" s="1"/>
  <c r="M15" i="23" s="1"/>
  <c r="Y14" i="23"/>
  <c r="Z14" i="23" s="1"/>
  <c r="W14" i="23"/>
  <c r="AB14" i="23" s="1"/>
  <c r="T14" i="23"/>
  <c r="S14" i="23"/>
  <c r="U14" i="23" s="1"/>
  <c r="X14" i="23" s="1"/>
  <c r="AA14" i="23" s="1"/>
  <c r="N14" i="23"/>
  <c r="L14" i="23"/>
  <c r="K14" i="23"/>
  <c r="I14" i="23"/>
  <c r="F14" i="23"/>
  <c r="E14" i="23"/>
  <c r="Y13" i="23"/>
  <c r="Z13" i="23" s="1"/>
  <c r="W13" i="23"/>
  <c r="AB13" i="23" s="1"/>
  <c r="T13" i="23"/>
  <c r="S13" i="23"/>
  <c r="U13" i="23" s="1"/>
  <c r="X13" i="23" s="1"/>
  <c r="AA13" i="23" s="1"/>
  <c r="N13" i="23"/>
  <c r="K13" i="23"/>
  <c r="L13" i="23" s="1"/>
  <c r="I13" i="23"/>
  <c r="F13" i="23"/>
  <c r="E13" i="23"/>
  <c r="G13" i="23" s="1"/>
  <c r="J13" i="23" s="1"/>
  <c r="M13" i="23" s="1"/>
  <c r="Y12" i="23"/>
  <c r="Z12" i="23" s="1"/>
  <c r="W12" i="23"/>
  <c r="AB12" i="23" s="1"/>
  <c r="T12" i="23"/>
  <c r="S12" i="23"/>
  <c r="U12" i="23" s="1"/>
  <c r="X12" i="23" s="1"/>
  <c r="AA12" i="23" s="1"/>
  <c r="K12" i="23"/>
  <c r="L12" i="23" s="1"/>
  <c r="I12" i="23"/>
  <c r="N12" i="23" s="1"/>
  <c r="F12" i="23"/>
  <c r="E12" i="23"/>
  <c r="G12" i="23" s="1"/>
  <c r="J12" i="23" s="1"/>
  <c r="M12" i="23" s="1"/>
  <c r="Y11" i="23"/>
  <c r="Z11" i="23" s="1"/>
  <c r="W11" i="23"/>
  <c r="AB11" i="23" s="1"/>
  <c r="T11" i="23"/>
  <c r="S11" i="23"/>
  <c r="U11" i="23" s="1"/>
  <c r="X11" i="23" s="1"/>
  <c r="AA11" i="23" s="1"/>
  <c r="N11" i="23"/>
  <c r="K11" i="23"/>
  <c r="L11" i="23" s="1"/>
  <c r="I11" i="23"/>
  <c r="F11" i="23"/>
  <c r="G11" i="23" s="1"/>
  <c r="J11" i="23" s="1"/>
  <c r="M11" i="23" s="1"/>
  <c r="E11" i="23"/>
  <c r="Y10" i="23"/>
  <c r="Z10" i="23" s="1"/>
  <c r="W10" i="23"/>
  <c r="AB10" i="23" s="1"/>
  <c r="T10" i="23"/>
  <c r="S10" i="23"/>
  <c r="U10" i="23" s="1"/>
  <c r="X10" i="23" s="1"/>
  <c r="AA10" i="23" s="1"/>
  <c r="N10" i="23"/>
  <c r="K10" i="23"/>
  <c r="L10" i="23" s="1"/>
  <c r="I10" i="23"/>
  <c r="F10" i="23"/>
  <c r="E10" i="23"/>
  <c r="G10" i="23" s="1"/>
  <c r="J10" i="23" s="1"/>
  <c r="M10" i="23" s="1"/>
  <c r="Y9" i="23"/>
  <c r="Z9" i="23" s="1"/>
  <c r="W9" i="23"/>
  <c r="AB9" i="23" s="1"/>
  <c r="T9" i="23"/>
  <c r="S9" i="23"/>
  <c r="N9" i="23"/>
  <c r="L9" i="23"/>
  <c r="K9" i="23"/>
  <c r="I9" i="23"/>
  <c r="G9" i="23"/>
  <c r="J9" i="23" s="1"/>
  <c r="M9" i="23" s="1"/>
  <c r="F9" i="23"/>
  <c r="E9" i="23"/>
  <c r="Y8" i="23"/>
  <c r="Z8" i="23" s="1"/>
  <c r="W8" i="23"/>
  <c r="AB8" i="23" s="1"/>
  <c r="T8" i="23"/>
  <c r="S8" i="23"/>
  <c r="U8" i="23" s="1"/>
  <c r="X8" i="23" s="1"/>
  <c r="AA8" i="23" s="1"/>
  <c r="N8" i="23"/>
  <c r="L8" i="23"/>
  <c r="K8" i="23"/>
  <c r="I8" i="23"/>
  <c r="F8" i="23"/>
  <c r="E8" i="23"/>
  <c r="G8" i="23" s="1"/>
  <c r="J8" i="23" s="1"/>
  <c r="M8" i="23" s="1"/>
  <c r="Y7" i="23"/>
  <c r="Z7" i="23" s="1"/>
  <c r="W7" i="23"/>
  <c r="AB7" i="23" s="1"/>
  <c r="T7" i="23"/>
  <c r="S7" i="23"/>
  <c r="L7" i="23"/>
  <c r="K7" i="23"/>
  <c r="I7" i="23"/>
  <c r="N7" i="23" s="1"/>
  <c r="F7" i="23"/>
  <c r="E7" i="23"/>
  <c r="G7" i="23" s="1"/>
  <c r="J7" i="23" s="1"/>
  <c r="M7" i="23" s="1"/>
  <c r="Y6" i="23"/>
  <c r="Z6" i="23" s="1"/>
  <c r="W6" i="23"/>
  <c r="AB6" i="23" s="1"/>
  <c r="T6" i="23"/>
  <c r="S6" i="23"/>
  <c r="U6" i="23" s="1"/>
  <c r="X6" i="23" s="1"/>
  <c r="AA6" i="23" s="1"/>
  <c r="N6" i="23"/>
  <c r="K6" i="23"/>
  <c r="L6" i="23" s="1"/>
  <c r="I6" i="23"/>
  <c r="F6" i="23"/>
  <c r="E6" i="23"/>
  <c r="Y5" i="23"/>
  <c r="Z5" i="23" s="1"/>
  <c r="W5" i="23"/>
  <c r="AB5" i="23" s="1"/>
  <c r="T5" i="23"/>
  <c r="S5" i="23"/>
  <c r="U5" i="23" s="1"/>
  <c r="X5" i="23" s="1"/>
  <c r="AA5" i="23" s="1"/>
  <c r="N5" i="23"/>
  <c r="K5" i="23"/>
  <c r="L5" i="23" s="1"/>
  <c r="I5" i="23"/>
  <c r="F5" i="23"/>
  <c r="E5" i="23"/>
  <c r="G5" i="23" s="1"/>
  <c r="J5" i="23" s="1"/>
  <c r="M5" i="23" s="1"/>
  <c r="Y4" i="23"/>
  <c r="Z4" i="23" s="1"/>
  <c r="W4" i="23"/>
  <c r="AB4" i="23" s="1"/>
  <c r="T4" i="23"/>
  <c r="U4" i="23" s="1"/>
  <c r="X4" i="23" s="1"/>
  <c r="AA4" i="23" s="1"/>
  <c r="S4" i="23"/>
  <c r="K4" i="23"/>
  <c r="L4" i="23" s="1"/>
  <c r="I4" i="23"/>
  <c r="N4" i="23" s="1"/>
  <c r="F4" i="23"/>
  <c r="E4" i="23"/>
  <c r="G4" i="23" s="1"/>
  <c r="J4" i="23" s="1"/>
  <c r="M4" i="23" s="1"/>
  <c r="Y3" i="23"/>
  <c r="Z3" i="23" s="1"/>
  <c r="W3" i="23"/>
  <c r="AB3" i="23" s="1"/>
  <c r="T3" i="23"/>
  <c r="S3" i="23"/>
  <c r="N3" i="23"/>
  <c r="L3" i="23"/>
  <c r="K3" i="23"/>
  <c r="I3" i="23"/>
  <c r="F3" i="23"/>
  <c r="G3" i="23" s="1"/>
  <c r="J3" i="23" s="1"/>
  <c r="M3" i="23" s="1"/>
  <c r="E3" i="23"/>
  <c r="P40" i="22"/>
  <c r="B40" i="22"/>
  <c r="Y17" i="22"/>
  <c r="Z17" i="22" s="1"/>
  <c r="W17" i="22"/>
  <c r="AB17" i="22" s="1"/>
  <c r="T17" i="22"/>
  <c r="S17" i="22"/>
  <c r="U17" i="22" s="1"/>
  <c r="X17" i="22" s="1"/>
  <c r="AA17" i="22" s="1"/>
  <c r="K17" i="22"/>
  <c r="L17" i="22" s="1"/>
  <c r="I17" i="22"/>
  <c r="N17" i="22" s="1"/>
  <c r="F17" i="22"/>
  <c r="E17" i="22"/>
  <c r="G17" i="22" s="1"/>
  <c r="J17" i="22" s="1"/>
  <c r="M17" i="22" s="1"/>
  <c r="AB16" i="22"/>
  <c r="Y16" i="22"/>
  <c r="Z16" i="22" s="1"/>
  <c r="W16" i="22"/>
  <c r="T16" i="22"/>
  <c r="S16" i="22"/>
  <c r="K16" i="22"/>
  <c r="L16" i="22" s="1"/>
  <c r="I16" i="22"/>
  <c r="N16" i="22" s="1"/>
  <c r="F16" i="22"/>
  <c r="G16" i="22" s="1"/>
  <c r="J16" i="22" s="1"/>
  <c r="M16" i="22" s="1"/>
  <c r="E16" i="22"/>
  <c r="Y15" i="22"/>
  <c r="Z15" i="22" s="1"/>
  <c r="W15" i="22"/>
  <c r="AB15" i="22" s="1"/>
  <c r="T15" i="22"/>
  <c r="S15" i="22"/>
  <c r="N15" i="22"/>
  <c r="K15" i="22"/>
  <c r="L15" i="22" s="1"/>
  <c r="I15" i="22"/>
  <c r="F15" i="22"/>
  <c r="E15" i="22"/>
  <c r="G15" i="22" s="1"/>
  <c r="J15" i="22" s="1"/>
  <c r="M15" i="22" s="1"/>
  <c r="AB14" i="22"/>
  <c r="Y14" i="22"/>
  <c r="Z14" i="22" s="1"/>
  <c r="W14" i="22"/>
  <c r="T14" i="22"/>
  <c r="S14" i="22"/>
  <c r="K14" i="22"/>
  <c r="L14" i="22" s="1"/>
  <c r="I14" i="22"/>
  <c r="N14" i="22" s="1"/>
  <c r="G14" i="22"/>
  <c r="J14" i="22" s="1"/>
  <c r="M14" i="22" s="1"/>
  <c r="F14" i="22"/>
  <c r="E14" i="22"/>
  <c r="Y13" i="22"/>
  <c r="Z13" i="22" s="1"/>
  <c r="W13" i="22"/>
  <c r="AB13" i="22" s="1"/>
  <c r="T13" i="22"/>
  <c r="S13" i="22"/>
  <c r="N13" i="22"/>
  <c r="K13" i="22"/>
  <c r="L13" i="22" s="1"/>
  <c r="I13" i="22"/>
  <c r="F13" i="22"/>
  <c r="E13" i="22"/>
  <c r="G13" i="22" s="1"/>
  <c r="J13" i="22" s="1"/>
  <c r="M13" i="22" s="1"/>
  <c r="AB12" i="22"/>
  <c r="Y12" i="22"/>
  <c r="Z12" i="22" s="1"/>
  <c r="W12" i="22"/>
  <c r="T12" i="22"/>
  <c r="S12" i="22"/>
  <c r="L12" i="22"/>
  <c r="K12" i="22"/>
  <c r="I12" i="22"/>
  <c r="N12" i="22" s="1"/>
  <c r="F12" i="22"/>
  <c r="E12" i="22"/>
  <c r="G12" i="22" s="1"/>
  <c r="J12" i="22" s="1"/>
  <c r="M12" i="22" s="1"/>
  <c r="Y11" i="22"/>
  <c r="Z11" i="22" s="1"/>
  <c r="W11" i="22"/>
  <c r="AB11" i="22" s="1"/>
  <c r="T11" i="22"/>
  <c r="S11" i="22"/>
  <c r="K11" i="22"/>
  <c r="L11" i="22" s="1"/>
  <c r="I11" i="22"/>
  <c r="N11" i="22" s="1"/>
  <c r="F11" i="22"/>
  <c r="E11" i="22"/>
  <c r="Y10" i="22"/>
  <c r="Z10" i="22" s="1"/>
  <c r="W10" i="22"/>
  <c r="AB10" i="22" s="1"/>
  <c r="T10" i="22"/>
  <c r="U10" i="22" s="1"/>
  <c r="X10" i="22" s="1"/>
  <c r="AA10" i="22" s="1"/>
  <c r="S10" i="22"/>
  <c r="K10" i="22"/>
  <c r="L10" i="22" s="1"/>
  <c r="I10" i="22"/>
  <c r="N10" i="22" s="1"/>
  <c r="F10" i="22"/>
  <c r="E10" i="22"/>
  <c r="G10" i="22" s="1"/>
  <c r="J10" i="22" s="1"/>
  <c r="M10" i="22" s="1"/>
  <c r="Y9" i="22"/>
  <c r="Z9" i="22" s="1"/>
  <c r="W9" i="22"/>
  <c r="AB9" i="22" s="1"/>
  <c r="T9" i="22"/>
  <c r="S9" i="22"/>
  <c r="U9" i="22" s="1"/>
  <c r="X9" i="22" s="1"/>
  <c r="AA9" i="22" s="1"/>
  <c r="K9" i="22"/>
  <c r="L9" i="22" s="1"/>
  <c r="I9" i="22"/>
  <c r="N9" i="22" s="1"/>
  <c r="F9" i="22"/>
  <c r="E9" i="22"/>
  <c r="AB8" i="22"/>
  <c r="Y8" i="22"/>
  <c r="Z8" i="22" s="1"/>
  <c r="W8" i="22"/>
  <c r="T8" i="22"/>
  <c r="S8" i="22"/>
  <c r="L8" i="22"/>
  <c r="K8" i="22"/>
  <c r="I8" i="22"/>
  <c r="N8" i="22" s="1"/>
  <c r="F8" i="22"/>
  <c r="G8" i="22" s="1"/>
  <c r="J8" i="22" s="1"/>
  <c r="M8" i="22" s="1"/>
  <c r="E8" i="22"/>
  <c r="Y7" i="22"/>
  <c r="Z7" i="22" s="1"/>
  <c r="W7" i="22"/>
  <c r="AB7" i="22" s="1"/>
  <c r="T7" i="22"/>
  <c r="S7" i="22"/>
  <c r="U7" i="22" s="1"/>
  <c r="X7" i="22" s="1"/>
  <c r="AA7" i="22" s="1"/>
  <c r="N7" i="22"/>
  <c r="K7" i="22"/>
  <c r="L7" i="22" s="1"/>
  <c r="I7" i="22"/>
  <c r="F7" i="22"/>
  <c r="E7" i="22"/>
  <c r="G7" i="22" s="1"/>
  <c r="J7" i="22" s="1"/>
  <c r="M7" i="22" s="1"/>
  <c r="AB6" i="22"/>
  <c r="Y6" i="22"/>
  <c r="Z6" i="22" s="1"/>
  <c r="W6" i="22"/>
  <c r="T6" i="22"/>
  <c r="S6" i="22"/>
  <c r="L6" i="22"/>
  <c r="K6" i="22"/>
  <c r="I6" i="22"/>
  <c r="N6" i="22" s="1"/>
  <c r="G6" i="22"/>
  <c r="J6" i="22" s="1"/>
  <c r="M6" i="22" s="1"/>
  <c r="F6" i="22"/>
  <c r="E6" i="22"/>
  <c r="Y5" i="22"/>
  <c r="Z5" i="22" s="1"/>
  <c r="W5" i="22"/>
  <c r="AB5" i="22" s="1"/>
  <c r="T5" i="22"/>
  <c r="S5" i="22"/>
  <c r="U5" i="22" s="1"/>
  <c r="X5" i="22" s="1"/>
  <c r="AA5" i="22" s="1"/>
  <c r="N5" i="22"/>
  <c r="K5" i="22"/>
  <c r="L5" i="22" s="1"/>
  <c r="I5" i="22"/>
  <c r="F5" i="22"/>
  <c r="E5" i="22"/>
  <c r="G5" i="22" s="1"/>
  <c r="J5" i="22" s="1"/>
  <c r="M5" i="22" s="1"/>
  <c r="Y4" i="22"/>
  <c r="Z4" i="22" s="1"/>
  <c r="W4" i="22"/>
  <c r="AB4" i="22" s="1"/>
  <c r="T4" i="22"/>
  <c r="U4" i="22" s="1"/>
  <c r="X4" i="22" s="1"/>
  <c r="AA4" i="22" s="1"/>
  <c r="S4" i="22"/>
  <c r="K4" i="22"/>
  <c r="L4" i="22" s="1"/>
  <c r="I4" i="22"/>
  <c r="N4" i="22" s="1"/>
  <c r="F4" i="22"/>
  <c r="E4" i="22"/>
  <c r="G4" i="22" s="1"/>
  <c r="J4" i="22" s="1"/>
  <c r="M4" i="22" s="1"/>
  <c r="Z3" i="22"/>
  <c r="Y3" i="22"/>
  <c r="W3" i="22"/>
  <c r="AB3" i="22" s="1"/>
  <c r="T3" i="22"/>
  <c r="S3" i="22"/>
  <c r="K3" i="22"/>
  <c r="L3" i="22" s="1"/>
  <c r="I3" i="22"/>
  <c r="N3" i="22" s="1"/>
  <c r="F3" i="22"/>
  <c r="E3" i="22"/>
  <c r="P40" i="21"/>
  <c r="B40" i="21"/>
  <c r="Y17" i="21"/>
  <c r="Z17" i="21" s="1"/>
  <c r="W17" i="21"/>
  <c r="AB17" i="21" s="1"/>
  <c r="T17" i="21"/>
  <c r="S17" i="21"/>
  <c r="K17" i="21"/>
  <c r="L17" i="21" s="1"/>
  <c r="I17" i="21"/>
  <c r="N17" i="21" s="1"/>
  <c r="F17" i="21"/>
  <c r="G17" i="21" s="1"/>
  <c r="J17" i="21" s="1"/>
  <c r="M17" i="21" s="1"/>
  <c r="E17" i="21"/>
  <c r="Y16" i="21"/>
  <c r="Z16" i="21" s="1"/>
  <c r="W16" i="21"/>
  <c r="AB16" i="21" s="1"/>
  <c r="T16" i="21"/>
  <c r="S16" i="21"/>
  <c r="L16" i="21"/>
  <c r="K16" i="21"/>
  <c r="I16" i="21"/>
  <c r="N16" i="21" s="1"/>
  <c r="F16" i="21"/>
  <c r="E16" i="21"/>
  <c r="G16" i="21" s="1"/>
  <c r="J16" i="21" s="1"/>
  <c r="M16" i="21" s="1"/>
  <c r="Y15" i="21"/>
  <c r="Z15" i="21" s="1"/>
  <c r="W15" i="21"/>
  <c r="AB15" i="21" s="1"/>
  <c r="T15" i="21"/>
  <c r="S15" i="21"/>
  <c r="U15" i="21" s="1"/>
  <c r="X15" i="21" s="1"/>
  <c r="AA15" i="21" s="1"/>
  <c r="N15" i="21"/>
  <c r="L15" i="21"/>
  <c r="K15" i="21"/>
  <c r="I15" i="21"/>
  <c r="G15" i="21"/>
  <c r="J15" i="21" s="1"/>
  <c r="M15" i="21" s="1"/>
  <c r="F15" i="21"/>
  <c r="E15" i="21"/>
  <c r="Y14" i="21"/>
  <c r="Z14" i="21" s="1"/>
  <c r="W14" i="21"/>
  <c r="AB14" i="21" s="1"/>
  <c r="T14" i="21"/>
  <c r="S14" i="21"/>
  <c r="N14" i="21"/>
  <c r="K14" i="21"/>
  <c r="L14" i="21" s="1"/>
  <c r="I14" i="21"/>
  <c r="F14" i="21"/>
  <c r="E14" i="21"/>
  <c r="G14" i="21" s="1"/>
  <c r="J14" i="21" s="1"/>
  <c r="M14" i="21" s="1"/>
  <c r="Y13" i="21"/>
  <c r="Z13" i="21" s="1"/>
  <c r="W13" i="21"/>
  <c r="AB13" i="21" s="1"/>
  <c r="T13" i="21"/>
  <c r="S13" i="21"/>
  <c r="L13" i="21"/>
  <c r="K13" i="21"/>
  <c r="I13" i="21"/>
  <c r="N13" i="21" s="1"/>
  <c r="F13" i="21"/>
  <c r="E13" i="21"/>
  <c r="G13" i="21" s="1"/>
  <c r="J13" i="21" s="1"/>
  <c r="M13" i="21" s="1"/>
  <c r="Y12" i="21"/>
  <c r="Z12" i="21" s="1"/>
  <c r="W12" i="21"/>
  <c r="AB12" i="21" s="1"/>
  <c r="T12" i="21"/>
  <c r="S12" i="21"/>
  <c r="U12" i="21" s="1"/>
  <c r="X12" i="21" s="1"/>
  <c r="AA12" i="21" s="1"/>
  <c r="N12" i="21"/>
  <c r="L12" i="21"/>
  <c r="K12" i="21"/>
  <c r="I12" i="21"/>
  <c r="F12" i="21"/>
  <c r="E12" i="21"/>
  <c r="Y11" i="21"/>
  <c r="Z11" i="21" s="1"/>
  <c r="W11" i="21"/>
  <c r="AB11" i="21" s="1"/>
  <c r="T11" i="21"/>
  <c r="U11" i="21" s="1"/>
  <c r="X11" i="21" s="1"/>
  <c r="AA11" i="21" s="1"/>
  <c r="S11" i="21"/>
  <c r="K11" i="21"/>
  <c r="L11" i="21" s="1"/>
  <c r="I11" i="21"/>
  <c r="N11" i="21" s="1"/>
  <c r="F11" i="21"/>
  <c r="E11" i="21"/>
  <c r="G11" i="21" s="1"/>
  <c r="J11" i="21" s="1"/>
  <c r="M11" i="21" s="1"/>
  <c r="Y10" i="21"/>
  <c r="Z10" i="21" s="1"/>
  <c r="W10" i="21"/>
  <c r="AB10" i="21" s="1"/>
  <c r="T10" i="21"/>
  <c r="S10" i="21"/>
  <c r="L10" i="21"/>
  <c r="K10" i="21"/>
  <c r="I10" i="21"/>
  <c r="N10" i="21" s="1"/>
  <c r="F10" i="21"/>
  <c r="E10" i="21"/>
  <c r="Y9" i="21"/>
  <c r="Z9" i="21" s="1"/>
  <c r="W9" i="21"/>
  <c r="AB9" i="21" s="1"/>
  <c r="T9" i="21"/>
  <c r="S9" i="21"/>
  <c r="N9" i="21"/>
  <c r="L9" i="21"/>
  <c r="K9" i="21"/>
  <c r="I9" i="21"/>
  <c r="F9" i="21"/>
  <c r="G9" i="21" s="1"/>
  <c r="J9" i="21" s="1"/>
  <c r="M9" i="21" s="1"/>
  <c r="E9" i="21"/>
  <c r="Y8" i="21"/>
  <c r="Z8" i="21" s="1"/>
  <c r="W8" i="21"/>
  <c r="AB8" i="21" s="1"/>
  <c r="T8" i="21"/>
  <c r="S8" i="21"/>
  <c r="U8" i="21" s="1"/>
  <c r="X8" i="21" s="1"/>
  <c r="AA8" i="21" s="1"/>
  <c r="K8" i="21"/>
  <c r="L8" i="21" s="1"/>
  <c r="I8" i="21"/>
  <c r="N8" i="21" s="1"/>
  <c r="F8" i="21"/>
  <c r="E8" i="21"/>
  <c r="G8" i="21" s="1"/>
  <c r="J8" i="21" s="1"/>
  <c r="M8" i="21" s="1"/>
  <c r="Y7" i="21"/>
  <c r="Z7" i="21" s="1"/>
  <c r="W7" i="21"/>
  <c r="AB7" i="21" s="1"/>
  <c r="T7" i="21"/>
  <c r="S7" i="21"/>
  <c r="N7" i="21"/>
  <c r="K7" i="21"/>
  <c r="L7" i="21" s="1"/>
  <c r="I7" i="21"/>
  <c r="G7" i="21"/>
  <c r="J7" i="21" s="1"/>
  <c r="M7" i="21" s="1"/>
  <c r="F7" i="21"/>
  <c r="E7" i="21"/>
  <c r="Y6" i="21"/>
  <c r="Z6" i="21" s="1"/>
  <c r="W6" i="21"/>
  <c r="AB6" i="21" s="1"/>
  <c r="T6" i="21"/>
  <c r="S6" i="21"/>
  <c r="U6" i="21" s="1"/>
  <c r="X6" i="21" s="1"/>
  <c r="AA6" i="21" s="1"/>
  <c r="N6" i="21"/>
  <c r="L6" i="21"/>
  <c r="K6" i="21"/>
  <c r="I6" i="21"/>
  <c r="F6" i="21"/>
  <c r="E6" i="21"/>
  <c r="G6" i="21" s="1"/>
  <c r="J6" i="21" s="1"/>
  <c r="M6" i="21" s="1"/>
  <c r="Y5" i="21"/>
  <c r="Z5" i="21" s="1"/>
  <c r="W5" i="21"/>
  <c r="AB5" i="21" s="1"/>
  <c r="T5" i="21"/>
  <c r="S5" i="21"/>
  <c r="K5" i="21"/>
  <c r="L5" i="21" s="1"/>
  <c r="I5" i="21"/>
  <c r="N5" i="21" s="1"/>
  <c r="F5" i="21"/>
  <c r="E5" i="21"/>
  <c r="G5" i="21" s="1"/>
  <c r="J5" i="21" s="1"/>
  <c r="M5" i="21" s="1"/>
  <c r="Y4" i="21"/>
  <c r="Z4" i="21" s="1"/>
  <c r="W4" i="21"/>
  <c r="AB4" i="21" s="1"/>
  <c r="T4" i="21"/>
  <c r="S4" i="21"/>
  <c r="U4" i="21" s="1"/>
  <c r="X4" i="21" s="1"/>
  <c r="AA4" i="21" s="1"/>
  <c r="N4" i="21"/>
  <c r="K4" i="21"/>
  <c r="L4" i="21" s="1"/>
  <c r="I4" i="21"/>
  <c r="F4" i="21"/>
  <c r="E4" i="21"/>
  <c r="Y3" i="21"/>
  <c r="Z3" i="21" s="1"/>
  <c r="W3" i="21"/>
  <c r="AB3" i="21" s="1"/>
  <c r="T3" i="21"/>
  <c r="U3" i="21" s="1"/>
  <c r="X3" i="21" s="1"/>
  <c r="AA3" i="21" s="1"/>
  <c r="S3" i="21"/>
  <c r="L3" i="21"/>
  <c r="K3" i="21"/>
  <c r="I3" i="21"/>
  <c r="N3" i="21" s="1"/>
  <c r="F3" i="21"/>
  <c r="E3" i="21"/>
  <c r="G3" i="21" s="1"/>
  <c r="J3" i="21" s="1"/>
  <c r="M3" i="21" s="1"/>
  <c r="P40" i="20"/>
  <c r="B40" i="20"/>
  <c r="Y17" i="20"/>
  <c r="Z17" i="20" s="1"/>
  <c r="W17" i="20"/>
  <c r="AB17" i="20" s="1"/>
  <c r="T17" i="20"/>
  <c r="S17" i="20"/>
  <c r="K17" i="20"/>
  <c r="L17" i="20" s="1"/>
  <c r="I17" i="20"/>
  <c r="N17" i="20" s="1"/>
  <c r="F17" i="20"/>
  <c r="E17" i="20"/>
  <c r="G17" i="20" s="1"/>
  <c r="J17" i="20" s="1"/>
  <c r="M17" i="20" s="1"/>
  <c r="Z16" i="20"/>
  <c r="Y16" i="20"/>
  <c r="W16" i="20"/>
  <c r="AB16" i="20" s="1"/>
  <c r="T16" i="20"/>
  <c r="S16" i="20"/>
  <c r="U16" i="20" s="1"/>
  <c r="X16" i="20" s="1"/>
  <c r="AA16" i="20" s="1"/>
  <c r="K16" i="20"/>
  <c r="L16" i="20" s="1"/>
  <c r="I16" i="20"/>
  <c r="N16" i="20" s="1"/>
  <c r="F16" i="20"/>
  <c r="E16" i="20"/>
  <c r="Y15" i="20"/>
  <c r="Z15" i="20" s="1"/>
  <c r="W15" i="20"/>
  <c r="AB15" i="20" s="1"/>
  <c r="T15" i="20"/>
  <c r="U15" i="20" s="1"/>
  <c r="X15" i="20" s="1"/>
  <c r="AA15" i="20" s="1"/>
  <c r="S15" i="20"/>
  <c r="K15" i="20"/>
  <c r="L15" i="20" s="1"/>
  <c r="I15" i="20"/>
  <c r="N15" i="20" s="1"/>
  <c r="F15" i="20"/>
  <c r="E15" i="20"/>
  <c r="AB14" i="20"/>
  <c r="Y14" i="20"/>
  <c r="Z14" i="20" s="1"/>
  <c r="W14" i="20"/>
  <c r="T14" i="20"/>
  <c r="S14" i="20"/>
  <c r="K14" i="20"/>
  <c r="L14" i="20" s="1"/>
  <c r="I14" i="20"/>
  <c r="N14" i="20" s="1"/>
  <c r="F14" i="20"/>
  <c r="E14" i="20"/>
  <c r="Z13" i="20"/>
  <c r="Y13" i="20"/>
  <c r="W13" i="20"/>
  <c r="AB13" i="20" s="1"/>
  <c r="T13" i="20"/>
  <c r="S13" i="20"/>
  <c r="U13" i="20" s="1"/>
  <c r="X13" i="20" s="1"/>
  <c r="AA13" i="20" s="1"/>
  <c r="K13" i="20"/>
  <c r="L13" i="20" s="1"/>
  <c r="I13" i="20"/>
  <c r="N13" i="20" s="1"/>
  <c r="F13" i="20"/>
  <c r="E13" i="20"/>
  <c r="G13" i="20" s="1"/>
  <c r="J13" i="20" s="1"/>
  <c r="M13" i="20" s="1"/>
  <c r="Y12" i="20"/>
  <c r="Z12" i="20" s="1"/>
  <c r="W12" i="20"/>
  <c r="AB12" i="20" s="1"/>
  <c r="T12" i="20"/>
  <c r="S12" i="20"/>
  <c r="U12" i="20" s="1"/>
  <c r="X12" i="20" s="1"/>
  <c r="AA12" i="20" s="1"/>
  <c r="K12" i="20"/>
  <c r="L12" i="20" s="1"/>
  <c r="I12" i="20"/>
  <c r="N12" i="20" s="1"/>
  <c r="F12" i="20"/>
  <c r="E12" i="20"/>
  <c r="G12" i="20" s="1"/>
  <c r="J12" i="20" s="1"/>
  <c r="M12" i="20" s="1"/>
  <c r="Z11" i="20"/>
  <c r="Y11" i="20"/>
  <c r="W11" i="20"/>
  <c r="AB11" i="20" s="1"/>
  <c r="T11" i="20"/>
  <c r="S11" i="20"/>
  <c r="U11" i="20" s="1"/>
  <c r="X11" i="20" s="1"/>
  <c r="AA11" i="20" s="1"/>
  <c r="K11" i="20"/>
  <c r="L11" i="20" s="1"/>
  <c r="I11" i="20"/>
  <c r="N11" i="20" s="1"/>
  <c r="F11" i="20"/>
  <c r="E11" i="20"/>
  <c r="AB10" i="20"/>
  <c r="Z10" i="20"/>
  <c r="Y10" i="20"/>
  <c r="W10" i="20"/>
  <c r="T10" i="20"/>
  <c r="S10" i="20"/>
  <c r="K10" i="20"/>
  <c r="L10" i="20" s="1"/>
  <c r="I10" i="20"/>
  <c r="N10" i="20" s="1"/>
  <c r="F10" i="20"/>
  <c r="E10" i="20"/>
  <c r="AB9" i="20"/>
  <c r="Z9" i="20"/>
  <c r="Y9" i="20"/>
  <c r="W9" i="20"/>
  <c r="U9" i="20"/>
  <c r="X9" i="20" s="1"/>
  <c r="AA9" i="20" s="1"/>
  <c r="T9" i="20"/>
  <c r="S9" i="20"/>
  <c r="K9" i="20"/>
  <c r="L9" i="20" s="1"/>
  <c r="I9" i="20"/>
  <c r="N9" i="20" s="1"/>
  <c r="F9" i="20"/>
  <c r="E9" i="20"/>
  <c r="G9" i="20" s="1"/>
  <c r="J9" i="20" s="1"/>
  <c r="M9" i="20" s="1"/>
  <c r="Z8" i="20"/>
  <c r="Y8" i="20"/>
  <c r="W8" i="20"/>
  <c r="AB8" i="20" s="1"/>
  <c r="T8" i="20"/>
  <c r="S8" i="20"/>
  <c r="U8" i="20" s="1"/>
  <c r="X8" i="20" s="1"/>
  <c r="AA8" i="20" s="1"/>
  <c r="K8" i="20"/>
  <c r="L8" i="20" s="1"/>
  <c r="I8" i="20"/>
  <c r="N8" i="20" s="1"/>
  <c r="F8" i="20"/>
  <c r="E8" i="20"/>
  <c r="G8" i="20" s="1"/>
  <c r="J8" i="20" s="1"/>
  <c r="M8" i="20" s="1"/>
  <c r="Y7" i="20"/>
  <c r="Z7" i="20" s="1"/>
  <c r="W7" i="20"/>
  <c r="AB7" i="20" s="1"/>
  <c r="T7" i="20"/>
  <c r="U7" i="20" s="1"/>
  <c r="X7" i="20" s="1"/>
  <c r="AA7" i="20" s="1"/>
  <c r="S7" i="20"/>
  <c r="K7" i="20"/>
  <c r="L7" i="20" s="1"/>
  <c r="I7" i="20"/>
  <c r="N7" i="20" s="1"/>
  <c r="F7" i="20"/>
  <c r="E7" i="20"/>
  <c r="AB6" i="20"/>
  <c r="Y6" i="20"/>
  <c r="Z6" i="20" s="1"/>
  <c r="W6" i="20"/>
  <c r="T6" i="20"/>
  <c r="S6" i="20"/>
  <c r="K6" i="20"/>
  <c r="L6" i="20" s="1"/>
  <c r="I6" i="20"/>
  <c r="N6" i="20" s="1"/>
  <c r="F6" i="20"/>
  <c r="G6" i="20" s="1"/>
  <c r="J6" i="20" s="1"/>
  <c r="M6" i="20" s="1"/>
  <c r="E6" i="20"/>
  <c r="AB5" i="20"/>
  <c r="Y5" i="20"/>
  <c r="Z5" i="20" s="1"/>
  <c r="W5" i="20"/>
  <c r="T5" i="20"/>
  <c r="S5" i="20"/>
  <c r="U5" i="20" s="1"/>
  <c r="X5" i="20" s="1"/>
  <c r="AA5" i="20" s="1"/>
  <c r="K5" i="20"/>
  <c r="L5" i="20" s="1"/>
  <c r="I5" i="20"/>
  <c r="N5" i="20" s="1"/>
  <c r="F5" i="20"/>
  <c r="E5" i="20"/>
  <c r="G5" i="20" s="1"/>
  <c r="J5" i="20" s="1"/>
  <c r="M5" i="20" s="1"/>
  <c r="Z4" i="20"/>
  <c r="Y4" i="20"/>
  <c r="W4" i="20"/>
  <c r="AB4" i="20" s="1"/>
  <c r="T4" i="20"/>
  <c r="S4" i="20"/>
  <c r="U4" i="20" s="1"/>
  <c r="X4" i="20" s="1"/>
  <c r="AA4" i="20" s="1"/>
  <c r="K4" i="20"/>
  <c r="L4" i="20" s="1"/>
  <c r="I4" i="20"/>
  <c r="N4" i="20" s="1"/>
  <c r="F4" i="20"/>
  <c r="E4" i="20"/>
  <c r="G4" i="20" s="1"/>
  <c r="J4" i="20" s="1"/>
  <c r="M4" i="20" s="1"/>
  <c r="Y3" i="20"/>
  <c r="Z3" i="20" s="1"/>
  <c r="W3" i="20"/>
  <c r="AB3" i="20" s="1"/>
  <c r="T3" i="20"/>
  <c r="S3" i="20"/>
  <c r="U3" i="20" s="1"/>
  <c r="X3" i="20" s="1"/>
  <c r="AA3" i="20" s="1"/>
  <c r="K3" i="20"/>
  <c r="L3" i="20" s="1"/>
  <c r="I3" i="20"/>
  <c r="N3" i="20" s="1"/>
  <c r="F3" i="20"/>
  <c r="E3" i="20"/>
  <c r="P40" i="18"/>
  <c r="B40" i="18"/>
  <c r="P40" i="19"/>
  <c r="B40" i="19"/>
  <c r="Y17" i="19"/>
  <c r="Z17" i="19" s="1"/>
  <c r="W17" i="19"/>
  <c r="AB17" i="19" s="1"/>
  <c r="T17" i="19"/>
  <c r="S17" i="19"/>
  <c r="K17" i="19"/>
  <c r="L17" i="19" s="1"/>
  <c r="I17" i="19"/>
  <c r="N17" i="19" s="1"/>
  <c r="F17" i="19"/>
  <c r="E17" i="19"/>
  <c r="G17" i="19" s="1"/>
  <c r="J17" i="19" s="1"/>
  <c r="M17" i="19" s="1"/>
  <c r="Y16" i="19"/>
  <c r="Z16" i="19" s="1"/>
  <c r="W16" i="19"/>
  <c r="AB16" i="19" s="1"/>
  <c r="T16" i="19"/>
  <c r="S16" i="19"/>
  <c r="U16" i="19" s="1"/>
  <c r="X16" i="19" s="1"/>
  <c r="AA16" i="19" s="1"/>
  <c r="K16" i="19"/>
  <c r="L16" i="19" s="1"/>
  <c r="I16" i="19"/>
  <c r="N16" i="19" s="1"/>
  <c r="F16" i="19"/>
  <c r="E16" i="19"/>
  <c r="G16" i="19" s="1"/>
  <c r="J16" i="19" s="1"/>
  <c r="M16" i="19" s="1"/>
  <c r="Y15" i="19"/>
  <c r="Z15" i="19" s="1"/>
  <c r="W15" i="19"/>
  <c r="AB15" i="19" s="1"/>
  <c r="T15" i="19"/>
  <c r="S15" i="19"/>
  <c r="K15" i="19"/>
  <c r="L15" i="19" s="1"/>
  <c r="I15" i="19"/>
  <c r="N15" i="19" s="1"/>
  <c r="F15" i="19"/>
  <c r="E15" i="19"/>
  <c r="G15" i="19" s="1"/>
  <c r="J15" i="19" s="1"/>
  <c r="M15" i="19" s="1"/>
  <c r="Y14" i="19"/>
  <c r="Z14" i="19" s="1"/>
  <c r="W14" i="19"/>
  <c r="AB14" i="19" s="1"/>
  <c r="T14" i="19"/>
  <c r="S14" i="19"/>
  <c r="U14" i="19" s="1"/>
  <c r="X14" i="19" s="1"/>
  <c r="AA14" i="19" s="1"/>
  <c r="L14" i="19"/>
  <c r="K14" i="19"/>
  <c r="I14" i="19"/>
  <c r="N14" i="19" s="1"/>
  <c r="F14" i="19"/>
  <c r="E14" i="19"/>
  <c r="G14" i="19" s="1"/>
  <c r="J14" i="19" s="1"/>
  <c r="M14" i="19" s="1"/>
  <c r="Y13" i="19"/>
  <c r="Z13" i="19" s="1"/>
  <c r="W13" i="19"/>
  <c r="AB13" i="19" s="1"/>
  <c r="T13" i="19"/>
  <c r="U13" i="19" s="1"/>
  <c r="X13" i="19" s="1"/>
  <c r="AA13" i="19" s="1"/>
  <c r="S13" i="19"/>
  <c r="K13" i="19"/>
  <c r="L13" i="19" s="1"/>
  <c r="I13" i="19"/>
  <c r="N13" i="19" s="1"/>
  <c r="F13" i="19"/>
  <c r="E13" i="19"/>
  <c r="G13" i="19" s="1"/>
  <c r="J13" i="19" s="1"/>
  <c r="M13" i="19" s="1"/>
  <c r="Y12" i="19"/>
  <c r="Z12" i="19" s="1"/>
  <c r="W12" i="19"/>
  <c r="AB12" i="19" s="1"/>
  <c r="T12" i="19"/>
  <c r="S12" i="19"/>
  <c r="K12" i="19"/>
  <c r="L12" i="19" s="1"/>
  <c r="I12" i="19"/>
  <c r="N12" i="19" s="1"/>
  <c r="F12" i="19"/>
  <c r="E12" i="19"/>
  <c r="G12" i="19" s="1"/>
  <c r="J12" i="19" s="1"/>
  <c r="M12" i="19" s="1"/>
  <c r="Y11" i="19"/>
  <c r="Z11" i="19" s="1"/>
  <c r="W11" i="19"/>
  <c r="AB11" i="19" s="1"/>
  <c r="T11" i="19"/>
  <c r="U11" i="19" s="1"/>
  <c r="X11" i="19" s="1"/>
  <c r="AA11" i="19" s="1"/>
  <c r="S11" i="19"/>
  <c r="K11" i="19"/>
  <c r="L11" i="19" s="1"/>
  <c r="I11" i="19"/>
  <c r="N11" i="19" s="1"/>
  <c r="F11" i="19"/>
  <c r="E11" i="19"/>
  <c r="G11" i="19" s="1"/>
  <c r="J11" i="19" s="1"/>
  <c r="M11" i="19" s="1"/>
  <c r="Y10" i="19"/>
  <c r="Z10" i="19" s="1"/>
  <c r="W10" i="19"/>
  <c r="AB10" i="19" s="1"/>
  <c r="T10" i="19"/>
  <c r="S10" i="19"/>
  <c r="N10" i="19"/>
  <c r="K10" i="19"/>
  <c r="L10" i="19" s="1"/>
  <c r="I10" i="19"/>
  <c r="F10" i="19"/>
  <c r="E10" i="19"/>
  <c r="Y9" i="19"/>
  <c r="Z9" i="19" s="1"/>
  <c r="W9" i="19"/>
  <c r="AB9" i="19" s="1"/>
  <c r="T9" i="19"/>
  <c r="S9" i="19"/>
  <c r="N9" i="19"/>
  <c r="K9" i="19"/>
  <c r="L9" i="19" s="1"/>
  <c r="I9" i="19"/>
  <c r="F9" i="19"/>
  <c r="E9" i="19"/>
  <c r="G9" i="19" s="1"/>
  <c r="J9" i="19" s="1"/>
  <c r="M9" i="19" s="1"/>
  <c r="Y8" i="19"/>
  <c r="Z8" i="19" s="1"/>
  <c r="W8" i="19"/>
  <c r="AB8" i="19" s="1"/>
  <c r="T8" i="19"/>
  <c r="S8" i="19"/>
  <c r="U8" i="19" s="1"/>
  <c r="X8" i="19" s="1"/>
  <c r="AA8" i="19" s="1"/>
  <c r="L8" i="19"/>
  <c r="K8" i="19"/>
  <c r="I8" i="19"/>
  <c r="N8" i="19" s="1"/>
  <c r="F8" i="19"/>
  <c r="E8" i="19"/>
  <c r="G8" i="19" s="1"/>
  <c r="J8" i="19" s="1"/>
  <c r="M8" i="19" s="1"/>
  <c r="Y7" i="19"/>
  <c r="Z7" i="19" s="1"/>
  <c r="W7" i="19"/>
  <c r="AB7" i="19" s="1"/>
  <c r="T7" i="19"/>
  <c r="S7" i="19"/>
  <c r="K7" i="19"/>
  <c r="L7" i="19" s="1"/>
  <c r="I7" i="19"/>
  <c r="N7" i="19" s="1"/>
  <c r="F7" i="19"/>
  <c r="E7" i="19"/>
  <c r="G7" i="19" s="1"/>
  <c r="J7" i="19" s="1"/>
  <c r="M7" i="19" s="1"/>
  <c r="Y6" i="19"/>
  <c r="Z6" i="19" s="1"/>
  <c r="W6" i="19"/>
  <c r="AB6" i="19" s="1"/>
  <c r="T6" i="19"/>
  <c r="S6" i="19"/>
  <c r="U6" i="19" s="1"/>
  <c r="X6" i="19" s="1"/>
  <c r="AA6" i="19" s="1"/>
  <c r="N6" i="19"/>
  <c r="K6" i="19"/>
  <c r="L6" i="19" s="1"/>
  <c r="I6" i="19"/>
  <c r="F6" i="19"/>
  <c r="E6" i="19"/>
  <c r="Y5" i="19"/>
  <c r="Z5" i="19" s="1"/>
  <c r="W5" i="19"/>
  <c r="AB5" i="19" s="1"/>
  <c r="T5" i="19"/>
  <c r="U5" i="19" s="1"/>
  <c r="X5" i="19" s="1"/>
  <c r="AA5" i="19" s="1"/>
  <c r="S5" i="19"/>
  <c r="N5" i="19"/>
  <c r="K5" i="19"/>
  <c r="L5" i="19" s="1"/>
  <c r="I5" i="19"/>
  <c r="G5" i="19"/>
  <c r="J5" i="19" s="1"/>
  <c r="M5" i="19" s="1"/>
  <c r="F5" i="19"/>
  <c r="E5" i="19"/>
  <c r="Y4" i="19"/>
  <c r="Z4" i="19" s="1"/>
  <c r="W4" i="19"/>
  <c r="AB4" i="19" s="1"/>
  <c r="T4" i="19"/>
  <c r="S4" i="19"/>
  <c r="U4" i="19" s="1"/>
  <c r="X4" i="19" s="1"/>
  <c r="AA4" i="19" s="1"/>
  <c r="K4" i="19"/>
  <c r="L4" i="19" s="1"/>
  <c r="I4" i="19"/>
  <c r="N4" i="19" s="1"/>
  <c r="F4" i="19"/>
  <c r="E4" i="19"/>
  <c r="G4" i="19" s="1"/>
  <c r="J4" i="19" s="1"/>
  <c r="M4" i="19" s="1"/>
  <c r="Y3" i="19"/>
  <c r="Z3" i="19" s="1"/>
  <c r="W3" i="19"/>
  <c r="AB3" i="19" s="1"/>
  <c r="T3" i="19"/>
  <c r="S3" i="19"/>
  <c r="L3" i="19"/>
  <c r="K3" i="19"/>
  <c r="I3" i="19"/>
  <c r="N3" i="19" s="1"/>
  <c r="F3" i="19"/>
  <c r="E3" i="19"/>
  <c r="G3" i="19" s="1"/>
  <c r="J3" i="19" s="1"/>
  <c r="M3" i="19" s="1"/>
  <c r="Y17" i="18"/>
  <c r="Z17" i="18" s="1"/>
  <c r="W17" i="18"/>
  <c r="AB17" i="18" s="1"/>
  <c r="T17" i="18"/>
  <c r="S17" i="18"/>
  <c r="U17" i="18" s="1"/>
  <c r="X17" i="18" s="1"/>
  <c r="AA17" i="18" s="1"/>
  <c r="K17" i="18"/>
  <c r="L17" i="18" s="1"/>
  <c r="I17" i="18"/>
  <c r="N17" i="18" s="1"/>
  <c r="F17" i="18"/>
  <c r="G17" i="18" s="1"/>
  <c r="J17" i="18" s="1"/>
  <c r="M17" i="18" s="1"/>
  <c r="E17" i="18"/>
  <c r="Y16" i="18"/>
  <c r="Z16" i="18" s="1"/>
  <c r="W16" i="18"/>
  <c r="AB16" i="18" s="1"/>
  <c r="T16" i="18"/>
  <c r="S16" i="18"/>
  <c r="N16" i="18"/>
  <c r="L16" i="18"/>
  <c r="K16" i="18"/>
  <c r="I16" i="18"/>
  <c r="F16" i="18"/>
  <c r="E16" i="18"/>
  <c r="Y15" i="18"/>
  <c r="Z15" i="18" s="1"/>
  <c r="W15" i="18"/>
  <c r="AB15" i="18" s="1"/>
  <c r="T15" i="18"/>
  <c r="S15" i="18"/>
  <c r="U15" i="18" s="1"/>
  <c r="X15" i="18" s="1"/>
  <c r="AA15" i="18" s="1"/>
  <c r="K15" i="18"/>
  <c r="L15" i="18" s="1"/>
  <c r="I15" i="18"/>
  <c r="N15" i="18" s="1"/>
  <c r="F15" i="18"/>
  <c r="G15" i="18" s="1"/>
  <c r="J15" i="18" s="1"/>
  <c r="M15" i="18" s="1"/>
  <c r="E15" i="18"/>
  <c r="Y14" i="18"/>
  <c r="Z14" i="18" s="1"/>
  <c r="W14" i="18"/>
  <c r="AB14" i="18" s="1"/>
  <c r="T14" i="18"/>
  <c r="S14" i="18"/>
  <c r="N14" i="18"/>
  <c r="K14" i="18"/>
  <c r="L14" i="18" s="1"/>
  <c r="I14" i="18"/>
  <c r="F14" i="18"/>
  <c r="E14" i="18"/>
  <c r="G14" i="18" s="1"/>
  <c r="J14" i="18" s="1"/>
  <c r="M14" i="18" s="1"/>
  <c r="Y13" i="18"/>
  <c r="Z13" i="18" s="1"/>
  <c r="W13" i="18"/>
  <c r="AB13" i="18" s="1"/>
  <c r="T13" i="18"/>
  <c r="S13" i="18"/>
  <c r="K13" i="18"/>
  <c r="L13" i="18" s="1"/>
  <c r="I13" i="18"/>
  <c r="N13" i="18" s="1"/>
  <c r="F13" i="18"/>
  <c r="E13" i="18"/>
  <c r="G13" i="18" s="1"/>
  <c r="J13" i="18" s="1"/>
  <c r="M13" i="18" s="1"/>
  <c r="Y12" i="18"/>
  <c r="Z12" i="18" s="1"/>
  <c r="W12" i="18"/>
  <c r="AB12" i="18" s="1"/>
  <c r="T12" i="18"/>
  <c r="S12" i="18"/>
  <c r="K12" i="18"/>
  <c r="L12" i="18" s="1"/>
  <c r="I12" i="18"/>
  <c r="N12" i="18" s="1"/>
  <c r="F12" i="18"/>
  <c r="E12" i="18"/>
  <c r="Y11" i="18"/>
  <c r="Z11" i="18" s="1"/>
  <c r="W11" i="18"/>
  <c r="AB11" i="18" s="1"/>
  <c r="T11" i="18"/>
  <c r="S11" i="18"/>
  <c r="K11" i="18"/>
  <c r="L11" i="18" s="1"/>
  <c r="I11" i="18"/>
  <c r="N11" i="18" s="1"/>
  <c r="F11" i="18"/>
  <c r="E11" i="18"/>
  <c r="G11" i="18" s="1"/>
  <c r="J11" i="18" s="1"/>
  <c r="M11" i="18" s="1"/>
  <c r="Y10" i="18"/>
  <c r="Z10" i="18" s="1"/>
  <c r="W10" i="18"/>
  <c r="AB10" i="18" s="1"/>
  <c r="T10" i="18"/>
  <c r="S10" i="18"/>
  <c r="K10" i="18"/>
  <c r="L10" i="18" s="1"/>
  <c r="I10" i="18"/>
  <c r="N10" i="18" s="1"/>
  <c r="F10" i="18"/>
  <c r="E10" i="18"/>
  <c r="G10" i="18" s="1"/>
  <c r="J10" i="18" s="1"/>
  <c r="M10" i="18" s="1"/>
  <c r="Y9" i="18"/>
  <c r="Z9" i="18" s="1"/>
  <c r="W9" i="18"/>
  <c r="AB9" i="18" s="1"/>
  <c r="T9" i="18"/>
  <c r="S9" i="18"/>
  <c r="K9" i="18"/>
  <c r="L9" i="18" s="1"/>
  <c r="I9" i="18"/>
  <c r="N9" i="18" s="1"/>
  <c r="F9" i="18"/>
  <c r="G9" i="18" s="1"/>
  <c r="J9" i="18" s="1"/>
  <c r="M9" i="18" s="1"/>
  <c r="E9" i="18"/>
  <c r="Y8" i="18"/>
  <c r="Z8" i="18" s="1"/>
  <c r="W8" i="18"/>
  <c r="AB8" i="18" s="1"/>
  <c r="T8" i="18"/>
  <c r="S8" i="18"/>
  <c r="N8" i="18"/>
  <c r="K8" i="18"/>
  <c r="L8" i="18" s="1"/>
  <c r="I8" i="18"/>
  <c r="F8" i="18"/>
  <c r="E8" i="18"/>
  <c r="G8" i="18" s="1"/>
  <c r="J8" i="18" s="1"/>
  <c r="M8" i="18" s="1"/>
  <c r="Y7" i="18"/>
  <c r="Z7" i="18" s="1"/>
  <c r="W7" i="18"/>
  <c r="AB7" i="18" s="1"/>
  <c r="T7" i="18"/>
  <c r="S7" i="18"/>
  <c r="K7" i="18"/>
  <c r="L7" i="18" s="1"/>
  <c r="I7" i="18"/>
  <c r="N7" i="18" s="1"/>
  <c r="G7" i="18"/>
  <c r="J7" i="18" s="1"/>
  <c r="M7" i="18" s="1"/>
  <c r="F7" i="18"/>
  <c r="E7" i="18"/>
  <c r="Y6" i="18"/>
  <c r="Z6" i="18" s="1"/>
  <c r="W6" i="18"/>
  <c r="AB6" i="18" s="1"/>
  <c r="T6" i="18"/>
  <c r="S6" i="18"/>
  <c r="K6" i="18"/>
  <c r="L6" i="18" s="1"/>
  <c r="I6" i="18"/>
  <c r="N6" i="18" s="1"/>
  <c r="F6" i="18"/>
  <c r="E6" i="18"/>
  <c r="Y5" i="18"/>
  <c r="Z5" i="18" s="1"/>
  <c r="W5" i="18"/>
  <c r="AB5" i="18" s="1"/>
  <c r="T5" i="18"/>
  <c r="S5" i="18"/>
  <c r="K5" i="18"/>
  <c r="L5" i="18" s="1"/>
  <c r="I5" i="18"/>
  <c r="N5" i="18" s="1"/>
  <c r="F5" i="18"/>
  <c r="E5" i="18"/>
  <c r="Y4" i="18"/>
  <c r="Z4" i="18" s="1"/>
  <c r="W4" i="18"/>
  <c r="AB4" i="18" s="1"/>
  <c r="T4" i="18"/>
  <c r="S4" i="18"/>
  <c r="N4" i="18"/>
  <c r="K4" i="18"/>
  <c r="L4" i="18" s="1"/>
  <c r="I4" i="18"/>
  <c r="F4" i="18"/>
  <c r="E4" i="18"/>
  <c r="Y3" i="18"/>
  <c r="Z3" i="18" s="1"/>
  <c r="W3" i="18"/>
  <c r="AB3" i="18" s="1"/>
  <c r="T3" i="18"/>
  <c r="S3" i="18"/>
  <c r="U3" i="18" s="1"/>
  <c r="X3" i="18" s="1"/>
  <c r="AA3" i="18" s="1"/>
  <c r="N3" i="18"/>
  <c r="K3" i="18"/>
  <c r="L3" i="18" s="1"/>
  <c r="I3" i="18"/>
  <c r="F3" i="18"/>
  <c r="E3" i="18"/>
  <c r="P40" i="17"/>
  <c r="B40" i="17"/>
  <c r="Y3" i="17"/>
  <c r="Y4" i="17"/>
  <c r="Z4" i="17" s="1"/>
  <c r="Y5" i="17"/>
  <c r="Y6" i="17"/>
  <c r="Z6" i="17" s="1"/>
  <c r="Y7" i="17"/>
  <c r="Y8" i="17"/>
  <c r="Y9" i="17"/>
  <c r="Y10" i="17"/>
  <c r="Z10" i="17" s="1"/>
  <c r="Y11" i="17"/>
  <c r="Y12" i="17"/>
  <c r="Y13" i="17"/>
  <c r="Y14" i="17"/>
  <c r="Z14" i="17" s="1"/>
  <c r="Y15" i="17"/>
  <c r="Y16" i="17"/>
  <c r="Z16" i="17" s="1"/>
  <c r="K17" i="17"/>
  <c r="L17" i="17" s="1"/>
  <c r="I17" i="17"/>
  <c r="N17" i="17" s="1"/>
  <c r="F17" i="17"/>
  <c r="E17" i="17"/>
  <c r="G17" i="17" s="1"/>
  <c r="J17" i="17" s="1"/>
  <c r="M17" i="17" s="1"/>
  <c r="W16" i="17"/>
  <c r="AB16" i="17" s="1"/>
  <c r="T16" i="17"/>
  <c r="S16" i="17"/>
  <c r="U16" i="17" s="1"/>
  <c r="X16" i="17" s="1"/>
  <c r="AA16" i="17" s="1"/>
  <c r="K16" i="17"/>
  <c r="L16" i="17" s="1"/>
  <c r="I16" i="17"/>
  <c r="N16" i="17" s="1"/>
  <c r="F16" i="17"/>
  <c r="E16" i="17"/>
  <c r="G16" i="17" s="1"/>
  <c r="J16" i="17" s="1"/>
  <c r="M16" i="17" s="1"/>
  <c r="Z15" i="17"/>
  <c r="W15" i="17"/>
  <c r="AB15" i="17" s="1"/>
  <c r="T15" i="17"/>
  <c r="S15" i="17"/>
  <c r="L15" i="17"/>
  <c r="K15" i="17"/>
  <c r="I15" i="17"/>
  <c r="N15" i="17" s="1"/>
  <c r="F15" i="17"/>
  <c r="E15" i="17"/>
  <c r="G15" i="17" s="1"/>
  <c r="J15" i="17" s="1"/>
  <c r="M15" i="17" s="1"/>
  <c r="W14" i="17"/>
  <c r="AB14" i="17" s="1"/>
  <c r="T14" i="17"/>
  <c r="S14" i="17"/>
  <c r="K14" i="17"/>
  <c r="L14" i="17" s="1"/>
  <c r="I14" i="17"/>
  <c r="N14" i="17" s="1"/>
  <c r="F14" i="17"/>
  <c r="E14" i="17"/>
  <c r="G14" i="17" s="1"/>
  <c r="J14" i="17" s="1"/>
  <c r="M14" i="17" s="1"/>
  <c r="Z13" i="17"/>
  <c r="W13" i="17"/>
  <c r="AB13" i="17" s="1"/>
  <c r="T13" i="17"/>
  <c r="U13" i="17" s="1"/>
  <c r="X13" i="17" s="1"/>
  <c r="AA13" i="17" s="1"/>
  <c r="S13" i="17"/>
  <c r="K13" i="17"/>
  <c r="L13" i="17" s="1"/>
  <c r="I13" i="17"/>
  <c r="N13" i="17" s="1"/>
  <c r="F13" i="17"/>
  <c r="E13" i="17"/>
  <c r="G13" i="17" s="1"/>
  <c r="J13" i="17" s="1"/>
  <c r="M13" i="17" s="1"/>
  <c r="Z12" i="17"/>
  <c r="W12" i="17"/>
  <c r="AB12" i="17" s="1"/>
  <c r="T12" i="17"/>
  <c r="S12" i="17"/>
  <c r="U12" i="17" s="1"/>
  <c r="X12" i="17" s="1"/>
  <c r="AA12" i="17" s="1"/>
  <c r="K12" i="17"/>
  <c r="L12" i="17" s="1"/>
  <c r="I12" i="17"/>
  <c r="N12" i="17" s="1"/>
  <c r="F12" i="17"/>
  <c r="E12" i="17"/>
  <c r="G12" i="17" s="1"/>
  <c r="J12" i="17" s="1"/>
  <c r="M12" i="17" s="1"/>
  <c r="Z11" i="17"/>
  <c r="W11" i="17"/>
  <c r="AB11" i="17" s="1"/>
  <c r="T11" i="17"/>
  <c r="S11" i="17"/>
  <c r="U11" i="17" s="1"/>
  <c r="X11" i="17" s="1"/>
  <c r="AA11" i="17" s="1"/>
  <c r="L11" i="17"/>
  <c r="K11" i="17"/>
  <c r="I11" i="17"/>
  <c r="N11" i="17" s="1"/>
  <c r="F11" i="17"/>
  <c r="E11" i="17"/>
  <c r="G11" i="17" s="1"/>
  <c r="J11" i="17" s="1"/>
  <c r="M11" i="17" s="1"/>
  <c r="W10" i="17"/>
  <c r="AB10" i="17" s="1"/>
  <c r="T10" i="17"/>
  <c r="S10" i="17"/>
  <c r="U10" i="17" s="1"/>
  <c r="X10" i="17" s="1"/>
  <c r="AA10" i="17" s="1"/>
  <c r="N10" i="17"/>
  <c r="K10" i="17"/>
  <c r="L10" i="17" s="1"/>
  <c r="I10" i="17"/>
  <c r="F10" i="17"/>
  <c r="E10" i="17"/>
  <c r="Z9" i="17"/>
  <c r="W9" i="17"/>
  <c r="AB9" i="17" s="1"/>
  <c r="T9" i="17"/>
  <c r="U9" i="17" s="1"/>
  <c r="X9" i="17" s="1"/>
  <c r="AA9" i="17" s="1"/>
  <c r="S9" i="17"/>
  <c r="K9" i="17"/>
  <c r="L9" i="17" s="1"/>
  <c r="I9" i="17"/>
  <c r="N9" i="17" s="1"/>
  <c r="F9" i="17"/>
  <c r="E9" i="17"/>
  <c r="G9" i="17" s="1"/>
  <c r="J9" i="17" s="1"/>
  <c r="M9" i="17" s="1"/>
  <c r="Z8" i="17"/>
  <c r="W8" i="17"/>
  <c r="AB8" i="17" s="1"/>
  <c r="T8" i="17"/>
  <c r="S8" i="17"/>
  <c r="U8" i="17" s="1"/>
  <c r="X8" i="17" s="1"/>
  <c r="AA8" i="17" s="1"/>
  <c r="K8" i="17"/>
  <c r="L8" i="17" s="1"/>
  <c r="I8" i="17"/>
  <c r="N8" i="17" s="1"/>
  <c r="F8" i="17"/>
  <c r="E8" i="17"/>
  <c r="Z7" i="17"/>
  <c r="W7" i="17"/>
  <c r="AB7" i="17" s="1"/>
  <c r="T7" i="17"/>
  <c r="S7" i="17"/>
  <c r="U7" i="17" s="1"/>
  <c r="X7" i="17" s="1"/>
  <c r="AA7" i="17" s="1"/>
  <c r="K7" i="17"/>
  <c r="L7" i="17" s="1"/>
  <c r="I7" i="17"/>
  <c r="N7" i="17" s="1"/>
  <c r="G7" i="17"/>
  <c r="J7" i="17" s="1"/>
  <c r="M7" i="17" s="1"/>
  <c r="F7" i="17"/>
  <c r="E7" i="17"/>
  <c r="W6" i="17"/>
  <c r="AB6" i="17" s="1"/>
  <c r="T6" i="17"/>
  <c r="S6" i="17"/>
  <c r="U6" i="17" s="1"/>
  <c r="X6" i="17" s="1"/>
  <c r="AA6" i="17" s="1"/>
  <c r="K6" i="17"/>
  <c r="L6" i="17" s="1"/>
  <c r="I6" i="17"/>
  <c r="N6" i="17" s="1"/>
  <c r="F6" i="17"/>
  <c r="E6" i="17"/>
  <c r="G6" i="17" s="1"/>
  <c r="J6" i="17" s="1"/>
  <c r="M6" i="17" s="1"/>
  <c r="Z5" i="17"/>
  <c r="W5" i="17"/>
  <c r="AB5" i="17" s="1"/>
  <c r="T5" i="17"/>
  <c r="S5" i="17"/>
  <c r="K5" i="17"/>
  <c r="L5" i="17" s="1"/>
  <c r="I5" i="17"/>
  <c r="N5" i="17" s="1"/>
  <c r="G5" i="17"/>
  <c r="J5" i="17" s="1"/>
  <c r="M5" i="17" s="1"/>
  <c r="F5" i="17"/>
  <c r="E5" i="17"/>
  <c r="W4" i="17"/>
  <c r="AB4" i="17" s="1"/>
  <c r="T4" i="17"/>
  <c r="S4" i="17"/>
  <c r="U4" i="17" s="1"/>
  <c r="X4" i="17" s="1"/>
  <c r="AA4" i="17" s="1"/>
  <c r="N4" i="17"/>
  <c r="K4" i="17"/>
  <c r="L4" i="17" s="1"/>
  <c r="I4" i="17"/>
  <c r="F4" i="17"/>
  <c r="E4" i="17"/>
  <c r="G4" i="17" s="1"/>
  <c r="J4" i="17" s="1"/>
  <c r="M4" i="17" s="1"/>
  <c r="Z3" i="17"/>
  <c r="W3" i="17"/>
  <c r="AB3" i="17" s="1"/>
  <c r="T3" i="17"/>
  <c r="S3" i="17"/>
  <c r="U3" i="17" s="1"/>
  <c r="X3" i="17" s="1"/>
  <c r="AA3" i="17" s="1"/>
  <c r="L3" i="17"/>
  <c r="K3" i="17"/>
  <c r="I3" i="17"/>
  <c r="N3" i="17" s="1"/>
  <c r="F3" i="17"/>
  <c r="E3" i="17"/>
  <c r="G3" i="17" s="1"/>
  <c r="J3" i="17" s="1"/>
  <c r="M3" i="17" s="1"/>
  <c r="P40" i="16"/>
  <c r="B40" i="16"/>
  <c r="Y17" i="16"/>
  <c r="Z17" i="16" s="1"/>
  <c r="W17" i="16"/>
  <c r="AB17" i="16" s="1"/>
  <c r="T17" i="16"/>
  <c r="S17" i="16"/>
  <c r="K17" i="16"/>
  <c r="L17" i="16" s="1"/>
  <c r="I17" i="16"/>
  <c r="N17" i="16" s="1"/>
  <c r="F17" i="16"/>
  <c r="E17" i="16"/>
  <c r="Y16" i="16"/>
  <c r="Z16" i="16" s="1"/>
  <c r="W16" i="16"/>
  <c r="AB16" i="16" s="1"/>
  <c r="T16" i="16"/>
  <c r="U16" i="16" s="1"/>
  <c r="X16" i="16" s="1"/>
  <c r="AA16" i="16" s="1"/>
  <c r="S16" i="16"/>
  <c r="K16" i="16"/>
  <c r="L16" i="16" s="1"/>
  <c r="I16" i="16"/>
  <c r="N16" i="16" s="1"/>
  <c r="F16" i="16"/>
  <c r="E16" i="16"/>
  <c r="G16" i="16" s="1"/>
  <c r="J16" i="16" s="1"/>
  <c r="M16" i="16" s="1"/>
  <c r="Y15" i="16"/>
  <c r="Z15" i="16" s="1"/>
  <c r="W15" i="16"/>
  <c r="AB15" i="16" s="1"/>
  <c r="T15" i="16"/>
  <c r="S15" i="16"/>
  <c r="N15" i="16"/>
  <c r="K15" i="16"/>
  <c r="L15" i="16" s="1"/>
  <c r="I15" i="16"/>
  <c r="F15" i="16"/>
  <c r="E15" i="16"/>
  <c r="G15" i="16" s="1"/>
  <c r="J15" i="16" s="1"/>
  <c r="M15" i="16" s="1"/>
  <c r="Y14" i="16"/>
  <c r="Z14" i="16" s="1"/>
  <c r="W14" i="16"/>
  <c r="AB14" i="16" s="1"/>
  <c r="T14" i="16"/>
  <c r="S14" i="16"/>
  <c r="K14" i="16"/>
  <c r="L14" i="16" s="1"/>
  <c r="I14" i="16"/>
  <c r="N14" i="16" s="1"/>
  <c r="G14" i="16"/>
  <c r="J14" i="16" s="1"/>
  <c r="M14" i="16" s="1"/>
  <c r="F14" i="16"/>
  <c r="E14" i="16"/>
  <c r="Y13" i="16"/>
  <c r="Z13" i="16" s="1"/>
  <c r="W13" i="16"/>
  <c r="AB13" i="16" s="1"/>
  <c r="T13" i="16"/>
  <c r="S13" i="16"/>
  <c r="N13" i="16"/>
  <c r="K13" i="16"/>
  <c r="L13" i="16" s="1"/>
  <c r="I13" i="16"/>
  <c r="F13" i="16"/>
  <c r="E13" i="16"/>
  <c r="G13" i="16" s="1"/>
  <c r="J13" i="16" s="1"/>
  <c r="M13" i="16" s="1"/>
  <c r="Y12" i="16"/>
  <c r="Z12" i="16" s="1"/>
  <c r="W12" i="16"/>
  <c r="AB12" i="16" s="1"/>
  <c r="T12" i="16"/>
  <c r="U12" i="16" s="1"/>
  <c r="X12" i="16" s="1"/>
  <c r="AA12" i="16" s="1"/>
  <c r="S12" i="16"/>
  <c r="L12" i="16"/>
  <c r="K12" i="16"/>
  <c r="I12" i="16"/>
  <c r="N12" i="16" s="1"/>
  <c r="F12" i="16"/>
  <c r="G12" i="16" s="1"/>
  <c r="J12" i="16" s="1"/>
  <c r="M12" i="16" s="1"/>
  <c r="E12" i="16"/>
  <c r="Y11" i="16"/>
  <c r="Z11" i="16" s="1"/>
  <c r="W11" i="16"/>
  <c r="AB11" i="16" s="1"/>
  <c r="T11" i="16"/>
  <c r="S11" i="16"/>
  <c r="K11" i="16"/>
  <c r="L11" i="16" s="1"/>
  <c r="I11" i="16"/>
  <c r="N11" i="16" s="1"/>
  <c r="F11" i="16"/>
  <c r="E11" i="16"/>
  <c r="G11" i="16" s="1"/>
  <c r="J11" i="16" s="1"/>
  <c r="M11" i="16" s="1"/>
  <c r="Y10" i="16"/>
  <c r="Z10" i="16" s="1"/>
  <c r="W10" i="16"/>
  <c r="AB10" i="16" s="1"/>
  <c r="T10" i="16"/>
  <c r="U10" i="16" s="1"/>
  <c r="X10" i="16" s="1"/>
  <c r="AA10" i="16" s="1"/>
  <c r="S10" i="16"/>
  <c r="K10" i="16"/>
  <c r="L10" i="16" s="1"/>
  <c r="I10" i="16"/>
  <c r="N10" i="16" s="1"/>
  <c r="F10" i="16"/>
  <c r="E10" i="16"/>
  <c r="G10" i="16" s="1"/>
  <c r="J10" i="16" s="1"/>
  <c r="M10" i="16" s="1"/>
  <c r="Y9" i="16"/>
  <c r="Z9" i="16" s="1"/>
  <c r="W9" i="16"/>
  <c r="AB9" i="16" s="1"/>
  <c r="T9" i="16"/>
  <c r="S9" i="16"/>
  <c r="K9" i="16"/>
  <c r="L9" i="16" s="1"/>
  <c r="I9" i="16"/>
  <c r="N9" i="16" s="1"/>
  <c r="F9" i="16"/>
  <c r="E9" i="16"/>
  <c r="Y8" i="16"/>
  <c r="Z8" i="16" s="1"/>
  <c r="W8" i="16"/>
  <c r="AB8" i="16" s="1"/>
  <c r="T8" i="16"/>
  <c r="U8" i="16" s="1"/>
  <c r="X8" i="16" s="1"/>
  <c r="AA8" i="16" s="1"/>
  <c r="S8" i="16"/>
  <c r="K8" i="16"/>
  <c r="L8" i="16" s="1"/>
  <c r="I8" i="16"/>
  <c r="N8" i="16" s="1"/>
  <c r="F8" i="16"/>
  <c r="E8" i="16"/>
  <c r="G8" i="16" s="1"/>
  <c r="J8" i="16" s="1"/>
  <c r="M8" i="16" s="1"/>
  <c r="Y7" i="16"/>
  <c r="Z7" i="16" s="1"/>
  <c r="W7" i="16"/>
  <c r="AB7" i="16" s="1"/>
  <c r="T7" i="16"/>
  <c r="S7" i="16"/>
  <c r="N7" i="16"/>
  <c r="K7" i="16"/>
  <c r="L7" i="16" s="1"/>
  <c r="I7" i="16"/>
  <c r="F7" i="16"/>
  <c r="E7" i="16"/>
  <c r="G7" i="16" s="1"/>
  <c r="J7" i="16" s="1"/>
  <c r="M7" i="16" s="1"/>
  <c r="Y6" i="16"/>
  <c r="Z6" i="16" s="1"/>
  <c r="W6" i="16"/>
  <c r="AB6" i="16" s="1"/>
  <c r="T6" i="16"/>
  <c r="S6" i="16"/>
  <c r="L6" i="16"/>
  <c r="K6" i="16"/>
  <c r="I6" i="16"/>
  <c r="N6" i="16" s="1"/>
  <c r="G6" i="16"/>
  <c r="J6" i="16" s="1"/>
  <c r="M6" i="16" s="1"/>
  <c r="F6" i="16"/>
  <c r="E6" i="16"/>
  <c r="Y5" i="16"/>
  <c r="Z5" i="16" s="1"/>
  <c r="W5" i="16"/>
  <c r="AB5" i="16" s="1"/>
  <c r="T5" i="16"/>
  <c r="S5" i="16"/>
  <c r="U5" i="16" s="1"/>
  <c r="X5" i="16" s="1"/>
  <c r="AA5" i="16" s="1"/>
  <c r="N5" i="16"/>
  <c r="K5" i="16"/>
  <c r="L5" i="16" s="1"/>
  <c r="I5" i="16"/>
  <c r="F5" i="16"/>
  <c r="E5" i="16"/>
  <c r="G5" i="16" s="1"/>
  <c r="J5" i="16" s="1"/>
  <c r="M5" i="16" s="1"/>
  <c r="Y4" i="16"/>
  <c r="Z4" i="16" s="1"/>
  <c r="W4" i="16"/>
  <c r="AB4" i="16" s="1"/>
  <c r="T4" i="16"/>
  <c r="U4" i="16" s="1"/>
  <c r="X4" i="16" s="1"/>
  <c r="AA4" i="16" s="1"/>
  <c r="S4" i="16"/>
  <c r="K4" i="16"/>
  <c r="L4" i="16" s="1"/>
  <c r="I4" i="16"/>
  <c r="N4" i="16" s="1"/>
  <c r="F4" i="16"/>
  <c r="G4" i="16" s="1"/>
  <c r="J4" i="16" s="1"/>
  <c r="M4" i="16" s="1"/>
  <c r="E4" i="16"/>
  <c r="Y3" i="16"/>
  <c r="Z3" i="16" s="1"/>
  <c r="W3" i="16"/>
  <c r="AB3" i="16" s="1"/>
  <c r="T3" i="16"/>
  <c r="S3" i="16"/>
  <c r="K3" i="16"/>
  <c r="L3" i="16" s="1"/>
  <c r="I3" i="16"/>
  <c r="N3" i="16" s="1"/>
  <c r="F3" i="16"/>
  <c r="E3" i="16"/>
  <c r="G3" i="16" s="1"/>
  <c r="J3" i="16" s="1"/>
  <c r="M3" i="16" s="1"/>
  <c r="P40" i="15"/>
  <c r="B40" i="15"/>
  <c r="Y17" i="15"/>
  <c r="Z17" i="15" s="1"/>
  <c r="W17" i="15"/>
  <c r="AB17" i="15" s="1"/>
  <c r="T17" i="15"/>
  <c r="S17" i="15"/>
  <c r="U17" i="15" s="1"/>
  <c r="X17" i="15" s="1"/>
  <c r="AA17" i="15" s="1"/>
  <c r="K17" i="15"/>
  <c r="L17" i="15" s="1"/>
  <c r="I17" i="15"/>
  <c r="N17" i="15" s="1"/>
  <c r="G17" i="15"/>
  <c r="J17" i="15" s="1"/>
  <c r="M17" i="15" s="1"/>
  <c r="F17" i="15"/>
  <c r="E17" i="15"/>
  <c r="Y16" i="15"/>
  <c r="Z16" i="15" s="1"/>
  <c r="W16" i="15"/>
  <c r="AB16" i="15" s="1"/>
  <c r="T16" i="15"/>
  <c r="U16" i="15" s="1"/>
  <c r="X16" i="15" s="1"/>
  <c r="AA16" i="15" s="1"/>
  <c r="S16" i="15"/>
  <c r="N16" i="15"/>
  <c r="L16" i="15"/>
  <c r="K16" i="15"/>
  <c r="I16" i="15"/>
  <c r="F16" i="15"/>
  <c r="E16" i="15"/>
  <c r="G16" i="15" s="1"/>
  <c r="J16" i="15" s="1"/>
  <c r="M16" i="15" s="1"/>
  <c r="Y15" i="15"/>
  <c r="Z15" i="15" s="1"/>
  <c r="W15" i="15"/>
  <c r="AB15" i="15" s="1"/>
  <c r="T15" i="15"/>
  <c r="S15" i="15"/>
  <c r="K15" i="15"/>
  <c r="L15" i="15" s="1"/>
  <c r="I15" i="15"/>
  <c r="N15" i="15" s="1"/>
  <c r="F15" i="15"/>
  <c r="E15" i="15"/>
  <c r="G15" i="15" s="1"/>
  <c r="J15" i="15" s="1"/>
  <c r="M15" i="15" s="1"/>
  <c r="Y14" i="15"/>
  <c r="Z14" i="15" s="1"/>
  <c r="W14" i="15"/>
  <c r="AB14" i="15" s="1"/>
  <c r="T14" i="15"/>
  <c r="S14" i="15"/>
  <c r="U14" i="15" s="1"/>
  <c r="X14" i="15" s="1"/>
  <c r="AA14" i="15" s="1"/>
  <c r="N14" i="15"/>
  <c r="K14" i="15"/>
  <c r="L14" i="15" s="1"/>
  <c r="I14" i="15"/>
  <c r="F14" i="15"/>
  <c r="E14" i="15"/>
  <c r="Y13" i="15"/>
  <c r="Z13" i="15" s="1"/>
  <c r="W13" i="15"/>
  <c r="AB13" i="15" s="1"/>
  <c r="T13" i="15"/>
  <c r="S13" i="15"/>
  <c r="L13" i="15"/>
  <c r="K13" i="15"/>
  <c r="I13" i="15"/>
  <c r="N13" i="15" s="1"/>
  <c r="F13" i="15"/>
  <c r="E13" i="15"/>
  <c r="G13" i="15" s="1"/>
  <c r="J13" i="15" s="1"/>
  <c r="M13" i="15" s="1"/>
  <c r="Z12" i="15"/>
  <c r="Y12" i="15"/>
  <c r="W12" i="15"/>
  <c r="AB12" i="15" s="1"/>
  <c r="T12" i="15"/>
  <c r="S12" i="15"/>
  <c r="U12" i="15" s="1"/>
  <c r="X12" i="15" s="1"/>
  <c r="AA12" i="15" s="1"/>
  <c r="K12" i="15"/>
  <c r="L12" i="15" s="1"/>
  <c r="I12" i="15"/>
  <c r="N12" i="15" s="1"/>
  <c r="F12" i="15"/>
  <c r="E12" i="15"/>
  <c r="AB11" i="15"/>
  <c r="Y11" i="15"/>
  <c r="Z11" i="15" s="1"/>
  <c r="W11" i="15"/>
  <c r="T11" i="15"/>
  <c r="S11" i="15"/>
  <c r="K11" i="15"/>
  <c r="L11" i="15" s="1"/>
  <c r="I11" i="15"/>
  <c r="N11" i="15" s="1"/>
  <c r="F11" i="15"/>
  <c r="G11" i="15" s="1"/>
  <c r="J11" i="15" s="1"/>
  <c r="M11" i="15" s="1"/>
  <c r="E11" i="15"/>
  <c r="Y10" i="15"/>
  <c r="Z10" i="15" s="1"/>
  <c r="W10" i="15"/>
  <c r="AB10" i="15" s="1"/>
  <c r="T10" i="15"/>
  <c r="S10" i="15"/>
  <c r="N10" i="15"/>
  <c r="K10" i="15"/>
  <c r="L10" i="15" s="1"/>
  <c r="I10" i="15"/>
  <c r="F10" i="15"/>
  <c r="E10" i="15"/>
  <c r="G10" i="15" s="1"/>
  <c r="J10" i="15" s="1"/>
  <c r="M10" i="15" s="1"/>
  <c r="Y9" i="15"/>
  <c r="Z9" i="15" s="1"/>
  <c r="W9" i="15"/>
  <c r="AB9" i="15" s="1"/>
  <c r="T9" i="15"/>
  <c r="U9" i="15" s="1"/>
  <c r="X9" i="15" s="1"/>
  <c r="AA9" i="15" s="1"/>
  <c r="S9" i="15"/>
  <c r="N9" i="15"/>
  <c r="K9" i="15"/>
  <c r="L9" i="15" s="1"/>
  <c r="I9" i="15"/>
  <c r="G9" i="15"/>
  <c r="J9" i="15" s="1"/>
  <c r="M9" i="15" s="1"/>
  <c r="F9" i="15"/>
  <c r="E9" i="15"/>
  <c r="Y8" i="15"/>
  <c r="Z8" i="15" s="1"/>
  <c r="W8" i="15"/>
  <c r="AB8" i="15" s="1"/>
  <c r="T8" i="15"/>
  <c r="S8" i="15"/>
  <c r="N8" i="15"/>
  <c r="L8" i="15"/>
  <c r="K8" i="15"/>
  <c r="I8" i="15"/>
  <c r="F8" i="15"/>
  <c r="E8" i="15"/>
  <c r="G8" i="15" s="1"/>
  <c r="J8" i="15" s="1"/>
  <c r="M8" i="15" s="1"/>
  <c r="Y7" i="15"/>
  <c r="Z7" i="15" s="1"/>
  <c r="W7" i="15"/>
  <c r="AB7" i="15" s="1"/>
  <c r="T7" i="15"/>
  <c r="U7" i="15" s="1"/>
  <c r="X7" i="15" s="1"/>
  <c r="AA7" i="15" s="1"/>
  <c r="S7" i="15"/>
  <c r="K7" i="15"/>
  <c r="L7" i="15" s="1"/>
  <c r="I7" i="15"/>
  <c r="N7" i="15" s="1"/>
  <c r="F7" i="15"/>
  <c r="E7" i="15"/>
  <c r="G7" i="15" s="1"/>
  <c r="J7" i="15" s="1"/>
  <c r="M7" i="15" s="1"/>
  <c r="Y6" i="15"/>
  <c r="Z6" i="15" s="1"/>
  <c r="W6" i="15"/>
  <c r="AB6" i="15" s="1"/>
  <c r="T6" i="15"/>
  <c r="S6" i="15"/>
  <c r="N6" i="15"/>
  <c r="K6" i="15"/>
  <c r="L6" i="15" s="1"/>
  <c r="I6" i="15"/>
  <c r="F6" i="15"/>
  <c r="E6" i="15"/>
  <c r="Y5" i="15"/>
  <c r="Z5" i="15" s="1"/>
  <c r="W5" i="15"/>
  <c r="AB5" i="15" s="1"/>
  <c r="T5" i="15"/>
  <c r="S5" i="15"/>
  <c r="L5" i="15"/>
  <c r="K5" i="15"/>
  <c r="I5" i="15"/>
  <c r="N5" i="15" s="1"/>
  <c r="F5" i="15"/>
  <c r="E5" i="15"/>
  <c r="G5" i="15" s="1"/>
  <c r="J5" i="15" s="1"/>
  <c r="M5" i="15" s="1"/>
  <c r="Y4" i="15"/>
  <c r="Z4" i="15" s="1"/>
  <c r="W4" i="15"/>
  <c r="AB4" i="15" s="1"/>
  <c r="T4" i="15"/>
  <c r="S4" i="15"/>
  <c r="U4" i="15" s="1"/>
  <c r="X4" i="15" s="1"/>
  <c r="AA4" i="15" s="1"/>
  <c r="K4" i="15"/>
  <c r="L4" i="15" s="1"/>
  <c r="I4" i="15"/>
  <c r="N4" i="15" s="1"/>
  <c r="F4" i="15"/>
  <c r="E4" i="15"/>
  <c r="Y3" i="15"/>
  <c r="Z3" i="15" s="1"/>
  <c r="W3" i="15"/>
  <c r="AB3" i="15" s="1"/>
  <c r="T3" i="15"/>
  <c r="S3" i="15"/>
  <c r="N3" i="15"/>
  <c r="K3" i="15"/>
  <c r="L3" i="15" s="1"/>
  <c r="I3" i="15"/>
  <c r="F3" i="15"/>
  <c r="G3" i="15" s="1"/>
  <c r="J3" i="15" s="1"/>
  <c r="M3" i="15" s="1"/>
  <c r="E3" i="15"/>
  <c r="P40" i="14"/>
  <c r="B40" i="14"/>
  <c r="Y17" i="14"/>
  <c r="Z17" i="14" s="1"/>
  <c r="W17" i="14"/>
  <c r="AB17" i="14" s="1"/>
  <c r="T17" i="14"/>
  <c r="S17" i="14"/>
  <c r="U17" i="14" s="1"/>
  <c r="X17" i="14" s="1"/>
  <c r="AA17" i="14" s="1"/>
  <c r="K17" i="14"/>
  <c r="L17" i="14" s="1"/>
  <c r="I17" i="14"/>
  <c r="N17" i="14" s="1"/>
  <c r="F17" i="14"/>
  <c r="E17" i="14"/>
  <c r="Y16" i="14"/>
  <c r="Z16" i="14" s="1"/>
  <c r="W16" i="14"/>
  <c r="AB16" i="14" s="1"/>
  <c r="T16" i="14"/>
  <c r="S16" i="14"/>
  <c r="U16" i="14" s="1"/>
  <c r="X16" i="14" s="1"/>
  <c r="AA16" i="14" s="1"/>
  <c r="K16" i="14"/>
  <c r="L16" i="14" s="1"/>
  <c r="I16" i="14"/>
  <c r="N16" i="14" s="1"/>
  <c r="F16" i="14"/>
  <c r="E16" i="14"/>
  <c r="G16" i="14" s="1"/>
  <c r="J16" i="14" s="1"/>
  <c r="M16" i="14" s="1"/>
  <c r="Y15" i="14"/>
  <c r="Z15" i="14" s="1"/>
  <c r="W15" i="14"/>
  <c r="AB15" i="14" s="1"/>
  <c r="T15" i="14"/>
  <c r="S15" i="14"/>
  <c r="U15" i="14" s="1"/>
  <c r="X15" i="14" s="1"/>
  <c r="AA15" i="14" s="1"/>
  <c r="N15" i="14"/>
  <c r="K15" i="14"/>
  <c r="L15" i="14" s="1"/>
  <c r="I15" i="14"/>
  <c r="F15" i="14"/>
  <c r="E15" i="14"/>
  <c r="Y14" i="14"/>
  <c r="Z14" i="14" s="1"/>
  <c r="W14" i="14"/>
  <c r="AB14" i="14" s="1"/>
  <c r="T14" i="14"/>
  <c r="S14" i="14"/>
  <c r="L14" i="14"/>
  <c r="K14" i="14"/>
  <c r="I14" i="14"/>
  <c r="N14" i="14" s="1"/>
  <c r="F14" i="14"/>
  <c r="E14" i="14"/>
  <c r="G14" i="14" s="1"/>
  <c r="J14" i="14" s="1"/>
  <c r="M14" i="14" s="1"/>
  <c r="Y13" i="14"/>
  <c r="Z13" i="14" s="1"/>
  <c r="W13" i="14"/>
  <c r="AB13" i="14" s="1"/>
  <c r="T13" i="14"/>
  <c r="S13" i="14"/>
  <c r="U13" i="14" s="1"/>
  <c r="X13" i="14" s="1"/>
  <c r="AA13" i="14" s="1"/>
  <c r="K13" i="14"/>
  <c r="L13" i="14" s="1"/>
  <c r="I13" i="14"/>
  <c r="N13" i="14" s="1"/>
  <c r="F13" i="14"/>
  <c r="E13" i="14"/>
  <c r="Y12" i="14"/>
  <c r="Z12" i="14" s="1"/>
  <c r="W12" i="14"/>
  <c r="AB12" i="14" s="1"/>
  <c r="T12" i="14"/>
  <c r="S12" i="14"/>
  <c r="U12" i="14" s="1"/>
  <c r="X12" i="14" s="1"/>
  <c r="AA12" i="14" s="1"/>
  <c r="N12" i="14"/>
  <c r="K12" i="14"/>
  <c r="L12" i="14" s="1"/>
  <c r="I12" i="14"/>
  <c r="F12" i="14"/>
  <c r="G12" i="14" s="1"/>
  <c r="J12" i="14" s="1"/>
  <c r="M12" i="14" s="1"/>
  <c r="E12" i="14"/>
  <c r="Y11" i="14"/>
  <c r="Z11" i="14" s="1"/>
  <c r="W11" i="14"/>
  <c r="AB11" i="14" s="1"/>
  <c r="T11" i="14"/>
  <c r="S11" i="14"/>
  <c r="U11" i="14" s="1"/>
  <c r="X11" i="14" s="1"/>
  <c r="AA11" i="14" s="1"/>
  <c r="L11" i="14"/>
  <c r="K11" i="14"/>
  <c r="I11" i="14"/>
  <c r="N11" i="14" s="1"/>
  <c r="F11" i="14"/>
  <c r="E11" i="14"/>
  <c r="G11" i="14" s="1"/>
  <c r="J11" i="14" s="1"/>
  <c r="M11" i="14" s="1"/>
  <c r="Y10" i="14"/>
  <c r="Z10" i="14" s="1"/>
  <c r="W10" i="14"/>
  <c r="AB10" i="14" s="1"/>
  <c r="T10" i="14"/>
  <c r="S10" i="14"/>
  <c r="U10" i="14" s="1"/>
  <c r="X10" i="14" s="1"/>
  <c r="AA10" i="14" s="1"/>
  <c r="N10" i="14"/>
  <c r="K10" i="14"/>
  <c r="L10" i="14" s="1"/>
  <c r="I10" i="14"/>
  <c r="G10" i="14"/>
  <c r="J10" i="14" s="1"/>
  <c r="M10" i="14" s="1"/>
  <c r="F10" i="14"/>
  <c r="E10" i="14"/>
  <c r="Y9" i="14"/>
  <c r="Z9" i="14" s="1"/>
  <c r="W9" i="14"/>
  <c r="AB9" i="14" s="1"/>
  <c r="T9" i="14"/>
  <c r="S9" i="14"/>
  <c r="N9" i="14"/>
  <c r="K9" i="14"/>
  <c r="L9" i="14" s="1"/>
  <c r="I9" i="14"/>
  <c r="F9" i="14"/>
  <c r="E9" i="14"/>
  <c r="G9" i="14" s="1"/>
  <c r="J9" i="14" s="1"/>
  <c r="M9" i="14" s="1"/>
  <c r="Y8" i="14"/>
  <c r="Z8" i="14" s="1"/>
  <c r="W8" i="14"/>
  <c r="AB8" i="14" s="1"/>
  <c r="T8" i="14"/>
  <c r="S8" i="14"/>
  <c r="U8" i="14" s="1"/>
  <c r="X8" i="14" s="1"/>
  <c r="AA8" i="14" s="1"/>
  <c r="K8" i="14"/>
  <c r="L8" i="14" s="1"/>
  <c r="I8" i="14"/>
  <c r="N8" i="14" s="1"/>
  <c r="F8" i="14"/>
  <c r="E8" i="14"/>
  <c r="G8" i="14" s="1"/>
  <c r="J8" i="14" s="1"/>
  <c r="M8" i="14" s="1"/>
  <c r="Y7" i="14"/>
  <c r="Z7" i="14" s="1"/>
  <c r="W7" i="14"/>
  <c r="AB7" i="14" s="1"/>
  <c r="T7" i="14"/>
  <c r="S7" i="14"/>
  <c r="N7" i="14"/>
  <c r="L7" i="14"/>
  <c r="K7" i="14"/>
  <c r="I7" i="14"/>
  <c r="F7" i="14"/>
  <c r="E7" i="14"/>
  <c r="Y6" i="14"/>
  <c r="Z6" i="14" s="1"/>
  <c r="W6" i="14"/>
  <c r="AB6" i="14" s="1"/>
  <c r="T6" i="14"/>
  <c r="S6" i="14"/>
  <c r="K6" i="14"/>
  <c r="L6" i="14" s="1"/>
  <c r="I6" i="14"/>
  <c r="N6" i="14" s="1"/>
  <c r="F6" i="14"/>
  <c r="E6" i="14"/>
  <c r="G6" i="14" s="1"/>
  <c r="J6" i="14" s="1"/>
  <c r="M6" i="14" s="1"/>
  <c r="Y5" i="14"/>
  <c r="Z5" i="14" s="1"/>
  <c r="W5" i="14"/>
  <c r="AB5" i="14" s="1"/>
  <c r="T5" i="14"/>
  <c r="U5" i="14" s="1"/>
  <c r="X5" i="14" s="1"/>
  <c r="AA5" i="14" s="1"/>
  <c r="S5" i="14"/>
  <c r="K5" i="14"/>
  <c r="L5" i="14" s="1"/>
  <c r="I5" i="14"/>
  <c r="N5" i="14" s="1"/>
  <c r="F5" i="14"/>
  <c r="E5" i="14"/>
  <c r="Y4" i="14"/>
  <c r="Z4" i="14" s="1"/>
  <c r="W4" i="14"/>
  <c r="AB4" i="14" s="1"/>
  <c r="T4" i="14"/>
  <c r="S4" i="14"/>
  <c r="N4" i="14"/>
  <c r="L4" i="14"/>
  <c r="K4" i="14"/>
  <c r="I4" i="14"/>
  <c r="F4" i="14"/>
  <c r="G4" i="14" s="1"/>
  <c r="J4" i="14" s="1"/>
  <c r="M4" i="14" s="1"/>
  <c r="E4" i="14"/>
  <c r="Y3" i="14"/>
  <c r="Z3" i="14" s="1"/>
  <c r="W3" i="14"/>
  <c r="AB3" i="14" s="1"/>
  <c r="T3" i="14"/>
  <c r="S3" i="14"/>
  <c r="K3" i="14"/>
  <c r="L3" i="14" s="1"/>
  <c r="I3" i="14"/>
  <c r="N3" i="14" s="1"/>
  <c r="F3" i="14"/>
  <c r="E3" i="14"/>
  <c r="G3" i="14" s="1"/>
  <c r="J3" i="14" s="1"/>
  <c r="M3" i="14" s="1"/>
  <c r="P40" i="13"/>
  <c r="B40" i="13"/>
  <c r="Y17" i="13"/>
  <c r="Z17" i="13" s="1"/>
  <c r="W17" i="13"/>
  <c r="AB17" i="13" s="1"/>
  <c r="T17" i="13"/>
  <c r="S17" i="13"/>
  <c r="K17" i="13"/>
  <c r="L17" i="13" s="1"/>
  <c r="I17" i="13"/>
  <c r="N17" i="13" s="1"/>
  <c r="G17" i="13"/>
  <c r="J17" i="13" s="1"/>
  <c r="M17" i="13" s="1"/>
  <c r="F17" i="13"/>
  <c r="E17" i="13"/>
  <c r="Y16" i="13"/>
  <c r="Z16" i="13" s="1"/>
  <c r="W16" i="13"/>
  <c r="AB16" i="13" s="1"/>
  <c r="T16" i="13"/>
  <c r="S16" i="13"/>
  <c r="N16" i="13"/>
  <c r="K16" i="13"/>
  <c r="L16" i="13" s="1"/>
  <c r="I16" i="13"/>
  <c r="F16" i="13"/>
  <c r="E16" i="13"/>
  <c r="G16" i="13" s="1"/>
  <c r="J16" i="13" s="1"/>
  <c r="M16" i="13" s="1"/>
  <c r="Y15" i="13"/>
  <c r="Z15" i="13" s="1"/>
  <c r="W15" i="13"/>
  <c r="AB15" i="13" s="1"/>
  <c r="T15" i="13"/>
  <c r="S15" i="13"/>
  <c r="L15" i="13"/>
  <c r="K15" i="13"/>
  <c r="I15" i="13"/>
  <c r="N15" i="13" s="1"/>
  <c r="G15" i="13"/>
  <c r="J15" i="13" s="1"/>
  <c r="M15" i="13" s="1"/>
  <c r="F15" i="13"/>
  <c r="E15" i="13"/>
  <c r="Y14" i="13"/>
  <c r="Z14" i="13" s="1"/>
  <c r="W14" i="13"/>
  <c r="AB14" i="13" s="1"/>
  <c r="T14" i="13"/>
  <c r="S14" i="13"/>
  <c r="U14" i="13" s="1"/>
  <c r="X14" i="13" s="1"/>
  <c r="AA14" i="13" s="1"/>
  <c r="N14" i="13"/>
  <c r="K14" i="13"/>
  <c r="L14" i="13" s="1"/>
  <c r="I14" i="13"/>
  <c r="F14" i="13"/>
  <c r="E14" i="13"/>
  <c r="G14" i="13" s="1"/>
  <c r="J14" i="13" s="1"/>
  <c r="M14" i="13" s="1"/>
  <c r="Y13" i="13"/>
  <c r="Z13" i="13" s="1"/>
  <c r="W13" i="13"/>
  <c r="AB13" i="13" s="1"/>
  <c r="U13" i="13"/>
  <c r="X13" i="13" s="1"/>
  <c r="AA13" i="13" s="1"/>
  <c r="T13" i="13"/>
  <c r="S13" i="13"/>
  <c r="L13" i="13"/>
  <c r="K13" i="13"/>
  <c r="I13" i="13"/>
  <c r="N13" i="13" s="1"/>
  <c r="G13" i="13"/>
  <c r="J13" i="13" s="1"/>
  <c r="M13" i="13" s="1"/>
  <c r="F13" i="13"/>
  <c r="E13" i="13"/>
  <c r="Y12" i="13"/>
  <c r="Z12" i="13" s="1"/>
  <c r="W12" i="13"/>
  <c r="AB12" i="13" s="1"/>
  <c r="T12" i="13"/>
  <c r="S12" i="13"/>
  <c r="U12" i="13" s="1"/>
  <c r="X12" i="13" s="1"/>
  <c r="AA12" i="13" s="1"/>
  <c r="N12" i="13"/>
  <c r="K12" i="13"/>
  <c r="L12" i="13" s="1"/>
  <c r="I12" i="13"/>
  <c r="F12" i="13"/>
  <c r="E12" i="13"/>
  <c r="G12" i="13" s="1"/>
  <c r="J12" i="13" s="1"/>
  <c r="M12" i="13" s="1"/>
  <c r="Y11" i="13"/>
  <c r="Z11" i="13" s="1"/>
  <c r="W11" i="13"/>
  <c r="AB11" i="13" s="1"/>
  <c r="T11" i="13"/>
  <c r="U11" i="13" s="1"/>
  <c r="X11" i="13" s="1"/>
  <c r="AA11" i="13" s="1"/>
  <c r="S11" i="13"/>
  <c r="K11" i="13"/>
  <c r="L11" i="13" s="1"/>
  <c r="I11" i="13"/>
  <c r="N11" i="13" s="1"/>
  <c r="G11" i="13"/>
  <c r="J11" i="13" s="1"/>
  <c r="M11" i="13" s="1"/>
  <c r="F11" i="13"/>
  <c r="E11" i="13"/>
  <c r="Y10" i="13"/>
  <c r="Z10" i="13" s="1"/>
  <c r="X10" i="13"/>
  <c r="AA10" i="13" s="1"/>
  <c r="W10" i="13"/>
  <c r="AB10" i="13" s="1"/>
  <c r="T10" i="13"/>
  <c r="S10" i="13"/>
  <c r="U10" i="13" s="1"/>
  <c r="N10" i="13"/>
  <c r="K10" i="13"/>
  <c r="L10" i="13" s="1"/>
  <c r="I10" i="13"/>
  <c r="F10" i="13"/>
  <c r="E10" i="13"/>
  <c r="G10" i="13" s="1"/>
  <c r="J10" i="13" s="1"/>
  <c r="M10" i="13" s="1"/>
  <c r="Y9" i="13"/>
  <c r="Z9" i="13" s="1"/>
  <c r="W9" i="13"/>
  <c r="AB9" i="13" s="1"/>
  <c r="T9" i="13"/>
  <c r="U9" i="13" s="1"/>
  <c r="X9" i="13" s="1"/>
  <c r="AA9" i="13" s="1"/>
  <c r="S9" i="13"/>
  <c r="L9" i="13"/>
  <c r="K9" i="13"/>
  <c r="I9" i="13"/>
  <c r="N9" i="13" s="1"/>
  <c r="F9" i="13"/>
  <c r="E9" i="13"/>
  <c r="G9" i="13" s="1"/>
  <c r="J9" i="13" s="1"/>
  <c r="M9" i="13" s="1"/>
  <c r="Y8" i="13"/>
  <c r="Z8" i="13" s="1"/>
  <c r="W8" i="13"/>
  <c r="AB8" i="13" s="1"/>
  <c r="T8" i="13"/>
  <c r="S8" i="13"/>
  <c r="U8" i="13" s="1"/>
  <c r="X8" i="13" s="1"/>
  <c r="AA8" i="13" s="1"/>
  <c r="N8" i="13"/>
  <c r="K8" i="13"/>
  <c r="L8" i="13" s="1"/>
  <c r="I8" i="13"/>
  <c r="F8" i="13"/>
  <c r="E8" i="13"/>
  <c r="Y7" i="13"/>
  <c r="Z7" i="13" s="1"/>
  <c r="W7" i="13"/>
  <c r="AB7" i="13" s="1"/>
  <c r="T7" i="13"/>
  <c r="S7" i="13"/>
  <c r="K7" i="13"/>
  <c r="L7" i="13" s="1"/>
  <c r="I7" i="13"/>
  <c r="N7" i="13" s="1"/>
  <c r="F7" i="13"/>
  <c r="E7" i="13"/>
  <c r="G7" i="13" s="1"/>
  <c r="J7" i="13" s="1"/>
  <c r="M7" i="13" s="1"/>
  <c r="Y6" i="13"/>
  <c r="Z6" i="13" s="1"/>
  <c r="W6" i="13"/>
  <c r="AB6" i="13" s="1"/>
  <c r="T6" i="13"/>
  <c r="S6" i="13"/>
  <c r="U6" i="13" s="1"/>
  <c r="X6" i="13" s="1"/>
  <c r="AA6" i="13" s="1"/>
  <c r="K6" i="13"/>
  <c r="L6" i="13" s="1"/>
  <c r="I6" i="13"/>
  <c r="N6" i="13" s="1"/>
  <c r="F6" i="13"/>
  <c r="E6" i="13"/>
  <c r="Y5" i="13"/>
  <c r="Z5" i="13" s="1"/>
  <c r="W5" i="13"/>
  <c r="AB5" i="13" s="1"/>
  <c r="T5" i="13"/>
  <c r="U5" i="13" s="1"/>
  <c r="X5" i="13" s="1"/>
  <c r="AA5" i="13" s="1"/>
  <c r="S5" i="13"/>
  <c r="K5" i="13"/>
  <c r="L5" i="13" s="1"/>
  <c r="I5" i="13"/>
  <c r="N5" i="13" s="1"/>
  <c r="F5" i="13"/>
  <c r="E5" i="13"/>
  <c r="G5" i="13" s="1"/>
  <c r="J5" i="13" s="1"/>
  <c r="M5" i="13" s="1"/>
  <c r="Y4" i="13"/>
  <c r="Z4" i="13" s="1"/>
  <c r="W4" i="13"/>
  <c r="AB4" i="13" s="1"/>
  <c r="T4" i="13"/>
  <c r="S4" i="13"/>
  <c r="K4" i="13"/>
  <c r="L4" i="13" s="1"/>
  <c r="J4" i="13"/>
  <c r="M4" i="13" s="1"/>
  <c r="I4" i="13"/>
  <c r="N4" i="13" s="1"/>
  <c r="F4" i="13"/>
  <c r="E4" i="13"/>
  <c r="G4" i="13" s="1"/>
  <c r="Y3" i="13"/>
  <c r="Z3" i="13" s="1"/>
  <c r="W3" i="13"/>
  <c r="AB3" i="13" s="1"/>
  <c r="T3" i="13"/>
  <c r="S3" i="13"/>
  <c r="K3" i="13"/>
  <c r="L3" i="13" s="1"/>
  <c r="I3" i="13"/>
  <c r="N3" i="13" s="1"/>
  <c r="F3" i="13"/>
  <c r="E3" i="13"/>
  <c r="G3" i="13" s="1"/>
  <c r="J3" i="13" s="1"/>
  <c r="M3" i="13" s="1"/>
  <c r="P40" i="12"/>
  <c r="B40" i="12"/>
  <c r="Y17" i="12"/>
  <c r="Z17" i="12" s="1"/>
  <c r="W17" i="12"/>
  <c r="AB17" i="12" s="1"/>
  <c r="T17" i="12"/>
  <c r="S17" i="12"/>
  <c r="K17" i="12"/>
  <c r="L17" i="12" s="1"/>
  <c r="I17" i="12"/>
  <c r="N17" i="12" s="1"/>
  <c r="F17" i="12"/>
  <c r="E17" i="12"/>
  <c r="Y16" i="12"/>
  <c r="Z16" i="12" s="1"/>
  <c r="W16" i="12"/>
  <c r="AB16" i="12" s="1"/>
  <c r="T16" i="12"/>
  <c r="S16" i="12"/>
  <c r="U16" i="12" s="1"/>
  <c r="X16" i="12" s="1"/>
  <c r="AA16" i="12" s="1"/>
  <c r="L16" i="12"/>
  <c r="K16" i="12"/>
  <c r="I16" i="12"/>
  <c r="N16" i="12" s="1"/>
  <c r="F16" i="12"/>
  <c r="E16" i="12"/>
  <c r="Y15" i="12"/>
  <c r="Z15" i="12" s="1"/>
  <c r="W15" i="12"/>
  <c r="AB15" i="12" s="1"/>
  <c r="T15" i="12"/>
  <c r="S15" i="12"/>
  <c r="N15" i="12"/>
  <c r="K15" i="12"/>
  <c r="L15" i="12" s="1"/>
  <c r="I15" i="12"/>
  <c r="F15" i="12"/>
  <c r="E15" i="12"/>
  <c r="Z14" i="12"/>
  <c r="Y14" i="12"/>
  <c r="W14" i="12"/>
  <c r="AB14" i="12" s="1"/>
  <c r="T14" i="12"/>
  <c r="S14" i="12"/>
  <c r="U14" i="12" s="1"/>
  <c r="X14" i="12" s="1"/>
  <c r="AA14" i="12" s="1"/>
  <c r="K14" i="12"/>
  <c r="L14" i="12" s="1"/>
  <c r="I14" i="12"/>
  <c r="N14" i="12" s="1"/>
  <c r="F14" i="12"/>
  <c r="E14" i="12"/>
  <c r="G14" i="12" s="1"/>
  <c r="J14" i="12" s="1"/>
  <c r="M14" i="12" s="1"/>
  <c r="Y13" i="12"/>
  <c r="Z13" i="12" s="1"/>
  <c r="W13" i="12"/>
  <c r="AB13" i="12" s="1"/>
  <c r="T13" i="12"/>
  <c r="S13" i="12"/>
  <c r="N13" i="12"/>
  <c r="K13" i="12"/>
  <c r="L13" i="12" s="1"/>
  <c r="I13" i="12"/>
  <c r="F13" i="12"/>
  <c r="E13" i="12"/>
  <c r="Y12" i="12"/>
  <c r="Z12" i="12" s="1"/>
  <c r="W12" i="12"/>
  <c r="AB12" i="12" s="1"/>
  <c r="T12" i="12"/>
  <c r="S12" i="12"/>
  <c r="U12" i="12" s="1"/>
  <c r="X12" i="12" s="1"/>
  <c r="AA12" i="12" s="1"/>
  <c r="L12" i="12"/>
  <c r="K12" i="12"/>
  <c r="I12" i="12"/>
  <c r="N12" i="12" s="1"/>
  <c r="F12" i="12"/>
  <c r="E12" i="12"/>
  <c r="Y11" i="12"/>
  <c r="Z11" i="12" s="1"/>
  <c r="W11" i="12"/>
  <c r="AB11" i="12" s="1"/>
  <c r="T11" i="12"/>
  <c r="S11" i="12"/>
  <c r="U11" i="12" s="1"/>
  <c r="X11" i="12" s="1"/>
  <c r="AA11" i="12" s="1"/>
  <c r="K11" i="12"/>
  <c r="L11" i="12" s="1"/>
  <c r="I11" i="12"/>
  <c r="N11" i="12" s="1"/>
  <c r="F11" i="12"/>
  <c r="G11" i="12" s="1"/>
  <c r="J11" i="12" s="1"/>
  <c r="M11" i="12" s="1"/>
  <c r="E11" i="12"/>
  <c r="Z10" i="12"/>
  <c r="Y10" i="12"/>
  <c r="W10" i="12"/>
  <c r="AB10" i="12" s="1"/>
  <c r="T10" i="12"/>
  <c r="S10" i="12"/>
  <c r="U10" i="12" s="1"/>
  <c r="X10" i="12" s="1"/>
  <c r="AA10" i="12" s="1"/>
  <c r="L10" i="12"/>
  <c r="K10" i="12"/>
  <c r="I10" i="12"/>
  <c r="N10" i="12" s="1"/>
  <c r="F10" i="12"/>
  <c r="E10" i="12"/>
  <c r="G10" i="12" s="1"/>
  <c r="J10" i="12" s="1"/>
  <c r="M10" i="12" s="1"/>
  <c r="Y9" i="12"/>
  <c r="Z9" i="12" s="1"/>
  <c r="W9" i="12"/>
  <c r="AB9" i="12" s="1"/>
  <c r="T9" i="12"/>
  <c r="S9" i="12"/>
  <c r="U9" i="12" s="1"/>
  <c r="X9" i="12" s="1"/>
  <c r="AA9" i="12" s="1"/>
  <c r="K9" i="12"/>
  <c r="L9" i="12" s="1"/>
  <c r="I9" i="12"/>
  <c r="N9" i="12" s="1"/>
  <c r="F9" i="12"/>
  <c r="E9" i="12"/>
  <c r="Y8" i="12"/>
  <c r="Z8" i="12" s="1"/>
  <c r="W8" i="12"/>
  <c r="AB8" i="12" s="1"/>
  <c r="T8" i="12"/>
  <c r="S8" i="12"/>
  <c r="U8" i="12" s="1"/>
  <c r="X8" i="12" s="1"/>
  <c r="AA8" i="12" s="1"/>
  <c r="L8" i="12"/>
  <c r="K8" i="12"/>
  <c r="I8" i="12"/>
  <c r="N8" i="12" s="1"/>
  <c r="F8" i="12"/>
  <c r="E8" i="12"/>
  <c r="Y7" i="12"/>
  <c r="Z7" i="12" s="1"/>
  <c r="W7" i="12"/>
  <c r="AB7" i="12" s="1"/>
  <c r="T7" i="12"/>
  <c r="S7" i="12"/>
  <c r="U7" i="12" s="1"/>
  <c r="X7" i="12" s="1"/>
  <c r="AA7" i="12" s="1"/>
  <c r="K7" i="12"/>
  <c r="L7" i="12" s="1"/>
  <c r="I7" i="12"/>
  <c r="N7" i="12" s="1"/>
  <c r="F7" i="12"/>
  <c r="E7" i="12"/>
  <c r="Z6" i="12"/>
  <c r="Y6" i="12"/>
  <c r="W6" i="12"/>
  <c r="AB6" i="12" s="1"/>
  <c r="T6" i="12"/>
  <c r="S6" i="12"/>
  <c r="U6" i="12" s="1"/>
  <c r="X6" i="12" s="1"/>
  <c r="AA6" i="12" s="1"/>
  <c r="L6" i="12"/>
  <c r="K6" i="12"/>
  <c r="I6" i="12"/>
  <c r="N6" i="12" s="1"/>
  <c r="F6" i="12"/>
  <c r="E6" i="12"/>
  <c r="G6" i="12" s="1"/>
  <c r="J6" i="12" s="1"/>
  <c r="M6" i="12" s="1"/>
  <c r="Y5" i="12"/>
  <c r="Z5" i="12" s="1"/>
  <c r="W5" i="12"/>
  <c r="AB5" i="12" s="1"/>
  <c r="T5" i="12"/>
  <c r="S5" i="12"/>
  <c r="U5" i="12" s="1"/>
  <c r="X5" i="12" s="1"/>
  <c r="AA5" i="12" s="1"/>
  <c r="N5" i="12"/>
  <c r="K5" i="12"/>
  <c r="L5" i="12" s="1"/>
  <c r="I5" i="12"/>
  <c r="F5" i="12"/>
  <c r="E5" i="12"/>
  <c r="Y4" i="12"/>
  <c r="Z4" i="12" s="1"/>
  <c r="W4" i="12"/>
  <c r="AB4" i="12" s="1"/>
  <c r="T4" i="12"/>
  <c r="U4" i="12" s="1"/>
  <c r="X4" i="12" s="1"/>
  <c r="AA4" i="12" s="1"/>
  <c r="S4" i="12"/>
  <c r="K4" i="12"/>
  <c r="L4" i="12" s="1"/>
  <c r="I4" i="12"/>
  <c r="N4" i="12" s="1"/>
  <c r="F4" i="12"/>
  <c r="E4" i="12"/>
  <c r="G4" i="12" s="1"/>
  <c r="J4" i="12" s="1"/>
  <c r="M4" i="12" s="1"/>
  <c r="Y3" i="12"/>
  <c r="Z3" i="12" s="1"/>
  <c r="W3" i="12"/>
  <c r="AB3" i="12" s="1"/>
  <c r="T3" i="12"/>
  <c r="S3" i="12"/>
  <c r="U3" i="12" s="1"/>
  <c r="X3" i="12" s="1"/>
  <c r="AA3" i="12" s="1"/>
  <c r="K3" i="12"/>
  <c r="L3" i="12" s="1"/>
  <c r="I3" i="12"/>
  <c r="N3" i="12" s="1"/>
  <c r="F3" i="12"/>
  <c r="G3" i="12" s="1"/>
  <c r="J3" i="12" s="1"/>
  <c r="M3" i="12" s="1"/>
  <c r="E3" i="12"/>
  <c r="P40" i="11"/>
  <c r="B40" i="11"/>
  <c r="Y17" i="11"/>
  <c r="Z17" i="11" s="1"/>
  <c r="W17" i="11"/>
  <c r="AB17" i="11" s="1"/>
  <c r="T17" i="11"/>
  <c r="U17" i="11" s="1"/>
  <c r="X17" i="11" s="1"/>
  <c r="AA17" i="11" s="1"/>
  <c r="S17" i="11"/>
  <c r="K17" i="11"/>
  <c r="L17" i="11" s="1"/>
  <c r="I17" i="11"/>
  <c r="N17" i="11" s="1"/>
  <c r="G17" i="11"/>
  <c r="J17" i="11" s="1"/>
  <c r="M17" i="11" s="1"/>
  <c r="F17" i="11"/>
  <c r="E17" i="11"/>
  <c r="Y16" i="11"/>
  <c r="Z16" i="11" s="1"/>
  <c r="W16" i="11"/>
  <c r="AB16" i="11" s="1"/>
  <c r="T16" i="11"/>
  <c r="S16" i="11"/>
  <c r="N16" i="11"/>
  <c r="K16" i="11"/>
  <c r="L16" i="11" s="1"/>
  <c r="I16" i="11"/>
  <c r="F16" i="11"/>
  <c r="E16" i="11"/>
  <c r="G16" i="11" s="1"/>
  <c r="J16" i="11" s="1"/>
  <c r="M16" i="11" s="1"/>
  <c r="Y15" i="11"/>
  <c r="Z15" i="11" s="1"/>
  <c r="W15" i="11"/>
  <c r="AB15" i="11" s="1"/>
  <c r="T15" i="11"/>
  <c r="S15" i="11"/>
  <c r="L15" i="11"/>
  <c r="K15" i="11"/>
  <c r="I15" i="11"/>
  <c r="N15" i="11" s="1"/>
  <c r="G15" i="11"/>
  <c r="J15" i="11" s="1"/>
  <c r="M15" i="11" s="1"/>
  <c r="F15" i="11"/>
  <c r="E15" i="11"/>
  <c r="Y14" i="11"/>
  <c r="Z14" i="11" s="1"/>
  <c r="W14" i="11"/>
  <c r="AB14" i="11" s="1"/>
  <c r="T14" i="11"/>
  <c r="S14" i="11"/>
  <c r="N14" i="11"/>
  <c r="K14" i="11"/>
  <c r="L14" i="11" s="1"/>
  <c r="I14" i="11"/>
  <c r="F14" i="11"/>
  <c r="E14" i="11"/>
  <c r="G14" i="11" s="1"/>
  <c r="J14" i="11" s="1"/>
  <c r="M14" i="11" s="1"/>
  <c r="Y13" i="11"/>
  <c r="Z13" i="11" s="1"/>
  <c r="W13" i="11"/>
  <c r="AB13" i="11" s="1"/>
  <c r="T13" i="11"/>
  <c r="U13" i="11" s="1"/>
  <c r="X13" i="11" s="1"/>
  <c r="AA13" i="11" s="1"/>
  <c r="S13" i="11"/>
  <c r="K13" i="11"/>
  <c r="L13" i="11" s="1"/>
  <c r="I13" i="11"/>
  <c r="N13" i="11" s="1"/>
  <c r="G13" i="11"/>
  <c r="J13" i="11" s="1"/>
  <c r="M13" i="11" s="1"/>
  <c r="F13" i="11"/>
  <c r="E13" i="11"/>
  <c r="Y12" i="11"/>
  <c r="Z12" i="11" s="1"/>
  <c r="W12" i="11"/>
  <c r="AB12" i="11" s="1"/>
  <c r="T12" i="11"/>
  <c r="S12" i="11"/>
  <c r="N12" i="11"/>
  <c r="K12" i="11"/>
  <c r="L12" i="11" s="1"/>
  <c r="I12" i="11"/>
  <c r="F12" i="11"/>
  <c r="E12" i="11"/>
  <c r="G12" i="11" s="1"/>
  <c r="J12" i="11" s="1"/>
  <c r="M12" i="11" s="1"/>
  <c r="Y11" i="11"/>
  <c r="Z11" i="11" s="1"/>
  <c r="W11" i="11"/>
  <c r="AB11" i="11" s="1"/>
  <c r="T11" i="11"/>
  <c r="U11" i="11" s="1"/>
  <c r="X11" i="11" s="1"/>
  <c r="AA11" i="11" s="1"/>
  <c r="S11" i="11"/>
  <c r="L11" i="11"/>
  <c r="K11" i="11"/>
  <c r="I11" i="11"/>
  <c r="N11" i="11" s="1"/>
  <c r="F11" i="11"/>
  <c r="E11" i="11"/>
  <c r="G11" i="11" s="1"/>
  <c r="J11" i="11" s="1"/>
  <c r="M11" i="11" s="1"/>
  <c r="Y10" i="11"/>
  <c r="Z10" i="11" s="1"/>
  <c r="W10" i="11"/>
  <c r="AB10" i="11" s="1"/>
  <c r="T10" i="11"/>
  <c r="S10" i="11"/>
  <c r="U10" i="11" s="1"/>
  <c r="X10" i="11" s="1"/>
  <c r="AA10" i="11" s="1"/>
  <c r="N10" i="11"/>
  <c r="K10" i="11"/>
  <c r="L10" i="11" s="1"/>
  <c r="I10" i="11"/>
  <c r="F10" i="11"/>
  <c r="E10" i="11"/>
  <c r="Y9" i="11"/>
  <c r="Z9" i="11" s="1"/>
  <c r="W9" i="11"/>
  <c r="AB9" i="11" s="1"/>
  <c r="T9" i="11"/>
  <c r="U9" i="11" s="1"/>
  <c r="X9" i="11" s="1"/>
  <c r="AA9" i="11" s="1"/>
  <c r="S9" i="11"/>
  <c r="L9" i="11"/>
  <c r="K9" i="11"/>
  <c r="I9" i="11"/>
  <c r="N9" i="11" s="1"/>
  <c r="F9" i="11"/>
  <c r="E9" i="11"/>
  <c r="G9" i="11" s="1"/>
  <c r="J9" i="11" s="1"/>
  <c r="M9" i="11" s="1"/>
  <c r="Y8" i="11"/>
  <c r="Z8" i="11" s="1"/>
  <c r="W8" i="11"/>
  <c r="AB8" i="11" s="1"/>
  <c r="T8" i="11"/>
  <c r="S8" i="11"/>
  <c r="K8" i="11"/>
  <c r="L8" i="11" s="1"/>
  <c r="I8" i="11"/>
  <c r="N8" i="11" s="1"/>
  <c r="F8" i="11"/>
  <c r="E8" i="11"/>
  <c r="Y7" i="11"/>
  <c r="Z7" i="11" s="1"/>
  <c r="W7" i="11"/>
  <c r="AB7" i="11" s="1"/>
  <c r="T7" i="11"/>
  <c r="S7" i="11"/>
  <c r="U7" i="11" s="1"/>
  <c r="X7" i="11" s="1"/>
  <c r="AA7" i="11" s="1"/>
  <c r="K7" i="11"/>
  <c r="L7" i="11" s="1"/>
  <c r="I7" i="11"/>
  <c r="N7" i="11" s="1"/>
  <c r="F7" i="11"/>
  <c r="E7" i="11"/>
  <c r="G7" i="11" s="1"/>
  <c r="J7" i="11" s="1"/>
  <c r="M7" i="11" s="1"/>
  <c r="Y6" i="11"/>
  <c r="Z6" i="11" s="1"/>
  <c r="W6" i="11"/>
  <c r="AB6" i="11" s="1"/>
  <c r="T6" i="11"/>
  <c r="S6" i="11"/>
  <c r="U6" i="11" s="1"/>
  <c r="X6" i="11" s="1"/>
  <c r="AA6" i="11" s="1"/>
  <c r="K6" i="11"/>
  <c r="L6" i="11" s="1"/>
  <c r="I6" i="11"/>
  <c r="N6" i="11" s="1"/>
  <c r="F6" i="11"/>
  <c r="E6" i="11"/>
  <c r="Y5" i="11"/>
  <c r="Z5" i="11" s="1"/>
  <c r="W5" i="11"/>
  <c r="AB5" i="11" s="1"/>
  <c r="T5" i="11"/>
  <c r="S5" i="11"/>
  <c r="L5" i="11"/>
  <c r="K5" i="11"/>
  <c r="I5" i="11"/>
  <c r="N5" i="11" s="1"/>
  <c r="F5" i="11"/>
  <c r="E5" i="11"/>
  <c r="G5" i="11" s="1"/>
  <c r="J5" i="11" s="1"/>
  <c r="M5" i="11" s="1"/>
  <c r="Y4" i="11"/>
  <c r="Z4" i="11" s="1"/>
  <c r="W4" i="11"/>
  <c r="AB4" i="11" s="1"/>
  <c r="T4" i="11"/>
  <c r="S4" i="11"/>
  <c r="U4" i="11" s="1"/>
  <c r="X4" i="11" s="1"/>
  <c r="AA4" i="11" s="1"/>
  <c r="K4" i="11"/>
  <c r="L4" i="11" s="1"/>
  <c r="I4" i="11"/>
  <c r="N4" i="11" s="1"/>
  <c r="F4" i="11"/>
  <c r="E4" i="11"/>
  <c r="Y3" i="11"/>
  <c r="Z3" i="11" s="1"/>
  <c r="W3" i="11"/>
  <c r="AB3" i="11" s="1"/>
  <c r="T3" i="11"/>
  <c r="U3" i="11" s="1"/>
  <c r="X3" i="11" s="1"/>
  <c r="AA3" i="11" s="1"/>
  <c r="S3" i="11"/>
  <c r="K3" i="11"/>
  <c r="L3" i="11" s="1"/>
  <c r="I3" i="11"/>
  <c r="N3" i="11" s="1"/>
  <c r="F3" i="11"/>
  <c r="G3" i="11" s="1"/>
  <c r="J3" i="11" s="1"/>
  <c r="M3" i="11" s="1"/>
  <c r="E3" i="11"/>
  <c r="P40" i="10"/>
  <c r="B40" i="10"/>
  <c r="Y17" i="10"/>
  <c r="Z17" i="10" s="1"/>
  <c r="W17" i="10"/>
  <c r="AB17" i="10" s="1"/>
  <c r="T17" i="10"/>
  <c r="S17" i="10"/>
  <c r="K17" i="10"/>
  <c r="L17" i="10" s="1"/>
  <c r="I17" i="10"/>
  <c r="N17" i="10" s="1"/>
  <c r="G17" i="10"/>
  <c r="J17" i="10" s="1"/>
  <c r="M17" i="10" s="1"/>
  <c r="F17" i="10"/>
  <c r="E17" i="10"/>
  <c r="Y16" i="10"/>
  <c r="Z16" i="10" s="1"/>
  <c r="W16" i="10"/>
  <c r="AB16" i="10" s="1"/>
  <c r="T16" i="10"/>
  <c r="S16" i="10"/>
  <c r="N16" i="10"/>
  <c r="K16" i="10"/>
  <c r="L16" i="10" s="1"/>
  <c r="I16" i="10"/>
  <c r="F16" i="10"/>
  <c r="E16" i="10"/>
  <c r="G16" i="10" s="1"/>
  <c r="J16" i="10" s="1"/>
  <c r="M16" i="10" s="1"/>
  <c r="Y15" i="10"/>
  <c r="Z15" i="10" s="1"/>
  <c r="W15" i="10"/>
  <c r="AB15" i="10" s="1"/>
  <c r="T15" i="10"/>
  <c r="U15" i="10" s="1"/>
  <c r="X15" i="10" s="1"/>
  <c r="AA15" i="10" s="1"/>
  <c r="S15" i="10"/>
  <c r="K15" i="10"/>
  <c r="L15" i="10" s="1"/>
  <c r="I15" i="10"/>
  <c r="N15" i="10" s="1"/>
  <c r="G15" i="10"/>
  <c r="J15" i="10" s="1"/>
  <c r="M15" i="10" s="1"/>
  <c r="F15" i="10"/>
  <c r="E15" i="10"/>
  <c r="Y14" i="10"/>
  <c r="Z14" i="10" s="1"/>
  <c r="W14" i="10"/>
  <c r="AB14" i="10" s="1"/>
  <c r="T14" i="10"/>
  <c r="S14" i="10"/>
  <c r="N14" i="10"/>
  <c r="K14" i="10"/>
  <c r="L14" i="10" s="1"/>
  <c r="I14" i="10"/>
  <c r="F14" i="10"/>
  <c r="E14" i="10"/>
  <c r="G14" i="10" s="1"/>
  <c r="J14" i="10" s="1"/>
  <c r="M14" i="10" s="1"/>
  <c r="Y13" i="10"/>
  <c r="Z13" i="10" s="1"/>
  <c r="W13" i="10"/>
  <c r="AB13" i="10" s="1"/>
  <c r="T13" i="10"/>
  <c r="S13" i="10"/>
  <c r="U13" i="10" s="1"/>
  <c r="X13" i="10" s="1"/>
  <c r="AA13" i="10" s="1"/>
  <c r="K13" i="10"/>
  <c r="L13" i="10" s="1"/>
  <c r="I13" i="10"/>
  <c r="N13" i="10" s="1"/>
  <c r="G13" i="10"/>
  <c r="J13" i="10" s="1"/>
  <c r="M13" i="10" s="1"/>
  <c r="F13" i="10"/>
  <c r="E13" i="10"/>
  <c r="Y12" i="10"/>
  <c r="Z12" i="10" s="1"/>
  <c r="W12" i="10"/>
  <c r="AB12" i="10" s="1"/>
  <c r="T12" i="10"/>
  <c r="S12" i="10"/>
  <c r="N12" i="10"/>
  <c r="K12" i="10"/>
  <c r="L12" i="10" s="1"/>
  <c r="I12" i="10"/>
  <c r="F12" i="10"/>
  <c r="E12" i="10"/>
  <c r="G12" i="10" s="1"/>
  <c r="J12" i="10" s="1"/>
  <c r="M12" i="10" s="1"/>
  <c r="Y11" i="10"/>
  <c r="Z11" i="10" s="1"/>
  <c r="W11" i="10"/>
  <c r="AB11" i="10" s="1"/>
  <c r="T11" i="10"/>
  <c r="S11" i="10"/>
  <c r="U11" i="10" s="1"/>
  <c r="X11" i="10" s="1"/>
  <c r="AA11" i="10" s="1"/>
  <c r="K11" i="10"/>
  <c r="L11" i="10" s="1"/>
  <c r="I11" i="10"/>
  <c r="N11" i="10" s="1"/>
  <c r="G11" i="10"/>
  <c r="J11" i="10" s="1"/>
  <c r="M11" i="10" s="1"/>
  <c r="F11" i="10"/>
  <c r="E11" i="10"/>
  <c r="Y10" i="10"/>
  <c r="Z10" i="10" s="1"/>
  <c r="W10" i="10"/>
  <c r="AB10" i="10" s="1"/>
  <c r="T10" i="10"/>
  <c r="S10" i="10"/>
  <c r="N10" i="10"/>
  <c r="K10" i="10"/>
  <c r="L10" i="10" s="1"/>
  <c r="I10" i="10"/>
  <c r="F10" i="10"/>
  <c r="E10" i="10"/>
  <c r="G10" i="10" s="1"/>
  <c r="J10" i="10" s="1"/>
  <c r="M10" i="10" s="1"/>
  <c r="Y9" i="10"/>
  <c r="Z9" i="10" s="1"/>
  <c r="W9" i="10"/>
  <c r="AB9" i="10" s="1"/>
  <c r="U9" i="10"/>
  <c r="X9" i="10" s="1"/>
  <c r="AA9" i="10" s="1"/>
  <c r="T9" i="10"/>
  <c r="S9" i="10"/>
  <c r="K9" i="10"/>
  <c r="L9" i="10" s="1"/>
  <c r="I9" i="10"/>
  <c r="N9" i="10" s="1"/>
  <c r="G9" i="10"/>
  <c r="J9" i="10" s="1"/>
  <c r="M9" i="10" s="1"/>
  <c r="F9" i="10"/>
  <c r="E9" i="10"/>
  <c r="Y8" i="10"/>
  <c r="Z8" i="10" s="1"/>
  <c r="W8" i="10"/>
  <c r="AB8" i="10" s="1"/>
  <c r="T8" i="10"/>
  <c r="S8" i="10"/>
  <c r="U8" i="10" s="1"/>
  <c r="X8" i="10" s="1"/>
  <c r="AA8" i="10" s="1"/>
  <c r="N8" i="10"/>
  <c r="K8" i="10"/>
  <c r="L8" i="10" s="1"/>
  <c r="I8" i="10"/>
  <c r="F8" i="10"/>
  <c r="E8" i="10"/>
  <c r="G8" i="10" s="1"/>
  <c r="J8" i="10" s="1"/>
  <c r="M8" i="10" s="1"/>
  <c r="Y7" i="10"/>
  <c r="Z7" i="10" s="1"/>
  <c r="W7" i="10"/>
  <c r="AB7" i="10" s="1"/>
  <c r="U7" i="10"/>
  <c r="X7" i="10" s="1"/>
  <c r="AA7" i="10" s="1"/>
  <c r="T7" i="10"/>
  <c r="S7" i="10"/>
  <c r="K7" i="10"/>
  <c r="L7" i="10" s="1"/>
  <c r="I7" i="10"/>
  <c r="N7" i="10" s="1"/>
  <c r="G7" i="10"/>
  <c r="J7" i="10" s="1"/>
  <c r="M7" i="10" s="1"/>
  <c r="F7" i="10"/>
  <c r="E7" i="10"/>
  <c r="Y6" i="10"/>
  <c r="Z6" i="10" s="1"/>
  <c r="W6" i="10"/>
  <c r="AB6" i="10" s="1"/>
  <c r="T6" i="10"/>
  <c r="S6" i="10"/>
  <c r="U6" i="10" s="1"/>
  <c r="X6" i="10" s="1"/>
  <c r="AA6" i="10" s="1"/>
  <c r="N6" i="10"/>
  <c r="K6" i="10"/>
  <c r="L6" i="10" s="1"/>
  <c r="I6" i="10"/>
  <c r="F6" i="10"/>
  <c r="E6" i="10"/>
  <c r="G6" i="10" s="1"/>
  <c r="J6" i="10" s="1"/>
  <c r="M6" i="10" s="1"/>
  <c r="Y5" i="10"/>
  <c r="Z5" i="10" s="1"/>
  <c r="W5" i="10"/>
  <c r="AB5" i="10" s="1"/>
  <c r="T5" i="10"/>
  <c r="S5" i="10"/>
  <c r="U5" i="10" s="1"/>
  <c r="X5" i="10" s="1"/>
  <c r="AA5" i="10" s="1"/>
  <c r="K5" i="10"/>
  <c r="L5" i="10" s="1"/>
  <c r="I5" i="10"/>
  <c r="N5" i="10" s="1"/>
  <c r="G5" i="10"/>
  <c r="J5" i="10" s="1"/>
  <c r="M5" i="10" s="1"/>
  <c r="F5" i="10"/>
  <c r="E5" i="10"/>
  <c r="Y4" i="10"/>
  <c r="Z4" i="10" s="1"/>
  <c r="W4" i="10"/>
  <c r="AB4" i="10" s="1"/>
  <c r="T4" i="10"/>
  <c r="S4" i="10"/>
  <c r="N4" i="10"/>
  <c r="K4" i="10"/>
  <c r="L4" i="10" s="1"/>
  <c r="I4" i="10"/>
  <c r="F4" i="10"/>
  <c r="E4" i="10"/>
  <c r="G4" i="10" s="1"/>
  <c r="J4" i="10" s="1"/>
  <c r="M4" i="10" s="1"/>
  <c r="Y3" i="10"/>
  <c r="Z3" i="10" s="1"/>
  <c r="W3" i="10"/>
  <c r="AB3" i="10" s="1"/>
  <c r="T3" i="10"/>
  <c r="S3" i="10"/>
  <c r="U3" i="10" s="1"/>
  <c r="X3" i="10" s="1"/>
  <c r="AA3" i="10" s="1"/>
  <c r="K3" i="10"/>
  <c r="L3" i="10" s="1"/>
  <c r="I3" i="10"/>
  <c r="N3" i="10" s="1"/>
  <c r="G3" i="10"/>
  <c r="J3" i="10" s="1"/>
  <c r="M3" i="10" s="1"/>
  <c r="F3" i="10"/>
  <c r="E3" i="10"/>
  <c r="P40" i="9"/>
  <c r="B40" i="9"/>
  <c r="N10" i="9"/>
  <c r="K10" i="9"/>
  <c r="L10" i="9" s="1"/>
  <c r="I10" i="9"/>
  <c r="F10" i="9"/>
  <c r="E10" i="9"/>
  <c r="K9" i="9"/>
  <c r="L9" i="9" s="1"/>
  <c r="I9" i="9"/>
  <c r="N9" i="9" s="1"/>
  <c r="G9" i="9"/>
  <c r="J9" i="9" s="1"/>
  <c r="M9" i="9" s="1"/>
  <c r="F9" i="9"/>
  <c r="E9" i="9"/>
  <c r="N8" i="9"/>
  <c r="K8" i="9"/>
  <c r="L8" i="9" s="1"/>
  <c r="I8" i="9"/>
  <c r="F8" i="9"/>
  <c r="E8" i="9"/>
  <c r="K7" i="9"/>
  <c r="L7" i="9" s="1"/>
  <c r="I7" i="9"/>
  <c r="N7" i="9" s="1"/>
  <c r="G7" i="9"/>
  <c r="J7" i="9" s="1"/>
  <c r="M7" i="9" s="1"/>
  <c r="F7" i="9"/>
  <c r="E7" i="9"/>
  <c r="N6" i="9"/>
  <c r="K6" i="9"/>
  <c r="L6" i="9" s="1"/>
  <c r="I6" i="9"/>
  <c r="F6" i="9"/>
  <c r="E6" i="9"/>
  <c r="Y5" i="9"/>
  <c r="Z5" i="9" s="1"/>
  <c r="W5" i="9"/>
  <c r="AB5" i="9" s="1"/>
  <c r="U5" i="9"/>
  <c r="X5" i="9" s="1"/>
  <c r="AA5" i="9" s="1"/>
  <c r="T5" i="9"/>
  <c r="S5" i="9"/>
  <c r="K5" i="9"/>
  <c r="L5" i="9" s="1"/>
  <c r="I5" i="9"/>
  <c r="N5" i="9" s="1"/>
  <c r="G5" i="9"/>
  <c r="J5" i="9" s="1"/>
  <c r="M5" i="9" s="1"/>
  <c r="F5" i="9"/>
  <c r="E5" i="9"/>
  <c r="Y4" i="9"/>
  <c r="Z4" i="9" s="1"/>
  <c r="W4" i="9"/>
  <c r="AB4" i="9" s="1"/>
  <c r="T4" i="9"/>
  <c r="S4" i="9"/>
  <c r="N4" i="9"/>
  <c r="K4" i="9"/>
  <c r="L4" i="9" s="1"/>
  <c r="I4" i="9"/>
  <c r="F4" i="9"/>
  <c r="E4" i="9"/>
  <c r="Y3" i="9"/>
  <c r="Z3" i="9" s="1"/>
  <c r="W3" i="9"/>
  <c r="AB3" i="9" s="1"/>
  <c r="T3" i="9"/>
  <c r="U3" i="9" s="1"/>
  <c r="X3" i="9" s="1"/>
  <c r="AA3" i="9" s="1"/>
  <c r="S3" i="9"/>
  <c r="K3" i="9"/>
  <c r="L3" i="9" s="1"/>
  <c r="I3" i="9"/>
  <c r="N3" i="9" s="1"/>
  <c r="G3" i="9"/>
  <c r="J3" i="9" s="1"/>
  <c r="M3" i="9" s="1"/>
  <c r="F3" i="9"/>
  <c r="E3" i="9"/>
  <c r="P40" i="8"/>
  <c r="B40" i="8"/>
  <c r="K17" i="8"/>
  <c r="L17" i="8" s="1"/>
  <c r="I17" i="8"/>
  <c r="N17" i="8" s="1"/>
  <c r="F17" i="8"/>
  <c r="E17" i="8"/>
  <c r="G17" i="8" s="1"/>
  <c r="J17" i="8" s="1"/>
  <c r="M17" i="8" s="1"/>
  <c r="K16" i="8"/>
  <c r="L16" i="8" s="1"/>
  <c r="I16" i="8"/>
  <c r="N16" i="8" s="1"/>
  <c r="F16" i="8"/>
  <c r="E16" i="8"/>
  <c r="G16" i="8" s="1"/>
  <c r="J16" i="8" s="1"/>
  <c r="M16" i="8" s="1"/>
  <c r="L15" i="8"/>
  <c r="K15" i="8"/>
  <c r="I15" i="8"/>
  <c r="N15" i="8" s="1"/>
  <c r="F15" i="8"/>
  <c r="E15" i="8"/>
  <c r="G15" i="8" s="1"/>
  <c r="J15" i="8" s="1"/>
  <c r="M15" i="8" s="1"/>
  <c r="N14" i="8"/>
  <c r="K14" i="8"/>
  <c r="L14" i="8" s="1"/>
  <c r="I14" i="8"/>
  <c r="F14" i="8"/>
  <c r="E14" i="8"/>
  <c r="L13" i="8"/>
  <c r="K13" i="8"/>
  <c r="I13" i="8"/>
  <c r="N13" i="8" s="1"/>
  <c r="G13" i="8"/>
  <c r="J13" i="8" s="1"/>
  <c r="M13" i="8" s="1"/>
  <c r="F13" i="8"/>
  <c r="E13" i="8"/>
  <c r="N12" i="8"/>
  <c r="K12" i="8"/>
  <c r="L12" i="8" s="1"/>
  <c r="I12" i="8"/>
  <c r="F12" i="8"/>
  <c r="E12" i="8"/>
  <c r="G12" i="8" s="1"/>
  <c r="J12" i="8" s="1"/>
  <c r="M12" i="8" s="1"/>
  <c r="K11" i="8"/>
  <c r="L11" i="8" s="1"/>
  <c r="I11" i="8"/>
  <c r="N11" i="8" s="1"/>
  <c r="F11" i="8"/>
  <c r="E11" i="8"/>
  <c r="G11" i="8" s="1"/>
  <c r="J11" i="8" s="1"/>
  <c r="M11" i="8" s="1"/>
  <c r="K10" i="8"/>
  <c r="L10" i="8" s="1"/>
  <c r="I10" i="8"/>
  <c r="N10" i="8" s="1"/>
  <c r="F10" i="8"/>
  <c r="E10" i="8"/>
  <c r="L9" i="8"/>
  <c r="K9" i="8"/>
  <c r="I9" i="8"/>
  <c r="N9" i="8" s="1"/>
  <c r="F9" i="8"/>
  <c r="E9" i="8"/>
  <c r="G9" i="8" s="1"/>
  <c r="J9" i="8" s="1"/>
  <c r="M9" i="8" s="1"/>
  <c r="K8" i="8"/>
  <c r="L8" i="8" s="1"/>
  <c r="I8" i="8"/>
  <c r="N8" i="8" s="1"/>
  <c r="F8" i="8"/>
  <c r="E8" i="8"/>
  <c r="G8" i="8" s="1"/>
  <c r="J8" i="8" s="1"/>
  <c r="M8" i="8" s="1"/>
  <c r="AB7" i="8"/>
  <c r="Y7" i="8"/>
  <c r="Z7" i="8" s="1"/>
  <c r="W7" i="8"/>
  <c r="T7" i="8"/>
  <c r="S7" i="8"/>
  <c r="K7" i="8"/>
  <c r="L7" i="8" s="1"/>
  <c r="I7" i="8"/>
  <c r="N7" i="8" s="1"/>
  <c r="F7" i="8"/>
  <c r="G7" i="8" s="1"/>
  <c r="J7" i="8" s="1"/>
  <c r="M7" i="8" s="1"/>
  <c r="E7" i="8"/>
  <c r="Z6" i="8"/>
  <c r="Y6" i="8"/>
  <c r="W6" i="8"/>
  <c r="AB6" i="8" s="1"/>
  <c r="T6" i="8"/>
  <c r="S6" i="8"/>
  <c r="N6" i="8"/>
  <c r="K6" i="8"/>
  <c r="L6" i="8" s="1"/>
  <c r="I6" i="8"/>
  <c r="F6" i="8"/>
  <c r="E6" i="8"/>
  <c r="AB5" i="8"/>
  <c r="Y5" i="8"/>
  <c r="Z5" i="8" s="1"/>
  <c r="W5" i="8"/>
  <c r="T5" i="8"/>
  <c r="S5" i="8"/>
  <c r="K5" i="8"/>
  <c r="L5" i="8" s="1"/>
  <c r="I5" i="8"/>
  <c r="N5" i="8" s="1"/>
  <c r="G5" i="8"/>
  <c r="J5" i="8" s="1"/>
  <c r="M5" i="8" s="1"/>
  <c r="F5" i="8"/>
  <c r="E5" i="8"/>
  <c r="Z4" i="8"/>
  <c r="Y4" i="8"/>
  <c r="W4" i="8"/>
  <c r="AB4" i="8" s="1"/>
  <c r="T4" i="8"/>
  <c r="S4" i="8"/>
  <c r="N4" i="8"/>
  <c r="K4" i="8"/>
  <c r="L4" i="8" s="1"/>
  <c r="I4" i="8"/>
  <c r="F4" i="8"/>
  <c r="E4" i="8"/>
  <c r="G4" i="8" s="1"/>
  <c r="J4" i="8" s="1"/>
  <c r="M4" i="8" s="1"/>
  <c r="AB3" i="8"/>
  <c r="Y3" i="8"/>
  <c r="Z3" i="8" s="1"/>
  <c r="W3" i="8"/>
  <c r="T3" i="8"/>
  <c r="S3" i="8"/>
  <c r="L3" i="8"/>
  <c r="K3" i="8"/>
  <c r="I3" i="8"/>
  <c r="N3" i="8" s="1"/>
  <c r="F3" i="8"/>
  <c r="E3" i="8"/>
  <c r="G3" i="8" s="1"/>
  <c r="J3" i="8" s="1"/>
  <c r="M3" i="8" s="1"/>
  <c r="P40" i="7"/>
  <c r="B40" i="7"/>
  <c r="K17" i="7"/>
  <c r="L17" i="7" s="1"/>
  <c r="I17" i="7"/>
  <c r="N17" i="7" s="1"/>
  <c r="F17" i="7"/>
  <c r="E17" i="7"/>
  <c r="K16" i="7"/>
  <c r="L16" i="7" s="1"/>
  <c r="I16" i="7"/>
  <c r="N16" i="7" s="1"/>
  <c r="F16" i="7"/>
  <c r="E16" i="7"/>
  <c r="G16" i="7" s="1"/>
  <c r="J16" i="7" s="1"/>
  <c r="M16" i="7" s="1"/>
  <c r="N15" i="7"/>
  <c r="K15" i="7"/>
  <c r="L15" i="7" s="1"/>
  <c r="I15" i="7"/>
  <c r="F15" i="7"/>
  <c r="E15" i="7"/>
  <c r="G15" i="7" s="1"/>
  <c r="J15" i="7" s="1"/>
  <c r="M15" i="7" s="1"/>
  <c r="K14" i="7"/>
  <c r="L14" i="7" s="1"/>
  <c r="I14" i="7"/>
  <c r="N14" i="7" s="1"/>
  <c r="G14" i="7"/>
  <c r="J14" i="7" s="1"/>
  <c r="M14" i="7" s="1"/>
  <c r="F14" i="7"/>
  <c r="E14" i="7"/>
  <c r="N13" i="7"/>
  <c r="K13" i="7"/>
  <c r="L13" i="7" s="1"/>
  <c r="I13" i="7"/>
  <c r="F13" i="7"/>
  <c r="E13" i="7"/>
  <c r="G13" i="7" s="1"/>
  <c r="J13" i="7" s="1"/>
  <c r="M13" i="7" s="1"/>
  <c r="L12" i="7"/>
  <c r="K12" i="7"/>
  <c r="I12" i="7"/>
  <c r="N12" i="7" s="1"/>
  <c r="F12" i="7"/>
  <c r="G12" i="7" s="1"/>
  <c r="J12" i="7" s="1"/>
  <c r="M12" i="7" s="1"/>
  <c r="E12" i="7"/>
  <c r="K11" i="7"/>
  <c r="L11" i="7" s="1"/>
  <c r="I11" i="7"/>
  <c r="N11" i="7" s="1"/>
  <c r="F11" i="7"/>
  <c r="E11" i="7"/>
  <c r="Y10" i="7"/>
  <c r="Z10" i="7" s="1"/>
  <c r="W10" i="7"/>
  <c r="AB10" i="7" s="1"/>
  <c r="T10" i="7"/>
  <c r="S10" i="7"/>
  <c r="K10" i="7"/>
  <c r="L10" i="7" s="1"/>
  <c r="I10" i="7"/>
  <c r="N10" i="7" s="1"/>
  <c r="F10" i="7"/>
  <c r="E10" i="7"/>
  <c r="G10" i="7" s="1"/>
  <c r="J10" i="7" s="1"/>
  <c r="M10" i="7" s="1"/>
  <c r="Y9" i="7"/>
  <c r="Z9" i="7" s="1"/>
  <c r="W9" i="7"/>
  <c r="AB9" i="7" s="1"/>
  <c r="T9" i="7"/>
  <c r="S9" i="7"/>
  <c r="U9" i="7" s="1"/>
  <c r="X9" i="7" s="1"/>
  <c r="AA9" i="7" s="1"/>
  <c r="K9" i="7"/>
  <c r="L9" i="7" s="1"/>
  <c r="I9" i="7"/>
  <c r="N9" i="7" s="1"/>
  <c r="F9" i="7"/>
  <c r="E9" i="7"/>
  <c r="Y8" i="7"/>
  <c r="Z8" i="7" s="1"/>
  <c r="W8" i="7"/>
  <c r="AB8" i="7" s="1"/>
  <c r="T8" i="7"/>
  <c r="S8" i="7"/>
  <c r="L8" i="7"/>
  <c r="K8" i="7"/>
  <c r="I8" i="7"/>
  <c r="N8" i="7" s="1"/>
  <c r="F8" i="7"/>
  <c r="E8" i="7"/>
  <c r="G8" i="7" s="1"/>
  <c r="J8" i="7" s="1"/>
  <c r="M8" i="7" s="1"/>
  <c r="Y7" i="7"/>
  <c r="Z7" i="7" s="1"/>
  <c r="W7" i="7"/>
  <c r="AB7" i="7" s="1"/>
  <c r="T7" i="7"/>
  <c r="S7" i="7"/>
  <c r="N7" i="7"/>
  <c r="K7" i="7"/>
  <c r="L7" i="7" s="1"/>
  <c r="I7" i="7"/>
  <c r="F7" i="7"/>
  <c r="E7" i="7"/>
  <c r="Y6" i="7"/>
  <c r="Z6" i="7" s="1"/>
  <c r="W6" i="7"/>
  <c r="AB6" i="7" s="1"/>
  <c r="T6" i="7"/>
  <c r="S6" i="7"/>
  <c r="L6" i="7"/>
  <c r="K6" i="7"/>
  <c r="I6" i="7"/>
  <c r="N6" i="7" s="1"/>
  <c r="F6" i="7"/>
  <c r="E6" i="7"/>
  <c r="G6" i="7" s="1"/>
  <c r="J6" i="7" s="1"/>
  <c r="M6" i="7" s="1"/>
  <c r="Y5" i="7"/>
  <c r="Z5" i="7" s="1"/>
  <c r="W5" i="7"/>
  <c r="AB5" i="7" s="1"/>
  <c r="T5" i="7"/>
  <c r="S5" i="7"/>
  <c r="N5" i="7"/>
  <c r="K5" i="7"/>
  <c r="L5" i="7" s="1"/>
  <c r="I5" i="7"/>
  <c r="F5" i="7"/>
  <c r="E5" i="7"/>
  <c r="G5" i="7" s="1"/>
  <c r="J5" i="7" s="1"/>
  <c r="M5" i="7" s="1"/>
  <c r="Y4" i="7"/>
  <c r="Z4" i="7" s="1"/>
  <c r="W4" i="7"/>
  <c r="AB4" i="7" s="1"/>
  <c r="T4" i="7"/>
  <c r="S4" i="7"/>
  <c r="L4" i="7"/>
  <c r="K4" i="7"/>
  <c r="I4" i="7"/>
  <c r="N4" i="7" s="1"/>
  <c r="G4" i="7"/>
  <c r="J4" i="7" s="1"/>
  <c r="M4" i="7" s="1"/>
  <c r="F4" i="7"/>
  <c r="E4" i="7"/>
  <c r="Y3" i="7"/>
  <c r="Z3" i="7" s="1"/>
  <c r="W3" i="7"/>
  <c r="AB3" i="7" s="1"/>
  <c r="T3" i="7"/>
  <c r="S3" i="7"/>
  <c r="U3" i="7" s="1"/>
  <c r="X3" i="7" s="1"/>
  <c r="AA3" i="7" s="1"/>
  <c r="N3" i="7"/>
  <c r="K3" i="7"/>
  <c r="L3" i="7" s="1"/>
  <c r="I3" i="7"/>
  <c r="F3" i="7"/>
  <c r="E3" i="7"/>
  <c r="G3" i="7" s="1"/>
  <c r="J3" i="7" s="1"/>
  <c r="M3" i="7" s="1"/>
  <c r="P40" i="6"/>
  <c r="B40" i="6"/>
  <c r="Y17" i="6"/>
  <c r="Z17" i="6" s="1"/>
  <c r="W17" i="6"/>
  <c r="AB17" i="6" s="1"/>
  <c r="T17" i="6"/>
  <c r="S17" i="6"/>
  <c r="U17" i="6" s="1"/>
  <c r="X17" i="6" s="1"/>
  <c r="AA17" i="6" s="1"/>
  <c r="K17" i="6"/>
  <c r="L17" i="6" s="1"/>
  <c r="I17" i="6"/>
  <c r="N17" i="6" s="1"/>
  <c r="F17" i="6"/>
  <c r="E17" i="6"/>
  <c r="G17" i="6" s="1"/>
  <c r="J17" i="6" s="1"/>
  <c r="M17" i="6" s="1"/>
  <c r="Y16" i="6"/>
  <c r="Z16" i="6" s="1"/>
  <c r="W16" i="6"/>
  <c r="AB16" i="6" s="1"/>
  <c r="T16" i="6"/>
  <c r="S16" i="6"/>
  <c r="L16" i="6"/>
  <c r="K16" i="6"/>
  <c r="I16" i="6"/>
  <c r="N16" i="6" s="1"/>
  <c r="F16" i="6"/>
  <c r="E16" i="6"/>
  <c r="G16" i="6" s="1"/>
  <c r="J16" i="6" s="1"/>
  <c r="M16" i="6" s="1"/>
  <c r="Y15" i="6"/>
  <c r="Z15" i="6" s="1"/>
  <c r="W15" i="6"/>
  <c r="AB15" i="6" s="1"/>
  <c r="T15" i="6"/>
  <c r="S15" i="6"/>
  <c r="K15" i="6"/>
  <c r="L15" i="6" s="1"/>
  <c r="I15" i="6"/>
  <c r="N15" i="6" s="1"/>
  <c r="F15" i="6"/>
  <c r="G15" i="6" s="1"/>
  <c r="J15" i="6" s="1"/>
  <c r="M15" i="6" s="1"/>
  <c r="E15" i="6"/>
  <c r="Y14" i="6"/>
  <c r="Z14" i="6" s="1"/>
  <c r="W14" i="6"/>
  <c r="AB14" i="6" s="1"/>
  <c r="T14" i="6"/>
  <c r="S14" i="6"/>
  <c r="N14" i="6"/>
  <c r="K14" i="6"/>
  <c r="L14" i="6" s="1"/>
  <c r="I14" i="6"/>
  <c r="F14" i="6"/>
  <c r="E14" i="6"/>
  <c r="Y13" i="6"/>
  <c r="Z13" i="6" s="1"/>
  <c r="W13" i="6"/>
  <c r="AB13" i="6" s="1"/>
  <c r="T13" i="6"/>
  <c r="S13" i="6"/>
  <c r="U13" i="6" s="1"/>
  <c r="X13" i="6" s="1"/>
  <c r="AA13" i="6" s="1"/>
  <c r="N13" i="6"/>
  <c r="K13" i="6"/>
  <c r="L13" i="6" s="1"/>
  <c r="I13" i="6"/>
  <c r="G13" i="6"/>
  <c r="J13" i="6" s="1"/>
  <c r="M13" i="6" s="1"/>
  <c r="F13" i="6"/>
  <c r="E13" i="6"/>
  <c r="Y12" i="6"/>
  <c r="Z12" i="6" s="1"/>
  <c r="W12" i="6"/>
  <c r="AB12" i="6" s="1"/>
  <c r="T12" i="6"/>
  <c r="S12" i="6"/>
  <c r="K12" i="6"/>
  <c r="L12" i="6" s="1"/>
  <c r="I12" i="6"/>
  <c r="N12" i="6" s="1"/>
  <c r="F12" i="6"/>
  <c r="E12" i="6"/>
  <c r="G12" i="6" s="1"/>
  <c r="J12" i="6" s="1"/>
  <c r="M12" i="6" s="1"/>
  <c r="Y11" i="6"/>
  <c r="Z11" i="6" s="1"/>
  <c r="W11" i="6"/>
  <c r="AB11" i="6" s="1"/>
  <c r="T11" i="6"/>
  <c r="S11" i="6"/>
  <c r="U11" i="6" s="1"/>
  <c r="X11" i="6" s="1"/>
  <c r="AA11" i="6" s="1"/>
  <c r="L11" i="6"/>
  <c r="K11" i="6"/>
  <c r="I11" i="6"/>
  <c r="N11" i="6" s="1"/>
  <c r="F11" i="6"/>
  <c r="E11" i="6"/>
  <c r="G11" i="6" s="1"/>
  <c r="J11" i="6" s="1"/>
  <c r="M11" i="6" s="1"/>
  <c r="Y10" i="6"/>
  <c r="Z10" i="6" s="1"/>
  <c r="W10" i="6"/>
  <c r="AB10" i="6" s="1"/>
  <c r="T10" i="6"/>
  <c r="S10" i="6"/>
  <c r="N10" i="6"/>
  <c r="K10" i="6"/>
  <c r="L10" i="6" s="1"/>
  <c r="I10" i="6"/>
  <c r="F10" i="6"/>
  <c r="E10" i="6"/>
  <c r="Y9" i="6"/>
  <c r="Z9" i="6" s="1"/>
  <c r="W9" i="6"/>
  <c r="AB9" i="6" s="1"/>
  <c r="T9" i="6"/>
  <c r="S9" i="6"/>
  <c r="U9" i="6" s="1"/>
  <c r="X9" i="6" s="1"/>
  <c r="AA9" i="6" s="1"/>
  <c r="N9" i="6"/>
  <c r="L9" i="6"/>
  <c r="K9" i="6"/>
  <c r="I9" i="6"/>
  <c r="F9" i="6"/>
  <c r="E9" i="6"/>
  <c r="G9" i="6" s="1"/>
  <c r="J9" i="6" s="1"/>
  <c r="M9" i="6" s="1"/>
  <c r="Y8" i="6"/>
  <c r="Z8" i="6" s="1"/>
  <c r="W8" i="6"/>
  <c r="AB8" i="6" s="1"/>
  <c r="T8" i="6"/>
  <c r="S8" i="6"/>
  <c r="U8" i="6" s="1"/>
  <c r="X8" i="6" s="1"/>
  <c r="AA8" i="6" s="1"/>
  <c r="K8" i="6"/>
  <c r="L8" i="6" s="1"/>
  <c r="I8" i="6"/>
  <c r="N8" i="6" s="1"/>
  <c r="F8" i="6"/>
  <c r="E8" i="6"/>
  <c r="G8" i="6" s="1"/>
  <c r="J8" i="6" s="1"/>
  <c r="M8" i="6" s="1"/>
  <c r="Y7" i="6"/>
  <c r="Z7" i="6" s="1"/>
  <c r="W7" i="6"/>
  <c r="AB7" i="6" s="1"/>
  <c r="T7" i="6"/>
  <c r="S7" i="6"/>
  <c r="U7" i="6" s="1"/>
  <c r="X7" i="6" s="1"/>
  <c r="AA7" i="6" s="1"/>
  <c r="K7" i="6"/>
  <c r="L7" i="6" s="1"/>
  <c r="I7" i="6"/>
  <c r="N7" i="6" s="1"/>
  <c r="F7" i="6"/>
  <c r="E7" i="6"/>
  <c r="G7" i="6" s="1"/>
  <c r="J7" i="6" s="1"/>
  <c r="M7" i="6" s="1"/>
  <c r="Y6" i="6"/>
  <c r="Z6" i="6" s="1"/>
  <c r="W6" i="6"/>
  <c r="AB6" i="6" s="1"/>
  <c r="T6" i="6"/>
  <c r="S6" i="6"/>
  <c r="U6" i="6" s="1"/>
  <c r="X6" i="6" s="1"/>
  <c r="AA6" i="6" s="1"/>
  <c r="N6" i="6"/>
  <c r="L6" i="6"/>
  <c r="K6" i="6"/>
  <c r="I6" i="6"/>
  <c r="F6" i="6"/>
  <c r="E6" i="6"/>
  <c r="Y5" i="6"/>
  <c r="Z5" i="6" s="1"/>
  <c r="W5" i="6"/>
  <c r="AB5" i="6" s="1"/>
  <c r="T5" i="6"/>
  <c r="S5" i="6"/>
  <c r="U5" i="6" s="1"/>
  <c r="X5" i="6" s="1"/>
  <c r="AA5" i="6" s="1"/>
  <c r="N5" i="6"/>
  <c r="K5" i="6"/>
  <c r="L5" i="6" s="1"/>
  <c r="I5" i="6"/>
  <c r="G5" i="6"/>
  <c r="J5" i="6" s="1"/>
  <c r="M5" i="6" s="1"/>
  <c r="F5" i="6"/>
  <c r="E5" i="6"/>
  <c r="Y4" i="6"/>
  <c r="Z4" i="6" s="1"/>
  <c r="W4" i="6"/>
  <c r="AB4" i="6" s="1"/>
  <c r="T4" i="6"/>
  <c r="S4" i="6"/>
  <c r="U4" i="6" s="1"/>
  <c r="X4" i="6" s="1"/>
  <c r="AA4" i="6" s="1"/>
  <c r="L4" i="6"/>
  <c r="K4" i="6"/>
  <c r="I4" i="6"/>
  <c r="N4" i="6" s="1"/>
  <c r="F4" i="6"/>
  <c r="E4" i="6"/>
  <c r="G4" i="6" s="1"/>
  <c r="J4" i="6" s="1"/>
  <c r="M4" i="6" s="1"/>
  <c r="Y3" i="6"/>
  <c r="Z3" i="6" s="1"/>
  <c r="W3" i="6"/>
  <c r="AB3" i="6" s="1"/>
  <c r="T3" i="6"/>
  <c r="S3" i="6"/>
  <c r="K3" i="6"/>
  <c r="L3" i="6" s="1"/>
  <c r="I3" i="6"/>
  <c r="N3" i="6" s="1"/>
  <c r="F3" i="6"/>
  <c r="E3" i="6"/>
  <c r="G3" i="6" s="1"/>
  <c r="J3" i="6" s="1"/>
  <c r="M3" i="6" s="1"/>
  <c r="P40" i="5"/>
  <c r="B40" i="5"/>
  <c r="Y17" i="5"/>
  <c r="Z17" i="5" s="1"/>
  <c r="W17" i="5"/>
  <c r="AB17" i="5" s="1"/>
  <c r="T17" i="5"/>
  <c r="S17" i="5"/>
  <c r="U17" i="5" s="1"/>
  <c r="X17" i="5" s="1"/>
  <c r="AA17" i="5" s="1"/>
  <c r="K17" i="5"/>
  <c r="L17" i="5" s="1"/>
  <c r="I17" i="5"/>
  <c r="N17" i="5" s="1"/>
  <c r="F17" i="5"/>
  <c r="G17" i="5" s="1"/>
  <c r="J17" i="5" s="1"/>
  <c r="M17" i="5" s="1"/>
  <c r="E17" i="5"/>
  <c r="Y16" i="5"/>
  <c r="Z16" i="5" s="1"/>
  <c r="W16" i="5"/>
  <c r="AB16" i="5" s="1"/>
  <c r="T16" i="5"/>
  <c r="S16" i="5"/>
  <c r="U16" i="5" s="1"/>
  <c r="X16" i="5" s="1"/>
  <c r="AA16" i="5" s="1"/>
  <c r="N16" i="5"/>
  <c r="K16" i="5"/>
  <c r="L16" i="5" s="1"/>
  <c r="I16" i="5"/>
  <c r="F16" i="5"/>
  <c r="E16" i="5"/>
  <c r="Y15" i="5"/>
  <c r="Z15" i="5" s="1"/>
  <c r="W15" i="5"/>
  <c r="AB15" i="5" s="1"/>
  <c r="T15" i="5"/>
  <c r="S15" i="5"/>
  <c r="N15" i="5"/>
  <c r="K15" i="5"/>
  <c r="L15" i="5" s="1"/>
  <c r="I15" i="5"/>
  <c r="F15" i="5"/>
  <c r="E15" i="5"/>
  <c r="G15" i="5" s="1"/>
  <c r="J15" i="5" s="1"/>
  <c r="M15" i="5" s="1"/>
  <c r="Y14" i="5"/>
  <c r="Z14" i="5" s="1"/>
  <c r="W14" i="5"/>
  <c r="AB14" i="5" s="1"/>
  <c r="T14" i="5"/>
  <c r="S14" i="5"/>
  <c r="U14" i="5" s="1"/>
  <c r="X14" i="5" s="1"/>
  <c r="AA14" i="5" s="1"/>
  <c r="L14" i="5"/>
  <c r="K14" i="5"/>
  <c r="I14" i="5"/>
  <c r="N14" i="5" s="1"/>
  <c r="F14" i="5"/>
  <c r="E14" i="5"/>
  <c r="G14" i="5" s="1"/>
  <c r="J14" i="5" s="1"/>
  <c r="M14" i="5" s="1"/>
  <c r="Y13" i="5"/>
  <c r="Z13" i="5" s="1"/>
  <c r="W13" i="5"/>
  <c r="AB13" i="5" s="1"/>
  <c r="T13" i="5"/>
  <c r="S13" i="5"/>
  <c r="K13" i="5"/>
  <c r="L13" i="5" s="1"/>
  <c r="I13" i="5"/>
  <c r="N13" i="5" s="1"/>
  <c r="F13" i="5"/>
  <c r="E13" i="5"/>
  <c r="G13" i="5" s="1"/>
  <c r="J13" i="5" s="1"/>
  <c r="M13" i="5" s="1"/>
  <c r="Y12" i="5"/>
  <c r="Z12" i="5" s="1"/>
  <c r="W12" i="5"/>
  <c r="AB12" i="5" s="1"/>
  <c r="T12" i="5"/>
  <c r="S12" i="5"/>
  <c r="N12" i="5"/>
  <c r="K12" i="5"/>
  <c r="L12" i="5" s="1"/>
  <c r="I12" i="5"/>
  <c r="F12" i="5"/>
  <c r="E12" i="5"/>
  <c r="Y11" i="5"/>
  <c r="Z11" i="5" s="1"/>
  <c r="W11" i="5"/>
  <c r="AB11" i="5" s="1"/>
  <c r="T11" i="5"/>
  <c r="S11" i="5"/>
  <c r="N11" i="5"/>
  <c r="K11" i="5"/>
  <c r="L11" i="5" s="1"/>
  <c r="I11" i="5"/>
  <c r="F11" i="5"/>
  <c r="E11" i="5"/>
  <c r="G11" i="5" s="1"/>
  <c r="J11" i="5" s="1"/>
  <c r="M11" i="5" s="1"/>
  <c r="Y10" i="5"/>
  <c r="Z10" i="5" s="1"/>
  <c r="W10" i="5"/>
  <c r="AB10" i="5" s="1"/>
  <c r="T10" i="5"/>
  <c r="S10" i="5"/>
  <c r="L10" i="5"/>
  <c r="K10" i="5"/>
  <c r="I10" i="5"/>
  <c r="N10" i="5" s="1"/>
  <c r="F10" i="5"/>
  <c r="E10" i="5"/>
  <c r="G10" i="5" s="1"/>
  <c r="J10" i="5" s="1"/>
  <c r="M10" i="5" s="1"/>
  <c r="Y9" i="5"/>
  <c r="Z9" i="5" s="1"/>
  <c r="W9" i="5"/>
  <c r="AB9" i="5" s="1"/>
  <c r="T9" i="5"/>
  <c r="U9" i="5" s="1"/>
  <c r="X9" i="5" s="1"/>
  <c r="AA9" i="5" s="1"/>
  <c r="S9" i="5"/>
  <c r="K9" i="5"/>
  <c r="L9" i="5" s="1"/>
  <c r="I9" i="5"/>
  <c r="N9" i="5" s="1"/>
  <c r="F9" i="5"/>
  <c r="E9" i="5"/>
  <c r="G9" i="5" s="1"/>
  <c r="J9" i="5" s="1"/>
  <c r="M9" i="5" s="1"/>
  <c r="Y8" i="5"/>
  <c r="Z8" i="5" s="1"/>
  <c r="W8" i="5"/>
  <c r="AB8" i="5" s="1"/>
  <c r="T8" i="5"/>
  <c r="S8" i="5"/>
  <c r="N8" i="5"/>
  <c r="K8" i="5"/>
  <c r="L8" i="5" s="1"/>
  <c r="I8" i="5"/>
  <c r="F8" i="5"/>
  <c r="E8" i="5"/>
  <c r="Y7" i="5"/>
  <c r="Z7" i="5" s="1"/>
  <c r="W7" i="5"/>
  <c r="AB7" i="5" s="1"/>
  <c r="T7" i="5"/>
  <c r="S7" i="5"/>
  <c r="N7" i="5"/>
  <c r="K7" i="5"/>
  <c r="L7" i="5" s="1"/>
  <c r="I7" i="5"/>
  <c r="F7" i="5"/>
  <c r="E7" i="5"/>
  <c r="G7" i="5" s="1"/>
  <c r="J7" i="5" s="1"/>
  <c r="M7" i="5" s="1"/>
  <c r="Y6" i="5"/>
  <c r="Z6" i="5" s="1"/>
  <c r="W6" i="5"/>
  <c r="AB6" i="5" s="1"/>
  <c r="T6" i="5"/>
  <c r="S6" i="5"/>
  <c r="U6" i="5" s="1"/>
  <c r="X6" i="5" s="1"/>
  <c r="AA6" i="5" s="1"/>
  <c r="L6" i="5"/>
  <c r="K6" i="5"/>
  <c r="I6" i="5"/>
  <c r="N6" i="5" s="1"/>
  <c r="F6" i="5"/>
  <c r="E6" i="5"/>
  <c r="G6" i="5" s="1"/>
  <c r="J6" i="5" s="1"/>
  <c r="M6" i="5" s="1"/>
  <c r="Y5" i="5"/>
  <c r="Z5" i="5" s="1"/>
  <c r="W5" i="5"/>
  <c r="AB5" i="5" s="1"/>
  <c r="T5" i="5"/>
  <c r="S5" i="5"/>
  <c r="K5" i="5"/>
  <c r="L5" i="5" s="1"/>
  <c r="I5" i="5"/>
  <c r="N5" i="5" s="1"/>
  <c r="F5" i="5"/>
  <c r="G5" i="5" s="1"/>
  <c r="J5" i="5" s="1"/>
  <c r="M5" i="5" s="1"/>
  <c r="E5" i="5"/>
  <c r="Y4" i="5"/>
  <c r="Z4" i="5" s="1"/>
  <c r="W4" i="5"/>
  <c r="AB4" i="5" s="1"/>
  <c r="T4" i="5"/>
  <c r="U4" i="5" s="1"/>
  <c r="X4" i="5" s="1"/>
  <c r="AA4" i="5" s="1"/>
  <c r="S4" i="5"/>
  <c r="N4" i="5"/>
  <c r="K4" i="5"/>
  <c r="L4" i="5" s="1"/>
  <c r="I4" i="5"/>
  <c r="F4" i="5"/>
  <c r="E4" i="5"/>
  <c r="Y3" i="5"/>
  <c r="Z3" i="5" s="1"/>
  <c r="W3" i="5"/>
  <c r="AB3" i="5" s="1"/>
  <c r="T3" i="5"/>
  <c r="S3" i="5"/>
  <c r="N3" i="5"/>
  <c r="K3" i="5"/>
  <c r="L3" i="5" s="1"/>
  <c r="I3" i="5"/>
  <c r="G3" i="5"/>
  <c r="J3" i="5" s="1"/>
  <c r="M3" i="5" s="1"/>
  <c r="F3" i="5"/>
  <c r="E3" i="5"/>
  <c r="P40" i="4"/>
  <c r="C40" i="4"/>
  <c r="Y17" i="4"/>
  <c r="Z17" i="4" s="1"/>
  <c r="W17" i="4"/>
  <c r="AB17" i="4" s="1"/>
  <c r="T17" i="4"/>
  <c r="S17" i="4"/>
  <c r="U17" i="4" s="1"/>
  <c r="X17" i="4" s="1"/>
  <c r="AA17" i="4" s="1"/>
  <c r="K17" i="4"/>
  <c r="L17" i="4" s="1"/>
  <c r="I17" i="4"/>
  <c r="N17" i="4" s="1"/>
  <c r="F17" i="4"/>
  <c r="G17" i="4" s="1"/>
  <c r="J17" i="4" s="1"/>
  <c r="M17" i="4" s="1"/>
  <c r="E17" i="4"/>
  <c r="Y16" i="4"/>
  <c r="Z16" i="4" s="1"/>
  <c r="W16" i="4"/>
  <c r="AB16" i="4" s="1"/>
  <c r="T16" i="4"/>
  <c r="S16" i="4"/>
  <c r="U16" i="4" s="1"/>
  <c r="X16" i="4" s="1"/>
  <c r="AA16" i="4" s="1"/>
  <c r="N16" i="4"/>
  <c r="K16" i="4"/>
  <c r="L16" i="4" s="1"/>
  <c r="I16" i="4"/>
  <c r="F16" i="4"/>
  <c r="E16" i="4"/>
  <c r="Y15" i="4"/>
  <c r="Z15" i="4" s="1"/>
  <c r="W15" i="4"/>
  <c r="AB15" i="4" s="1"/>
  <c r="T15" i="4"/>
  <c r="U15" i="4" s="1"/>
  <c r="X15" i="4" s="1"/>
  <c r="AA15" i="4" s="1"/>
  <c r="S15" i="4"/>
  <c r="N15" i="4"/>
  <c r="K15" i="4"/>
  <c r="L15" i="4" s="1"/>
  <c r="I15" i="4"/>
  <c r="F15" i="4"/>
  <c r="E15" i="4"/>
  <c r="G15" i="4" s="1"/>
  <c r="J15" i="4" s="1"/>
  <c r="M15" i="4" s="1"/>
  <c r="Y14" i="4"/>
  <c r="Z14" i="4" s="1"/>
  <c r="W14" i="4"/>
  <c r="AB14" i="4" s="1"/>
  <c r="T14" i="4"/>
  <c r="S14" i="4"/>
  <c r="U14" i="4" s="1"/>
  <c r="X14" i="4" s="1"/>
  <c r="AA14" i="4" s="1"/>
  <c r="K14" i="4"/>
  <c r="L14" i="4" s="1"/>
  <c r="I14" i="4"/>
  <c r="N14" i="4" s="1"/>
  <c r="F14" i="4"/>
  <c r="E14" i="4"/>
  <c r="G14" i="4" s="1"/>
  <c r="J14" i="4" s="1"/>
  <c r="M14" i="4" s="1"/>
  <c r="Y13" i="4"/>
  <c r="Z13" i="4" s="1"/>
  <c r="W13" i="4"/>
  <c r="AB13" i="4" s="1"/>
  <c r="T13" i="4"/>
  <c r="S13" i="4"/>
  <c r="K13" i="4"/>
  <c r="L13" i="4" s="1"/>
  <c r="I13" i="4"/>
  <c r="N13" i="4" s="1"/>
  <c r="F13" i="4"/>
  <c r="E13" i="4"/>
  <c r="G13" i="4" s="1"/>
  <c r="J13" i="4" s="1"/>
  <c r="M13" i="4" s="1"/>
  <c r="Y12" i="4"/>
  <c r="Z12" i="4" s="1"/>
  <c r="W12" i="4"/>
  <c r="AB12" i="4" s="1"/>
  <c r="T12" i="4"/>
  <c r="S12" i="4"/>
  <c r="U12" i="4" s="1"/>
  <c r="X12" i="4" s="1"/>
  <c r="AA12" i="4" s="1"/>
  <c r="N12" i="4"/>
  <c r="K12" i="4"/>
  <c r="L12" i="4" s="1"/>
  <c r="I12" i="4"/>
  <c r="F12" i="4"/>
  <c r="E12" i="4"/>
  <c r="Y11" i="4"/>
  <c r="Z11" i="4" s="1"/>
  <c r="W11" i="4"/>
  <c r="AB11" i="4" s="1"/>
  <c r="T11" i="4"/>
  <c r="U11" i="4" s="1"/>
  <c r="X11" i="4" s="1"/>
  <c r="AA11" i="4" s="1"/>
  <c r="S11" i="4"/>
  <c r="N11" i="4"/>
  <c r="K11" i="4"/>
  <c r="L11" i="4" s="1"/>
  <c r="I11" i="4"/>
  <c r="F11" i="4"/>
  <c r="E11" i="4"/>
  <c r="G11" i="4" s="1"/>
  <c r="J11" i="4" s="1"/>
  <c r="M11" i="4" s="1"/>
  <c r="Y10" i="4"/>
  <c r="Z10" i="4" s="1"/>
  <c r="W10" i="4"/>
  <c r="AB10" i="4" s="1"/>
  <c r="T10" i="4"/>
  <c r="S10" i="4"/>
  <c r="U10" i="4" s="1"/>
  <c r="X10" i="4" s="1"/>
  <c r="AA10" i="4" s="1"/>
  <c r="L10" i="4"/>
  <c r="K10" i="4"/>
  <c r="I10" i="4"/>
  <c r="N10" i="4" s="1"/>
  <c r="F10" i="4"/>
  <c r="E10" i="4"/>
  <c r="G10" i="4" s="1"/>
  <c r="J10" i="4" s="1"/>
  <c r="M10" i="4" s="1"/>
  <c r="Y9" i="4"/>
  <c r="Z9" i="4" s="1"/>
  <c r="W9" i="4"/>
  <c r="AB9" i="4" s="1"/>
  <c r="T9" i="4"/>
  <c r="U9" i="4" s="1"/>
  <c r="X9" i="4" s="1"/>
  <c r="AA9" i="4" s="1"/>
  <c r="S9" i="4"/>
  <c r="K9" i="4"/>
  <c r="L9" i="4" s="1"/>
  <c r="I9" i="4"/>
  <c r="N9" i="4" s="1"/>
  <c r="F9" i="4"/>
  <c r="E9" i="4"/>
  <c r="G9" i="4" s="1"/>
  <c r="J9" i="4" s="1"/>
  <c r="M9" i="4" s="1"/>
  <c r="Y8" i="4"/>
  <c r="Z8" i="4" s="1"/>
  <c r="W8" i="4"/>
  <c r="AB8" i="4" s="1"/>
  <c r="T8" i="4"/>
  <c r="S8" i="4"/>
  <c r="N8" i="4"/>
  <c r="K8" i="4"/>
  <c r="L8" i="4" s="1"/>
  <c r="I8" i="4"/>
  <c r="F8" i="4"/>
  <c r="E8" i="4"/>
  <c r="Y7" i="4"/>
  <c r="Z7" i="4" s="1"/>
  <c r="W7" i="4"/>
  <c r="AB7" i="4" s="1"/>
  <c r="T7" i="4"/>
  <c r="S7" i="4"/>
  <c r="U7" i="4" s="1"/>
  <c r="X7" i="4" s="1"/>
  <c r="AA7" i="4" s="1"/>
  <c r="N7" i="4"/>
  <c r="K7" i="4"/>
  <c r="L7" i="4" s="1"/>
  <c r="I7" i="4"/>
  <c r="F7" i="4"/>
  <c r="E7" i="4"/>
  <c r="G7" i="4" s="1"/>
  <c r="J7" i="4" s="1"/>
  <c r="M7" i="4" s="1"/>
  <c r="Y6" i="4"/>
  <c r="Z6" i="4" s="1"/>
  <c r="W6" i="4"/>
  <c r="AB6" i="4" s="1"/>
  <c r="T6" i="4"/>
  <c r="S6" i="4"/>
  <c r="K6" i="4"/>
  <c r="L6" i="4" s="1"/>
  <c r="I6" i="4"/>
  <c r="N6" i="4" s="1"/>
  <c r="F6" i="4"/>
  <c r="E6" i="4"/>
  <c r="G6" i="4" s="1"/>
  <c r="J6" i="4" s="1"/>
  <c r="M6" i="4" s="1"/>
  <c r="Y5" i="4"/>
  <c r="Z5" i="4" s="1"/>
  <c r="W5" i="4"/>
  <c r="AB5" i="4" s="1"/>
  <c r="T5" i="4"/>
  <c r="U5" i="4" s="1"/>
  <c r="X5" i="4" s="1"/>
  <c r="AA5" i="4" s="1"/>
  <c r="S5" i="4"/>
  <c r="K5" i="4"/>
  <c r="L5" i="4" s="1"/>
  <c r="I5" i="4"/>
  <c r="N5" i="4" s="1"/>
  <c r="F5" i="4"/>
  <c r="G5" i="4" s="1"/>
  <c r="J5" i="4" s="1"/>
  <c r="M5" i="4" s="1"/>
  <c r="E5" i="4"/>
  <c r="Y4" i="4"/>
  <c r="Z4" i="4" s="1"/>
  <c r="W4" i="4"/>
  <c r="AB4" i="4" s="1"/>
  <c r="T4" i="4"/>
  <c r="S4" i="4"/>
  <c r="N4" i="4"/>
  <c r="K4" i="4"/>
  <c r="L4" i="4" s="1"/>
  <c r="I4" i="4"/>
  <c r="F4" i="4"/>
  <c r="E4" i="4"/>
  <c r="Y3" i="4"/>
  <c r="Z3" i="4" s="1"/>
  <c r="W3" i="4"/>
  <c r="AB3" i="4" s="1"/>
  <c r="T3" i="4"/>
  <c r="S3" i="4"/>
  <c r="U3" i="4" s="1"/>
  <c r="X3" i="4" s="1"/>
  <c r="AA3" i="4" s="1"/>
  <c r="N3" i="4"/>
  <c r="K3" i="4"/>
  <c r="L3" i="4" s="1"/>
  <c r="I3" i="4"/>
  <c r="F3" i="4"/>
  <c r="E3" i="4"/>
  <c r="G3" i="4" s="1"/>
  <c r="J3" i="4" s="1"/>
  <c r="M3" i="4" s="1"/>
  <c r="P40" i="3"/>
  <c r="C40" i="3"/>
  <c r="Y17" i="3"/>
  <c r="Z17" i="3" s="1"/>
  <c r="W17" i="3"/>
  <c r="AB17" i="3" s="1"/>
  <c r="T17" i="3"/>
  <c r="S17" i="3"/>
  <c r="U17" i="3" s="1"/>
  <c r="X17" i="3" s="1"/>
  <c r="AA17" i="3" s="1"/>
  <c r="N17" i="3"/>
  <c r="K17" i="3"/>
  <c r="L17" i="3" s="1"/>
  <c r="I17" i="3"/>
  <c r="F17" i="3"/>
  <c r="E17" i="3"/>
  <c r="G17" i="3" s="1"/>
  <c r="J17" i="3" s="1"/>
  <c r="M17" i="3" s="1"/>
  <c r="Y16" i="3"/>
  <c r="Z16" i="3" s="1"/>
  <c r="W16" i="3"/>
  <c r="AB16" i="3" s="1"/>
  <c r="T16" i="3"/>
  <c r="U16" i="3" s="1"/>
  <c r="X16" i="3" s="1"/>
  <c r="AA16" i="3" s="1"/>
  <c r="S16" i="3"/>
  <c r="L16" i="3"/>
  <c r="K16" i="3"/>
  <c r="I16" i="3"/>
  <c r="N16" i="3" s="1"/>
  <c r="G16" i="3"/>
  <c r="J16" i="3" s="1"/>
  <c r="M16" i="3" s="1"/>
  <c r="F16" i="3"/>
  <c r="E16" i="3"/>
  <c r="Y15" i="3"/>
  <c r="Z15" i="3" s="1"/>
  <c r="W15" i="3"/>
  <c r="AB15" i="3" s="1"/>
  <c r="T15" i="3"/>
  <c r="S15" i="3"/>
  <c r="N15" i="3"/>
  <c r="K15" i="3"/>
  <c r="L15" i="3" s="1"/>
  <c r="I15" i="3"/>
  <c r="F15" i="3"/>
  <c r="E15" i="3"/>
  <c r="G15" i="3" s="1"/>
  <c r="J15" i="3" s="1"/>
  <c r="M15" i="3" s="1"/>
  <c r="Y14" i="3"/>
  <c r="Z14" i="3" s="1"/>
  <c r="W14" i="3"/>
  <c r="AB14" i="3" s="1"/>
  <c r="T14" i="3"/>
  <c r="S14" i="3"/>
  <c r="K14" i="3"/>
  <c r="L14" i="3" s="1"/>
  <c r="I14" i="3"/>
  <c r="N14" i="3" s="1"/>
  <c r="F14" i="3"/>
  <c r="G14" i="3" s="1"/>
  <c r="J14" i="3" s="1"/>
  <c r="M14" i="3" s="1"/>
  <c r="E14" i="3"/>
  <c r="Y13" i="3"/>
  <c r="Z13" i="3" s="1"/>
  <c r="W13" i="3"/>
  <c r="AB13" i="3" s="1"/>
  <c r="T13" i="3"/>
  <c r="S13" i="3"/>
  <c r="U13" i="3" s="1"/>
  <c r="X13" i="3" s="1"/>
  <c r="AA13" i="3" s="1"/>
  <c r="N13" i="3"/>
  <c r="K13" i="3"/>
  <c r="L13" i="3" s="1"/>
  <c r="I13" i="3"/>
  <c r="F13" i="3"/>
  <c r="E13" i="3"/>
  <c r="Y12" i="3"/>
  <c r="Z12" i="3" s="1"/>
  <c r="W12" i="3"/>
  <c r="AB12" i="3" s="1"/>
  <c r="T12" i="3"/>
  <c r="U12" i="3" s="1"/>
  <c r="X12" i="3" s="1"/>
  <c r="AA12" i="3" s="1"/>
  <c r="S12" i="3"/>
  <c r="L12" i="3"/>
  <c r="K12" i="3"/>
  <c r="I12" i="3"/>
  <c r="N12" i="3" s="1"/>
  <c r="F12" i="3"/>
  <c r="E12" i="3"/>
  <c r="G12" i="3" s="1"/>
  <c r="J12" i="3" s="1"/>
  <c r="M12" i="3" s="1"/>
  <c r="Y11" i="3"/>
  <c r="Z11" i="3" s="1"/>
  <c r="W11" i="3"/>
  <c r="AB11" i="3" s="1"/>
  <c r="T11" i="3"/>
  <c r="S11" i="3"/>
  <c r="K11" i="3"/>
  <c r="L11" i="3" s="1"/>
  <c r="I11" i="3"/>
  <c r="N11" i="3" s="1"/>
  <c r="F11" i="3"/>
  <c r="E11" i="3"/>
  <c r="Y10" i="3"/>
  <c r="Z10" i="3" s="1"/>
  <c r="W10" i="3"/>
  <c r="AB10" i="3" s="1"/>
  <c r="T10" i="3"/>
  <c r="U10" i="3" s="1"/>
  <c r="X10" i="3" s="1"/>
  <c r="AA10" i="3" s="1"/>
  <c r="S10" i="3"/>
  <c r="K10" i="3"/>
  <c r="L10" i="3" s="1"/>
  <c r="I10" i="3"/>
  <c r="N10" i="3" s="1"/>
  <c r="F10" i="3"/>
  <c r="E10" i="3"/>
  <c r="G10" i="3" s="1"/>
  <c r="J10" i="3" s="1"/>
  <c r="M10" i="3" s="1"/>
  <c r="Y9" i="3"/>
  <c r="Z9" i="3" s="1"/>
  <c r="W9" i="3"/>
  <c r="AB9" i="3" s="1"/>
  <c r="T9" i="3"/>
  <c r="S9" i="3"/>
  <c r="N9" i="3"/>
  <c r="K9" i="3"/>
  <c r="L9" i="3" s="1"/>
  <c r="I9" i="3"/>
  <c r="F9" i="3"/>
  <c r="E9" i="3"/>
  <c r="Y8" i="3"/>
  <c r="Z8" i="3" s="1"/>
  <c r="W8" i="3"/>
  <c r="AB8" i="3" s="1"/>
  <c r="T8" i="3"/>
  <c r="S8" i="3"/>
  <c r="L8" i="3"/>
  <c r="K8" i="3"/>
  <c r="I8" i="3"/>
  <c r="N8" i="3" s="1"/>
  <c r="G8" i="3"/>
  <c r="J8" i="3" s="1"/>
  <c r="M8" i="3" s="1"/>
  <c r="F8" i="3"/>
  <c r="E8" i="3"/>
  <c r="Y7" i="3"/>
  <c r="Z7" i="3" s="1"/>
  <c r="W7" i="3"/>
  <c r="AB7" i="3" s="1"/>
  <c r="T7" i="3"/>
  <c r="S7" i="3"/>
  <c r="N7" i="3"/>
  <c r="K7" i="3"/>
  <c r="L7" i="3" s="1"/>
  <c r="I7" i="3"/>
  <c r="F7" i="3"/>
  <c r="E7" i="3"/>
  <c r="Y6" i="3"/>
  <c r="Z6" i="3" s="1"/>
  <c r="W6" i="3"/>
  <c r="AB6" i="3" s="1"/>
  <c r="T6" i="3"/>
  <c r="S6" i="3"/>
  <c r="K6" i="3"/>
  <c r="L6" i="3" s="1"/>
  <c r="I6" i="3"/>
  <c r="N6" i="3" s="1"/>
  <c r="F6" i="3"/>
  <c r="E6" i="3"/>
  <c r="G6" i="3" s="1"/>
  <c r="J6" i="3" s="1"/>
  <c r="M6" i="3" s="1"/>
  <c r="Y5" i="3"/>
  <c r="Z5" i="3" s="1"/>
  <c r="W5" i="3"/>
  <c r="AB5" i="3" s="1"/>
  <c r="T5" i="3"/>
  <c r="S5" i="3"/>
  <c r="U5" i="3" s="1"/>
  <c r="X5" i="3" s="1"/>
  <c r="AA5" i="3" s="1"/>
  <c r="K5" i="3"/>
  <c r="L5" i="3" s="1"/>
  <c r="I5" i="3"/>
  <c r="N5" i="3" s="1"/>
  <c r="F5" i="3"/>
  <c r="E5" i="3"/>
  <c r="Y4" i="3"/>
  <c r="Z4" i="3" s="1"/>
  <c r="W4" i="3"/>
  <c r="AB4" i="3" s="1"/>
  <c r="T4" i="3"/>
  <c r="S4" i="3"/>
  <c r="K4" i="3"/>
  <c r="L4" i="3" s="1"/>
  <c r="I4" i="3"/>
  <c r="N4" i="3" s="1"/>
  <c r="F4" i="3"/>
  <c r="G4" i="3" s="1"/>
  <c r="J4" i="3" s="1"/>
  <c r="M4" i="3" s="1"/>
  <c r="E4" i="3"/>
  <c r="Y3" i="3"/>
  <c r="Z3" i="3" s="1"/>
  <c r="W3" i="3"/>
  <c r="AB3" i="3" s="1"/>
  <c r="T3" i="3"/>
  <c r="S3" i="3"/>
  <c r="N3" i="3"/>
  <c r="K3" i="3"/>
  <c r="L3" i="3" s="1"/>
  <c r="I3" i="3"/>
  <c r="F3" i="3"/>
  <c r="E3" i="3"/>
  <c r="P40" i="2"/>
  <c r="B40" i="2"/>
  <c r="Y17" i="2"/>
  <c r="Z17" i="2" s="1"/>
  <c r="W17" i="2"/>
  <c r="AB17" i="2" s="1"/>
  <c r="T17" i="2"/>
  <c r="S17" i="2"/>
  <c r="K17" i="2"/>
  <c r="L17" i="2" s="1"/>
  <c r="I17" i="2"/>
  <c r="N17" i="2" s="1"/>
  <c r="F17" i="2"/>
  <c r="E17" i="2"/>
  <c r="G17" i="2" s="1"/>
  <c r="J17" i="2" s="1"/>
  <c r="M17" i="2" s="1"/>
  <c r="Y16" i="2"/>
  <c r="Z16" i="2" s="1"/>
  <c r="W16" i="2"/>
  <c r="AB16" i="2" s="1"/>
  <c r="T16" i="2"/>
  <c r="S16" i="2"/>
  <c r="K16" i="2"/>
  <c r="L16" i="2" s="1"/>
  <c r="I16" i="2"/>
  <c r="N16" i="2" s="1"/>
  <c r="F16" i="2"/>
  <c r="E16" i="2"/>
  <c r="AB15" i="2"/>
  <c r="Y15" i="2"/>
  <c r="Z15" i="2" s="1"/>
  <c r="W15" i="2"/>
  <c r="T15" i="2"/>
  <c r="S15" i="2"/>
  <c r="L15" i="2"/>
  <c r="K15" i="2"/>
  <c r="I15" i="2"/>
  <c r="N15" i="2" s="1"/>
  <c r="F15" i="2"/>
  <c r="G15" i="2" s="1"/>
  <c r="J15" i="2" s="1"/>
  <c r="M15" i="2" s="1"/>
  <c r="E15" i="2"/>
  <c r="Z14" i="2"/>
  <c r="Y14" i="2"/>
  <c r="W14" i="2"/>
  <c r="AB14" i="2" s="1"/>
  <c r="T14" i="2"/>
  <c r="S14" i="2"/>
  <c r="U14" i="2" s="1"/>
  <c r="X14" i="2" s="1"/>
  <c r="AA14" i="2" s="1"/>
  <c r="N14" i="2"/>
  <c r="K14" i="2"/>
  <c r="L14" i="2" s="1"/>
  <c r="I14" i="2"/>
  <c r="F14" i="2"/>
  <c r="E14" i="2"/>
  <c r="G14" i="2" s="1"/>
  <c r="J14" i="2" s="1"/>
  <c r="M14" i="2" s="1"/>
  <c r="AB13" i="2"/>
  <c r="Y13" i="2"/>
  <c r="Z13" i="2" s="1"/>
  <c r="W13" i="2"/>
  <c r="T13" i="2"/>
  <c r="S13" i="2"/>
  <c r="L13" i="2"/>
  <c r="K13" i="2"/>
  <c r="I13" i="2"/>
  <c r="N13" i="2" s="1"/>
  <c r="G13" i="2"/>
  <c r="J13" i="2" s="1"/>
  <c r="M13" i="2" s="1"/>
  <c r="F13" i="2"/>
  <c r="E13" i="2"/>
  <c r="Y12" i="2"/>
  <c r="Z12" i="2" s="1"/>
  <c r="W12" i="2"/>
  <c r="AB12" i="2" s="1"/>
  <c r="T12" i="2"/>
  <c r="S12" i="2"/>
  <c r="N12" i="2"/>
  <c r="K12" i="2"/>
  <c r="L12" i="2" s="1"/>
  <c r="I12" i="2"/>
  <c r="F12" i="2"/>
  <c r="E12" i="2"/>
  <c r="G12" i="2" s="1"/>
  <c r="J12" i="2" s="1"/>
  <c r="M12" i="2" s="1"/>
  <c r="AB11" i="2"/>
  <c r="Y11" i="2"/>
  <c r="Z11" i="2" s="1"/>
  <c r="W11" i="2"/>
  <c r="T11" i="2"/>
  <c r="U11" i="2" s="1"/>
  <c r="X11" i="2" s="1"/>
  <c r="AA11" i="2" s="1"/>
  <c r="S11" i="2"/>
  <c r="K11" i="2"/>
  <c r="L11" i="2" s="1"/>
  <c r="I11" i="2"/>
  <c r="N11" i="2" s="1"/>
  <c r="F11" i="2"/>
  <c r="E11" i="2"/>
  <c r="G11" i="2" s="1"/>
  <c r="J11" i="2" s="1"/>
  <c r="M11" i="2" s="1"/>
  <c r="Z10" i="2"/>
  <c r="Y10" i="2"/>
  <c r="W10" i="2"/>
  <c r="AB10" i="2" s="1"/>
  <c r="T10" i="2"/>
  <c r="S10" i="2"/>
  <c r="U10" i="2" s="1"/>
  <c r="X10" i="2" s="1"/>
  <c r="AA10" i="2" s="1"/>
  <c r="K10" i="2"/>
  <c r="L10" i="2" s="1"/>
  <c r="I10" i="2"/>
  <c r="N10" i="2" s="1"/>
  <c r="F10" i="2"/>
  <c r="E10" i="2"/>
  <c r="Y9" i="2"/>
  <c r="Z9" i="2" s="1"/>
  <c r="W9" i="2"/>
  <c r="AB9" i="2" s="1"/>
  <c r="T9" i="2"/>
  <c r="U9" i="2" s="1"/>
  <c r="X9" i="2" s="1"/>
  <c r="AA9" i="2" s="1"/>
  <c r="S9" i="2"/>
  <c r="L9" i="2"/>
  <c r="K9" i="2"/>
  <c r="I9" i="2"/>
  <c r="N9" i="2" s="1"/>
  <c r="F9" i="2"/>
  <c r="E9" i="2"/>
  <c r="G9" i="2" s="1"/>
  <c r="J9" i="2" s="1"/>
  <c r="M9" i="2" s="1"/>
  <c r="Z8" i="2"/>
  <c r="Y8" i="2"/>
  <c r="W8" i="2"/>
  <c r="AB8" i="2" s="1"/>
  <c r="T8" i="2"/>
  <c r="S8" i="2"/>
  <c r="K8" i="2"/>
  <c r="L8" i="2" s="1"/>
  <c r="I8" i="2"/>
  <c r="N8" i="2" s="1"/>
  <c r="F8" i="2"/>
  <c r="E8" i="2"/>
  <c r="Y7" i="2"/>
  <c r="Z7" i="2" s="1"/>
  <c r="W7" i="2"/>
  <c r="AB7" i="2" s="1"/>
  <c r="T7" i="2"/>
  <c r="S7" i="2"/>
  <c r="K7" i="2"/>
  <c r="L7" i="2" s="1"/>
  <c r="I7" i="2"/>
  <c r="N7" i="2" s="1"/>
  <c r="F7" i="2"/>
  <c r="G7" i="2" s="1"/>
  <c r="J7" i="2" s="1"/>
  <c r="M7" i="2" s="1"/>
  <c r="E7" i="2"/>
  <c r="Y6" i="2"/>
  <c r="Z6" i="2" s="1"/>
  <c r="W6" i="2"/>
  <c r="AB6" i="2" s="1"/>
  <c r="T6" i="2"/>
  <c r="S6" i="2"/>
  <c r="N6" i="2"/>
  <c r="K6" i="2"/>
  <c r="L6" i="2" s="1"/>
  <c r="I6" i="2"/>
  <c r="F6" i="2"/>
  <c r="E6" i="2"/>
  <c r="G6" i="2" s="1"/>
  <c r="J6" i="2" s="1"/>
  <c r="M6" i="2" s="1"/>
  <c r="AB5" i="2"/>
  <c r="Y5" i="2"/>
  <c r="Z5" i="2" s="1"/>
  <c r="W5" i="2"/>
  <c r="T5" i="2"/>
  <c r="U5" i="2" s="1"/>
  <c r="X5" i="2" s="1"/>
  <c r="AA5" i="2" s="1"/>
  <c r="S5" i="2"/>
  <c r="K5" i="2"/>
  <c r="L5" i="2" s="1"/>
  <c r="I5" i="2"/>
  <c r="N5" i="2" s="1"/>
  <c r="G5" i="2"/>
  <c r="J5" i="2" s="1"/>
  <c r="M5" i="2" s="1"/>
  <c r="F5" i="2"/>
  <c r="E5" i="2"/>
  <c r="Y4" i="2"/>
  <c r="Z4" i="2" s="1"/>
  <c r="W4" i="2"/>
  <c r="AB4" i="2" s="1"/>
  <c r="T4" i="2"/>
  <c r="S4" i="2"/>
  <c r="N4" i="2"/>
  <c r="K4" i="2"/>
  <c r="L4" i="2" s="1"/>
  <c r="I4" i="2"/>
  <c r="F4" i="2"/>
  <c r="E4" i="2"/>
  <c r="G4" i="2" s="1"/>
  <c r="J4" i="2" s="1"/>
  <c r="M4" i="2" s="1"/>
  <c r="Y3" i="2"/>
  <c r="Z3" i="2" s="1"/>
  <c r="W3" i="2"/>
  <c r="AB3" i="2" s="1"/>
  <c r="T3" i="2"/>
  <c r="U3" i="2" s="1"/>
  <c r="X3" i="2" s="1"/>
  <c r="AA3" i="2" s="1"/>
  <c r="S3" i="2"/>
  <c r="L3" i="2"/>
  <c r="K3" i="2"/>
  <c r="I3" i="2"/>
  <c r="N3" i="2" s="1"/>
  <c r="F3" i="2"/>
  <c r="E3" i="2"/>
  <c r="G3" i="2" s="1"/>
  <c r="J3" i="2" s="1"/>
  <c r="M3" i="2" s="1"/>
  <c r="P40" i="1"/>
  <c r="B40" i="1"/>
  <c r="U6" i="39" l="1"/>
  <c r="X6" i="39" s="1"/>
  <c r="AA6" i="39" s="1"/>
  <c r="U9" i="39"/>
  <c r="X9" i="39" s="1"/>
  <c r="AA9" i="39" s="1"/>
  <c r="U10" i="39"/>
  <c r="X10" i="39" s="1"/>
  <c r="AA10" i="39" s="1"/>
  <c r="U14" i="39"/>
  <c r="X14" i="39" s="1"/>
  <c r="AA14" i="39" s="1"/>
  <c r="U5" i="39"/>
  <c r="X5" i="39" s="1"/>
  <c r="AA5" i="39" s="1"/>
  <c r="U7" i="39"/>
  <c r="X7" i="39" s="1"/>
  <c r="AA7" i="39" s="1"/>
  <c r="U8" i="39"/>
  <c r="X8" i="39" s="1"/>
  <c r="AA8" i="39" s="1"/>
  <c r="U12" i="39"/>
  <c r="X12" i="39" s="1"/>
  <c r="AA12" i="39" s="1"/>
  <c r="U15" i="39"/>
  <c r="X15" i="39" s="1"/>
  <c r="AA15" i="39" s="1"/>
  <c r="G11" i="39"/>
  <c r="J11" i="39" s="1"/>
  <c r="M11" i="39" s="1"/>
  <c r="G17" i="39"/>
  <c r="J17" i="39" s="1"/>
  <c r="M17" i="39" s="1"/>
  <c r="G7" i="39"/>
  <c r="J7" i="39" s="1"/>
  <c r="M7" i="39" s="1"/>
  <c r="G15" i="39"/>
  <c r="J15" i="39" s="1"/>
  <c r="M15" i="39" s="1"/>
  <c r="U7" i="38"/>
  <c r="X7" i="38" s="1"/>
  <c r="AA7" i="38" s="1"/>
  <c r="U8" i="38"/>
  <c r="X8" i="38" s="1"/>
  <c r="AA8" i="38" s="1"/>
  <c r="U11" i="38"/>
  <c r="X11" i="38" s="1"/>
  <c r="AA11" i="38" s="1"/>
  <c r="U12" i="38"/>
  <c r="X12" i="38" s="1"/>
  <c r="AA12" i="38" s="1"/>
  <c r="U13" i="38"/>
  <c r="X13" i="38" s="1"/>
  <c r="AA13" i="38" s="1"/>
  <c r="G4" i="38"/>
  <c r="J4" i="38" s="1"/>
  <c r="M4" i="38" s="1"/>
  <c r="G6" i="38"/>
  <c r="J6" i="38" s="1"/>
  <c r="M6" i="38" s="1"/>
  <c r="G16" i="38"/>
  <c r="J16" i="38" s="1"/>
  <c r="M16" i="38" s="1"/>
  <c r="U7" i="37"/>
  <c r="X7" i="37" s="1"/>
  <c r="AA7" i="37" s="1"/>
  <c r="U8" i="37"/>
  <c r="X8" i="37" s="1"/>
  <c r="AA8" i="37" s="1"/>
  <c r="U12" i="37"/>
  <c r="X12" i="37" s="1"/>
  <c r="AA12" i="37" s="1"/>
  <c r="U15" i="37"/>
  <c r="X15" i="37" s="1"/>
  <c r="AA15" i="37" s="1"/>
  <c r="G6" i="37"/>
  <c r="J6" i="37" s="1"/>
  <c r="M6" i="37" s="1"/>
  <c r="G8" i="37"/>
  <c r="J8" i="37" s="1"/>
  <c r="M8" i="37" s="1"/>
  <c r="G3" i="37"/>
  <c r="J3" i="37" s="1"/>
  <c r="M3" i="37" s="1"/>
  <c r="G17" i="37"/>
  <c r="J17" i="37" s="1"/>
  <c r="M17" i="37" s="1"/>
  <c r="G5" i="37"/>
  <c r="J5" i="37" s="1"/>
  <c r="M5" i="37" s="1"/>
  <c r="G7" i="37"/>
  <c r="J7" i="37" s="1"/>
  <c r="M7" i="37" s="1"/>
  <c r="G12" i="37"/>
  <c r="J12" i="37" s="1"/>
  <c r="M12" i="37" s="1"/>
  <c r="U5" i="36"/>
  <c r="X5" i="36" s="1"/>
  <c r="AA5" i="36" s="1"/>
  <c r="U9" i="36"/>
  <c r="X9" i="36" s="1"/>
  <c r="AA9" i="36" s="1"/>
  <c r="U11" i="36"/>
  <c r="X11" i="36" s="1"/>
  <c r="AA11" i="36" s="1"/>
  <c r="U12" i="36"/>
  <c r="X12" i="36" s="1"/>
  <c r="AA12" i="36" s="1"/>
  <c r="U14" i="36"/>
  <c r="X14" i="36" s="1"/>
  <c r="AA14" i="36" s="1"/>
  <c r="G5" i="36"/>
  <c r="J5" i="36" s="1"/>
  <c r="M5" i="36" s="1"/>
  <c r="G13" i="36"/>
  <c r="J13" i="36" s="1"/>
  <c r="M13" i="36" s="1"/>
  <c r="G9" i="36"/>
  <c r="J9" i="36" s="1"/>
  <c r="M9" i="36" s="1"/>
  <c r="G17" i="36"/>
  <c r="J17" i="36" s="1"/>
  <c r="M17" i="36" s="1"/>
  <c r="U17" i="35"/>
  <c r="X17" i="35" s="1"/>
  <c r="AA17" i="35" s="1"/>
  <c r="U16" i="35"/>
  <c r="X16" i="35" s="1"/>
  <c r="AA16" i="35" s="1"/>
  <c r="U11" i="34"/>
  <c r="X11" i="34" s="1"/>
  <c r="AA11" i="34" s="1"/>
  <c r="U8" i="34"/>
  <c r="X8" i="34" s="1"/>
  <c r="AA8" i="34" s="1"/>
  <c r="U4" i="34"/>
  <c r="X4" i="34" s="1"/>
  <c r="AA4" i="34" s="1"/>
  <c r="U12" i="34"/>
  <c r="X12" i="34" s="1"/>
  <c r="AA12" i="34" s="1"/>
  <c r="G4" i="34"/>
  <c r="J4" i="34" s="1"/>
  <c r="M4" i="34" s="1"/>
  <c r="G12" i="34"/>
  <c r="J12" i="34" s="1"/>
  <c r="M12" i="34" s="1"/>
  <c r="U4" i="33"/>
  <c r="X4" i="33" s="1"/>
  <c r="AA4" i="33" s="1"/>
  <c r="U6" i="33"/>
  <c r="X6" i="33" s="1"/>
  <c r="AA6" i="33" s="1"/>
  <c r="U5" i="33"/>
  <c r="X5" i="33" s="1"/>
  <c r="AA5" i="33" s="1"/>
  <c r="U7" i="33"/>
  <c r="X7" i="33" s="1"/>
  <c r="AA7" i="33" s="1"/>
  <c r="U10" i="33"/>
  <c r="X10" i="33" s="1"/>
  <c r="AA10" i="33" s="1"/>
  <c r="U12" i="33"/>
  <c r="X12" i="33" s="1"/>
  <c r="AA12" i="33" s="1"/>
  <c r="U13" i="33"/>
  <c r="X13" i="33" s="1"/>
  <c r="AA13" i="33" s="1"/>
  <c r="U16" i="33"/>
  <c r="X16" i="33" s="1"/>
  <c r="AA16" i="33" s="1"/>
  <c r="U8" i="33"/>
  <c r="X8" i="33" s="1"/>
  <c r="AA8" i="33" s="1"/>
  <c r="U9" i="33"/>
  <c r="X9" i="33" s="1"/>
  <c r="AA9" i="33" s="1"/>
  <c r="U14" i="33"/>
  <c r="X14" i="33" s="1"/>
  <c r="AA14" i="33" s="1"/>
  <c r="U15" i="33"/>
  <c r="X15" i="33" s="1"/>
  <c r="AA15" i="33" s="1"/>
  <c r="G3" i="33"/>
  <c r="J3" i="33" s="1"/>
  <c r="M3" i="33" s="1"/>
  <c r="G17" i="33"/>
  <c r="J17" i="33" s="1"/>
  <c r="M17" i="33" s="1"/>
  <c r="U10" i="32"/>
  <c r="X10" i="32" s="1"/>
  <c r="AA10" i="32" s="1"/>
  <c r="U17" i="32"/>
  <c r="X17" i="32" s="1"/>
  <c r="AA17" i="32" s="1"/>
  <c r="U4" i="32"/>
  <c r="X4" i="32" s="1"/>
  <c r="AA4" i="32" s="1"/>
  <c r="U7" i="32"/>
  <c r="X7" i="32" s="1"/>
  <c r="AA7" i="32" s="1"/>
  <c r="U8" i="32"/>
  <c r="X8" i="32" s="1"/>
  <c r="AA8" i="32" s="1"/>
  <c r="U12" i="32"/>
  <c r="X12" i="32" s="1"/>
  <c r="AA12" i="32" s="1"/>
  <c r="U16" i="32"/>
  <c r="X16" i="32" s="1"/>
  <c r="AA16" i="32" s="1"/>
  <c r="G14" i="32"/>
  <c r="J14" i="32" s="1"/>
  <c r="M14" i="32" s="1"/>
  <c r="G6" i="32"/>
  <c r="J6" i="32" s="1"/>
  <c r="M6" i="32" s="1"/>
  <c r="G8" i="32"/>
  <c r="J8" i="32" s="1"/>
  <c r="M8" i="32" s="1"/>
  <c r="U8" i="31"/>
  <c r="X8" i="31" s="1"/>
  <c r="AA8" i="31" s="1"/>
  <c r="U15" i="31"/>
  <c r="X15" i="31" s="1"/>
  <c r="AA15" i="31" s="1"/>
  <c r="U16" i="31"/>
  <c r="X16" i="31" s="1"/>
  <c r="AA16" i="31" s="1"/>
  <c r="U4" i="31"/>
  <c r="X4" i="31" s="1"/>
  <c r="AA4" i="31" s="1"/>
  <c r="U9" i="31"/>
  <c r="X9" i="31" s="1"/>
  <c r="AA9" i="31" s="1"/>
  <c r="U11" i="31"/>
  <c r="X11" i="31" s="1"/>
  <c r="AA11" i="31" s="1"/>
  <c r="U13" i="31"/>
  <c r="X13" i="31" s="1"/>
  <c r="AA13" i="31" s="1"/>
  <c r="G3" i="31"/>
  <c r="J3" i="31" s="1"/>
  <c r="M3" i="31" s="1"/>
  <c r="G11" i="31"/>
  <c r="J11" i="31" s="1"/>
  <c r="M11" i="31" s="1"/>
  <c r="G7" i="31"/>
  <c r="J7" i="31" s="1"/>
  <c r="M7" i="31" s="1"/>
  <c r="G15" i="31"/>
  <c r="J15" i="31" s="1"/>
  <c r="M15" i="31" s="1"/>
  <c r="U10" i="30"/>
  <c r="X10" i="30" s="1"/>
  <c r="AA10" i="30" s="1"/>
  <c r="U4" i="30"/>
  <c r="X4" i="30" s="1"/>
  <c r="AA4" i="30" s="1"/>
  <c r="U5" i="30"/>
  <c r="X5" i="30" s="1"/>
  <c r="AA5" i="30" s="1"/>
  <c r="U6" i="30"/>
  <c r="X6" i="30" s="1"/>
  <c r="AA6" i="30" s="1"/>
  <c r="U8" i="30"/>
  <c r="X8" i="30" s="1"/>
  <c r="AA8" i="30" s="1"/>
  <c r="U9" i="30"/>
  <c r="X9" i="30" s="1"/>
  <c r="AA9" i="30" s="1"/>
  <c r="U16" i="30"/>
  <c r="X16" i="30" s="1"/>
  <c r="AA16" i="30" s="1"/>
  <c r="U17" i="30"/>
  <c r="X17" i="30" s="1"/>
  <c r="AA17" i="30" s="1"/>
  <c r="G7" i="30"/>
  <c r="J7" i="30" s="1"/>
  <c r="M7" i="30" s="1"/>
  <c r="G15" i="30"/>
  <c r="J15" i="30" s="1"/>
  <c r="M15" i="30" s="1"/>
  <c r="G3" i="30"/>
  <c r="J3" i="30" s="1"/>
  <c r="M3" i="30" s="1"/>
  <c r="G11" i="30"/>
  <c r="J11" i="30" s="1"/>
  <c r="M11" i="30" s="1"/>
  <c r="U5" i="29"/>
  <c r="X5" i="29" s="1"/>
  <c r="AA5" i="29" s="1"/>
  <c r="U7" i="29"/>
  <c r="X7" i="29" s="1"/>
  <c r="AA7" i="29" s="1"/>
  <c r="U9" i="29"/>
  <c r="X9" i="29" s="1"/>
  <c r="AA9" i="29" s="1"/>
  <c r="U13" i="29"/>
  <c r="X13" i="29" s="1"/>
  <c r="AA13" i="29" s="1"/>
  <c r="U17" i="29"/>
  <c r="X17" i="29" s="1"/>
  <c r="AA17" i="29" s="1"/>
  <c r="U6" i="29"/>
  <c r="X6" i="29" s="1"/>
  <c r="AA6" i="29" s="1"/>
  <c r="U10" i="29"/>
  <c r="X10" i="29" s="1"/>
  <c r="AA10" i="29" s="1"/>
  <c r="U14" i="29"/>
  <c r="X14" i="29" s="1"/>
  <c r="AA14" i="29" s="1"/>
  <c r="U4" i="29"/>
  <c r="X4" i="29" s="1"/>
  <c r="AA4" i="29" s="1"/>
  <c r="U16" i="29"/>
  <c r="X16" i="29" s="1"/>
  <c r="AA16" i="29" s="1"/>
  <c r="G7" i="29"/>
  <c r="J7" i="29" s="1"/>
  <c r="M7" i="29" s="1"/>
  <c r="G15" i="29"/>
  <c r="J15" i="29" s="1"/>
  <c r="M15" i="29" s="1"/>
  <c r="G3" i="29"/>
  <c r="J3" i="29" s="1"/>
  <c r="M3" i="29" s="1"/>
  <c r="G11" i="29"/>
  <c r="J11" i="29" s="1"/>
  <c r="M11" i="29" s="1"/>
  <c r="U12" i="28"/>
  <c r="X12" i="28" s="1"/>
  <c r="AA12" i="28" s="1"/>
  <c r="U16" i="28"/>
  <c r="X16" i="28" s="1"/>
  <c r="AA16" i="28" s="1"/>
  <c r="U6" i="28"/>
  <c r="X6" i="28" s="1"/>
  <c r="AA6" i="28" s="1"/>
  <c r="U8" i="28"/>
  <c r="X8" i="28" s="1"/>
  <c r="AA8" i="28" s="1"/>
  <c r="U9" i="28"/>
  <c r="X9" i="28" s="1"/>
  <c r="AA9" i="28" s="1"/>
  <c r="U11" i="28"/>
  <c r="X11" i="28" s="1"/>
  <c r="AA11" i="28" s="1"/>
  <c r="U14" i="28"/>
  <c r="X14" i="28" s="1"/>
  <c r="AA14" i="28" s="1"/>
  <c r="U15" i="28"/>
  <c r="X15" i="28" s="1"/>
  <c r="AA15" i="28" s="1"/>
  <c r="G5" i="28"/>
  <c r="J5" i="28" s="1"/>
  <c r="M5" i="28" s="1"/>
  <c r="G11" i="28"/>
  <c r="J11" i="28" s="1"/>
  <c r="M11" i="28" s="1"/>
  <c r="G7" i="28"/>
  <c r="J7" i="28" s="1"/>
  <c r="M7" i="28" s="1"/>
  <c r="G9" i="28"/>
  <c r="J9" i="28" s="1"/>
  <c r="M9" i="28" s="1"/>
  <c r="G17" i="28"/>
  <c r="J17" i="28" s="1"/>
  <c r="M17" i="28" s="1"/>
  <c r="U3" i="27"/>
  <c r="X3" i="27" s="1"/>
  <c r="AA3" i="27" s="1"/>
  <c r="U11" i="27"/>
  <c r="X11" i="27" s="1"/>
  <c r="AA11" i="27" s="1"/>
  <c r="U17" i="27"/>
  <c r="X17" i="27" s="1"/>
  <c r="AA17" i="27" s="1"/>
  <c r="U5" i="27"/>
  <c r="X5" i="27" s="1"/>
  <c r="AA5" i="27" s="1"/>
  <c r="U13" i="27"/>
  <c r="X13" i="27" s="1"/>
  <c r="AA13" i="27" s="1"/>
  <c r="U9" i="27"/>
  <c r="X9" i="27" s="1"/>
  <c r="AA9" i="27" s="1"/>
  <c r="U10" i="27"/>
  <c r="X10" i="27" s="1"/>
  <c r="AA10" i="27" s="1"/>
  <c r="U16" i="27"/>
  <c r="X16" i="27" s="1"/>
  <c r="AA16" i="27" s="1"/>
  <c r="G14" i="27"/>
  <c r="J14" i="27" s="1"/>
  <c r="M14" i="27" s="1"/>
  <c r="G16" i="27"/>
  <c r="J16" i="27" s="1"/>
  <c r="M16" i="27" s="1"/>
  <c r="G10" i="27"/>
  <c r="J10" i="27" s="1"/>
  <c r="M10" i="27" s="1"/>
  <c r="U8" i="26"/>
  <c r="X8" i="26" s="1"/>
  <c r="AA8" i="26" s="1"/>
  <c r="U16" i="26"/>
  <c r="X16" i="26" s="1"/>
  <c r="AA16" i="26" s="1"/>
  <c r="U4" i="26"/>
  <c r="X4" i="26" s="1"/>
  <c r="AA4" i="26" s="1"/>
  <c r="U6" i="26"/>
  <c r="X6" i="26" s="1"/>
  <c r="AA6" i="26" s="1"/>
  <c r="U10" i="26"/>
  <c r="X10" i="26" s="1"/>
  <c r="AA10" i="26" s="1"/>
  <c r="U3" i="26"/>
  <c r="X3" i="26" s="1"/>
  <c r="AA3" i="26" s="1"/>
  <c r="U5" i="26"/>
  <c r="X5" i="26" s="1"/>
  <c r="AA5" i="26" s="1"/>
  <c r="U14" i="26"/>
  <c r="X14" i="26" s="1"/>
  <c r="AA14" i="26" s="1"/>
  <c r="U15" i="26"/>
  <c r="X15" i="26" s="1"/>
  <c r="AA15" i="26" s="1"/>
  <c r="G15" i="26"/>
  <c r="J15" i="26" s="1"/>
  <c r="M15" i="26" s="1"/>
  <c r="G5" i="26"/>
  <c r="J5" i="26" s="1"/>
  <c r="M5" i="26" s="1"/>
  <c r="G9" i="26"/>
  <c r="J9" i="26" s="1"/>
  <c r="M9" i="26" s="1"/>
  <c r="G13" i="26"/>
  <c r="J13" i="26" s="1"/>
  <c r="M13" i="26" s="1"/>
  <c r="G3" i="26"/>
  <c r="J3" i="26" s="1"/>
  <c r="M3" i="26" s="1"/>
  <c r="G7" i="26"/>
  <c r="J7" i="26" s="1"/>
  <c r="M7" i="26" s="1"/>
  <c r="G11" i="26"/>
  <c r="J11" i="26" s="1"/>
  <c r="M11" i="26" s="1"/>
  <c r="U3" i="25"/>
  <c r="X3" i="25" s="1"/>
  <c r="AA3" i="25" s="1"/>
  <c r="U9" i="25"/>
  <c r="X9" i="25" s="1"/>
  <c r="AA9" i="25" s="1"/>
  <c r="U11" i="25"/>
  <c r="X11" i="25" s="1"/>
  <c r="AA11" i="25" s="1"/>
  <c r="U10" i="25"/>
  <c r="X10" i="25" s="1"/>
  <c r="AA10" i="25" s="1"/>
  <c r="U13" i="25"/>
  <c r="X13" i="25" s="1"/>
  <c r="AA13" i="25" s="1"/>
  <c r="U14" i="25"/>
  <c r="X14" i="25" s="1"/>
  <c r="AA14" i="25" s="1"/>
  <c r="U5" i="25"/>
  <c r="X5" i="25" s="1"/>
  <c r="AA5" i="25" s="1"/>
  <c r="U15" i="25"/>
  <c r="X15" i="25" s="1"/>
  <c r="AA15" i="25" s="1"/>
  <c r="G14" i="25"/>
  <c r="J14" i="25" s="1"/>
  <c r="M14" i="25" s="1"/>
  <c r="G8" i="25"/>
  <c r="J8" i="25" s="1"/>
  <c r="M8" i="25" s="1"/>
  <c r="G16" i="25"/>
  <c r="J16" i="25" s="1"/>
  <c r="M16" i="25" s="1"/>
  <c r="U7" i="24"/>
  <c r="X7" i="24" s="1"/>
  <c r="AA7" i="24" s="1"/>
  <c r="U3" i="24"/>
  <c r="X3" i="24" s="1"/>
  <c r="AA3" i="24" s="1"/>
  <c r="U13" i="24"/>
  <c r="X13" i="24" s="1"/>
  <c r="AA13" i="24" s="1"/>
  <c r="U15" i="24"/>
  <c r="X15" i="24" s="1"/>
  <c r="AA15" i="24" s="1"/>
  <c r="U17" i="24"/>
  <c r="X17" i="24" s="1"/>
  <c r="AA17" i="24" s="1"/>
  <c r="G3" i="24"/>
  <c r="J3" i="24" s="1"/>
  <c r="M3" i="24" s="1"/>
  <c r="G6" i="24"/>
  <c r="J6" i="24" s="1"/>
  <c r="M6" i="24" s="1"/>
  <c r="G7" i="24"/>
  <c r="J7" i="24" s="1"/>
  <c r="M7" i="24" s="1"/>
  <c r="G12" i="24"/>
  <c r="J12" i="24" s="1"/>
  <c r="M12" i="24" s="1"/>
  <c r="G13" i="24"/>
  <c r="J13" i="24" s="1"/>
  <c r="M13" i="24" s="1"/>
  <c r="G4" i="24"/>
  <c r="J4" i="24" s="1"/>
  <c r="M4" i="24" s="1"/>
  <c r="G8" i="24"/>
  <c r="J8" i="24" s="1"/>
  <c r="M8" i="24" s="1"/>
  <c r="G9" i="24"/>
  <c r="J9" i="24" s="1"/>
  <c r="M9" i="24" s="1"/>
  <c r="G16" i="24"/>
  <c r="J16" i="24" s="1"/>
  <c r="M16" i="24" s="1"/>
  <c r="G17" i="24"/>
  <c r="J17" i="24" s="1"/>
  <c r="M17" i="24" s="1"/>
  <c r="U15" i="23"/>
  <c r="X15" i="23" s="1"/>
  <c r="AA15" i="23" s="1"/>
  <c r="U3" i="23"/>
  <c r="X3" i="23" s="1"/>
  <c r="AA3" i="23" s="1"/>
  <c r="U7" i="23"/>
  <c r="X7" i="23" s="1"/>
  <c r="AA7" i="23" s="1"/>
  <c r="U9" i="23"/>
  <c r="X9" i="23" s="1"/>
  <c r="AA9" i="23" s="1"/>
  <c r="G6" i="23"/>
  <c r="J6" i="23" s="1"/>
  <c r="M6" i="23" s="1"/>
  <c r="G14" i="23"/>
  <c r="J14" i="23" s="1"/>
  <c r="M14" i="23" s="1"/>
  <c r="U8" i="22"/>
  <c r="X8" i="22" s="1"/>
  <c r="AA8" i="22" s="1"/>
  <c r="U3" i="22"/>
  <c r="X3" i="22" s="1"/>
  <c r="AA3" i="22" s="1"/>
  <c r="U12" i="22"/>
  <c r="X12" i="22" s="1"/>
  <c r="AA12" i="22" s="1"/>
  <c r="U14" i="22"/>
  <c r="X14" i="22" s="1"/>
  <c r="AA14" i="22" s="1"/>
  <c r="U6" i="22"/>
  <c r="X6" i="22" s="1"/>
  <c r="AA6" i="22" s="1"/>
  <c r="U16" i="22"/>
  <c r="X16" i="22" s="1"/>
  <c r="AA16" i="22" s="1"/>
  <c r="U11" i="22"/>
  <c r="X11" i="22" s="1"/>
  <c r="AA11" i="22" s="1"/>
  <c r="U13" i="22"/>
  <c r="X13" i="22" s="1"/>
  <c r="AA13" i="22" s="1"/>
  <c r="U15" i="22"/>
  <c r="X15" i="22" s="1"/>
  <c r="AA15" i="22" s="1"/>
  <c r="G9" i="22"/>
  <c r="J9" i="22" s="1"/>
  <c r="M9" i="22" s="1"/>
  <c r="G3" i="22"/>
  <c r="J3" i="22" s="1"/>
  <c r="M3" i="22" s="1"/>
  <c r="G11" i="22"/>
  <c r="J11" i="22" s="1"/>
  <c r="M11" i="22" s="1"/>
  <c r="U5" i="21"/>
  <c r="X5" i="21" s="1"/>
  <c r="AA5" i="21" s="1"/>
  <c r="U7" i="21"/>
  <c r="X7" i="21" s="1"/>
  <c r="AA7" i="21" s="1"/>
  <c r="U9" i="21"/>
  <c r="X9" i="21" s="1"/>
  <c r="AA9" i="21" s="1"/>
  <c r="U10" i="21"/>
  <c r="X10" i="21" s="1"/>
  <c r="AA10" i="21" s="1"/>
  <c r="U13" i="21"/>
  <c r="X13" i="21" s="1"/>
  <c r="AA13" i="21" s="1"/>
  <c r="U14" i="21"/>
  <c r="X14" i="21" s="1"/>
  <c r="AA14" i="21" s="1"/>
  <c r="U16" i="21"/>
  <c r="X16" i="21" s="1"/>
  <c r="AA16" i="21" s="1"/>
  <c r="U17" i="21"/>
  <c r="X17" i="21" s="1"/>
  <c r="AA17" i="21" s="1"/>
  <c r="G10" i="21"/>
  <c r="J10" i="21" s="1"/>
  <c r="M10" i="21" s="1"/>
  <c r="G4" i="21"/>
  <c r="J4" i="21" s="1"/>
  <c r="M4" i="21" s="1"/>
  <c r="G12" i="21"/>
  <c r="J12" i="21" s="1"/>
  <c r="M12" i="21" s="1"/>
  <c r="U10" i="20"/>
  <c r="X10" i="20" s="1"/>
  <c r="AA10" i="20" s="1"/>
  <c r="U17" i="20"/>
  <c r="X17" i="20" s="1"/>
  <c r="AA17" i="20" s="1"/>
  <c r="U6" i="20"/>
  <c r="X6" i="20" s="1"/>
  <c r="AA6" i="20" s="1"/>
  <c r="U14" i="20"/>
  <c r="X14" i="20" s="1"/>
  <c r="AA14" i="20" s="1"/>
  <c r="G7" i="20"/>
  <c r="J7" i="20" s="1"/>
  <c r="M7" i="20" s="1"/>
  <c r="G10" i="20"/>
  <c r="J10" i="20" s="1"/>
  <c r="M10" i="20" s="1"/>
  <c r="G15" i="20"/>
  <c r="J15" i="20" s="1"/>
  <c r="M15" i="20" s="1"/>
  <c r="G16" i="20"/>
  <c r="J16" i="20" s="1"/>
  <c r="M16" i="20" s="1"/>
  <c r="G3" i="20"/>
  <c r="J3" i="20" s="1"/>
  <c r="M3" i="20" s="1"/>
  <c r="G11" i="20"/>
  <c r="J11" i="20" s="1"/>
  <c r="M11" i="20" s="1"/>
  <c r="G14" i="20"/>
  <c r="J14" i="20" s="1"/>
  <c r="M14" i="20" s="1"/>
  <c r="U14" i="18"/>
  <c r="X14" i="18" s="1"/>
  <c r="AA14" i="18" s="1"/>
  <c r="U4" i="18"/>
  <c r="X4" i="18" s="1"/>
  <c r="AA4" i="18" s="1"/>
  <c r="U9" i="18"/>
  <c r="X9" i="18" s="1"/>
  <c r="AA9" i="18" s="1"/>
  <c r="U13" i="18"/>
  <c r="X13" i="18" s="1"/>
  <c r="AA13" i="18" s="1"/>
  <c r="G3" i="18"/>
  <c r="J3" i="18" s="1"/>
  <c r="M3" i="18" s="1"/>
  <c r="G16" i="18"/>
  <c r="J16" i="18" s="1"/>
  <c r="M16" i="18" s="1"/>
  <c r="G5" i="18"/>
  <c r="J5" i="18" s="1"/>
  <c r="M5" i="18" s="1"/>
  <c r="G6" i="18"/>
  <c r="J6" i="18" s="1"/>
  <c r="M6" i="18" s="1"/>
  <c r="U7" i="19"/>
  <c r="X7" i="19" s="1"/>
  <c r="AA7" i="19" s="1"/>
  <c r="U15" i="19"/>
  <c r="X15" i="19" s="1"/>
  <c r="AA15" i="19" s="1"/>
  <c r="U17" i="19"/>
  <c r="X17" i="19" s="1"/>
  <c r="AA17" i="19" s="1"/>
  <c r="U3" i="19"/>
  <c r="X3" i="19" s="1"/>
  <c r="AA3" i="19" s="1"/>
  <c r="U9" i="19"/>
  <c r="X9" i="19" s="1"/>
  <c r="AA9" i="19" s="1"/>
  <c r="U10" i="19"/>
  <c r="X10" i="19" s="1"/>
  <c r="AA10" i="19" s="1"/>
  <c r="U12" i="19"/>
  <c r="X12" i="19" s="1"/>
  <c r="AA12" i="19" s="1"/>
  <c r="G6" i="19"/>
  <c r="J6" i="19" s="1"/>
  <c r="M6" i="19" s="1"/>
  <c r="G10" i="19"/>
  <c r="J10" i="19" s="1"/>
  <c r="M10" i="19" s="1"/>
  <c r="U8" i="18"/>
  <c r="X8" i="18" s="1"/>
  <c r="AA8" i="18" s="1"/>
  <c r="U16" i="18"/>
  <c r="X16" i="18" s="1"/>
  <c r="AA16" i="18" s="1"/>
  <c r="U6" i="18"/>
  <c r="X6" i="18" s="1"/>
  <c r="AA6" i="18" s="1"/>
  <c r="U10" i="18"/>
  <c r="X10" i="18" s="1"/>
  <c r="AA10" i="18" s="1"/>
  <c r="U12" i="18"/>
  <c r="X12" i="18" s="1"/>
  <c r="AA12" i="18" s="1"/>
  <c r="U5" i="18"/>
  <c r="X5" i="18" s="1"/>
  <c r="AA5" i="18" s="1"/>
  <c r="U7" i="18"/>
  <c r="X7" i="18" s="1"/>
  <c r="AA7" i="18" s="1"/>
  <c r="U11" i="18"/>
  <c r="X11" i="18" s="1"/>
  <c r="AA11" i="18" s="1"/>
  <c r="G4" i="18"/>
  <c r="J4" i="18" s="1"/>
  <c r="M4" i="18" s="1"/>
  <c r="G12" i="18"/>
  <c r="J12" i="18" s="1"/>
  <c r="M12" i="18" s="1"/>
  <c r="U5" i="17"/>
  <c r="X5" i="17" s="1"/>
  <c r="AA5" i="17" s="1"/>
  <c r="U15" i="17"/>
  <c r="X15" i="17" s="1"/>
  <c r="AA15" i="17" s="1"/>
  <c r="U14" i="17"/>
  <c r="X14" i="17" s="1"/>
  <c r="AA14" i="17" s="1"/>
  <c r="G8" i="17"/>
  <c r="J8" i="17" s="1"/>
  <c r="M8" i="17" s="1"/>
  <c r="G10" i="17"/>
  <c r="J10" i="17" s="1"/>
  <c r="M10" i="17" s="1"/>
  <c r="U3" i="16"/>
  <c r="X3" i="16" s="1"/>
  <c r="AA3" i="16" s="1"/>
  <c r="U6" i="16"/>
  <c r="X6" i="16" s="1"/>
  <c r="AA6" i="16" s="1"/>
  <c r="U7" i="16"/>
  <c r="X7" i="16" s="1"/>
  <c r="AA7" i="16" s="1"/>
  <c r="U9" i="16"/>
  <c r="X9" i="16" s="1"/>
  <c r="AA9" i="16" s="1"/>
  <c r="U11" i="16"/>
  <c r="X11" i="16" s="1"/>
  <c r="AA11" i="16" s="1"/>
  <c r="U14" i="16"/>
  <c r="X14" i="16" s="1"/>
  <c r="AA14" i="16" s="1"/>
  <c r="U15" i="16"/>
  <c r="X15" i="16" s="1"/>
  <c r="AA15" i="16" s="1"/>
  <c r="U17" i="16"/>
  <c r="X17" i="16" s="1"/>
  <c r="AA17" i="16" s="1"/>
  <c r="U13" i="16"/>
  <c r="X13" i="16" s="1"/>
  <c r="AA13" i="16" s="1"/>
  <c r="G9" i="16"/>
  <c r="J9" i="16" s="1"/>
  <c r="M9" i="16" s="1"/>
  <c r="G17" i="16"/>
  <c r="J17" i="16" s="1"/>
  <c r="M17" i="16" s="1"/>
  <c r="U10" i="15"/>
  <c r="X10" i="15" s="1"/>
  <c r="AA10" i="15" s="1"/>
  <c r="U13" i="15"/>
  <c r="X13" i="15" s="1"/>
  <c r="AA13" i="15" s="1"/>
  <c r="U8" i="15"/>
  <c r="X8" i="15" s="1"/>
  <c r="AA8" i="15" s="1"/>
  <c r="U15" i="15"/>
  <c r="X15" i="15" s="1"/>
  <c r="AA15" i="15" s="1"/>
  <c r="U3" i="15"/>
  <c r="X3" i="15" s="1"/>
  <c r="AA3" i="15" s="1"/>
  <c r="U11" i="15"/>
  <c r="X11" i="15" s="1"/>
  <c r="AA11" i="15" s="1"/>
  <c r="U5" i="15"/>
  <c r="X5" i="15" s="1"/>
  <c r="AA5" i="15" s="1"/>
  <c r="U6" i="15"/>
  <c r="X6" i="15" s="1"/>
  <c r="AA6" i="15" s="1"/>
  <c r="G4" i="15"/>
  <c r="J4" i="15" s="1"/>
  <c r="M4" i="15" s="1"/>
  <c r="G12" i="15"/>
  <c r="J12" i="15" s="1"/>
  <c r="M12" i="15" s="1"/>
  <c r="G6" i="15"/>
  <c r="J6" i="15" s="1"/>
  <c r="M6" i="15" s="1"/>
  <c r="G14" i="15"/>
  <c r="J14" i="15" s="1"/>
  <c r="M14" i="15" s="1"/>
  <c r="U3" i="14"/>
  <c r="X3" i="14" s="1"/>
  <c r="AA3" i="14" s="1"/>
  <c r="U7" i="14"/>
  <c r="X7" i="14" s="1"/>
  <c r="AA7" i="14" s="1"/>
  <c r="U4" i="14"/>
  <c r="X4" i="14" s="1"/>
  <c r="AA4" i="14" s="1"/>
  <c r="U6" i="14"/>
  <c r="X6" i="14" s="1"/>
  <c r="AA6" i="14" s="1"/>
  <c r="U9" i="14"/>
  <c r="X9" i="14" s="1"/>
  <c r="AA9" i="14" s="1"/>
  <c r="U14" i="14"/>
  <c r="X14" i="14" s="1"/>
  <c r="AA14" i="14" s="1"/>
  <c r="G5" i="14"/>
  <c r="J5" i="14" s="1"/>
  <c r="M5" i="14" s="1"/>
  <c r="G13" i="14"/>
  <c r="J13" i="14" s="1"/>
  <c r="M13" i="14" s="1"/>
  <c r="G7" i="14"/>
  <c r="J7" i="14" s="1"/>
  <c r="M7" i="14" s="1"/>
  <c r="G15" i="14"/>
  <c r="J15" i="14" s="1"/>
  <c r="M15" i="14" s="1"/>
  <c r="G17" i="14"/>
  <c r="J17" i="14" s="1"/>
  <c r="M17" i="14" s="1"/>
  <c r="U17" i="13"/>
  <c r="X17" i="13" s="1"/>
  <c r="AA17" i="13" s="1"/>
  <c r="U7" i="13"/>
  <c r="X7" i="13" s="1"/>
  <c r="AA7" i="13" s="1"/>
  <c r="U3" i="13"/>
  <c r="X3" i="13" s="1"/>
  <c r="AA3" i="13" s="1"/>
  <c r="U4" i="13"/>
  <c r="X4" i="13" s="1"/>
  <c r="AA4" i="13" s="1"/>
  <c r="U15" i="13"/>
  <c r="X15" i="13" s="1"/>
  <c r="AA15" i="13" s="1"/>
  <c r="U16" i="13"/>
  <c r="X16" i="13" s="1"/>
  <c r="AA16" i="13" s="1"/>
  <c r="G6" i="13"/>
  <c r="J6" i="13" s="1"/>
  <c r="M6" i="13" s="1"/>
  <c r="G8" i="13"/>
  <c r="J8" i="13" s="1"/>
  <c r="M8" i="13" s="1"/>
  <c r="U13" i="12"/>
  <c r="X13" i="12" s="1"/>
  <c r="AA13" i="12" s="1"/>
  <c r="U15" i="12"/>
  <c r="X15" i="12" s="1"/>
  <c r="AA15" i="12" s="1"/>
  <c r="U17" i="12"/>
  <c r="X17" i="12" s="1"/>
  <c r="AA17" i="12" s="1"/>
  <c r="G5" i="12"/>
  <c r="J5" i="12" s="1"/>
  <c r="M5" i="12" s="1"/>
  <c r="G12" i="12"/>
  <c r="J12" i="12" s="1"/>
  <c r="M12" i="12" s="1"/>
  <c r="G13" i="12"/>
  <c r="J13" i="12" s="1"/>
  <c r="M13" i="12" s="1"/>
  <c r="G7" i="12"/>
  <c r="J7" i="12" s="1"/>
  <c r="M7" i="12" s="1"/>
  <c r="G15" i="12"/>
  <c r="J15" i="12" s="1"/>
  <c r="M15" i="12" s="1"/>
  <c r="G8" i="12"/>
  <c r="J8" i="12" s="1"/>
  <c r="M8" i="12" s="1"/>
  <c r="G9" i="12"/>
  <c r="J9" i="12" s="1"/>
  <c r="M9" i="12" s="1"/>
  <c r="G16" i="12"/>
  <c r="J16" i="12" s="1"/>
  <c r="M16" i="12" s="1"/>
  <c r="G17" i="12"/>
  <c r="J17" i="12" s="1"/>
  <c r="M17" i="12" s="1"/>
  <c r="U14" i="11"/>
  <c r="X14" i="11" s="1"/>
  <c r="AA14" i="11" s="1"/>
  <c r="U12" i="11"/>
  <c r="X12" i="11" s="1"/>
  <c r="AA12" i="11" s="1"/>
  <c r="U5" i="11"/>
  <c r="X5" i="11" s="1"/>
  <c r="AA5" i="11" s="1"/>
  <c r="U8" i="11"/>
  <c r="X8" i="11" s="1"/>
  <c r="AA8" i="11" s="1"/>
  <c r="U15" i="11"/>
  <c r="X15" i="11" s="1"/>
  <c r="AA15" i="11" s="1"/>
  <c r="U16" i="11"/>
  <c r="X16" i="11" s="1"/>
  <c r="AA16" i="11" s="1"/>
  <c r="G4" i="11"/>
  <c r="J4" i="11" s="1"/>
  <c r="M4" i="11" s="1"/>
  <c r="G6" i="11"/>
  <c r="J6" i="11" s="1"/>
  <c r="M6" i="11" s="1"/>
  <c r="G8" i="11"/>
  <c r="J8" i="11" s="1"/>
  <c r="M8" i="11" s="1"/>
  <c r="G10" i="11"/>
  <c r="J10" i="11" s="1"/>
  <c r="M10" i="11" s="1"/>
  <c r="U14" i="10"/>
  <c r="X14" i="10" s="1"/>
  <c r="AA14" i="10" s="1"/>
  <c r="U17" i="10"/>
  <c r="X17" i="10" s="1"/>
  <c r="AA17" i="10" s="1"/>
  <c r="U4" i="10"/>
  <c r="X4" i="10" s="1"/>
  <c r="AA4" i="10" s="1"/>
  <c r="U12" i="10"/>
  <c r="X12" i="10" s="1"/>
  <c r="AA12" i="10" s="1"/>
  <c r="U10" i="10"/>
  <c r="X10" i="10" s="1"/>
  <c r="AA10" i="10" s="1"/>
  <c r="U16" i="10"/>
  <c r="X16" i="10" s="1"/>
  <c r="AA16" i="10" s="1"/>
  <c r="U4" i="9"/>
  <c r="X4" i="9" s="1"/>
  <c r="AA4" i="9" s="1"/>
  <c r="G4" i="9"/>
  <c r="J4" i="9" s="1"/>
  <c r="M4" i="9" s="1"/>
  <c r="G6" i="9"/>
  <c r="J6" i="9" s="1"/>
  <c r="M6" i="9" s="1"/>
  <c r="G8" i="9"/>
  <c r="J8" i="9" s="1"/>
  <c r="M8" i="9" s="1"/>
  <c r="G10" i="9"/>
  <c r="J10" i="9" s="1"/>
  <c r="M10" i="9" s="1"/>
  <c r="U7" i="8"/>
  <c r="X7" i="8" s="1"/>
  <c r="AA7" i="8" s="1"/>
  <c r="U3" i="8"/>
  <c r="X3" i="8" s="1"/>
  <c r="AA3" i="8" s="1"/>
  <c r="U5" i="8"/>
  <c r="X5" i="8" s="1"/>
  <c r="AA5" i="8" s="1"/>
  <c r="U4" i="8"/>
  <c r="X4" i="8" s="1"/>
  <c r="AA4" i="8" s="1"/>
  <c r="U6" i="8"/>
  <c r="X6" i="8" s="1"/>
  <c r="AA6" i="8" s="1"/>
  <c r="G10" i="8"/>
  <c r="J10" i="8" s="1"/>
  <c r="M10" i="8" s="1"/>
  <c r="G6" i="8"/>
  <c r="J6" i="8" s="1"/>
  <c r="M6" i="8" s="1"/>
  <c r="G14" i="8"/>
  <c r="J14" i="8" s="1"/>
  <c r="M14" i="8" s="1"/>
  <c r="U4" i="7"/>
  <c r="X4" i="7" s="1"/>
  <c r="AA4" i="7" s="1"/>
  <c r="U5" i="7"/>
  <c r="X5" i="7" s="1"/>
  <c r="AA5" i="7" s="1"/>
  <c r="U8" i="7"/>
  <c r="X8" i="7" s="1"/>
  <c r="AA8" i="7" s="1"/>
  <c r="U10" i="7"/>
  <c r="X10" i="7" s="1"/>
  <c r="AA10" i="7" s="1"/>
  <c r="U6" i="7"/>
  <c r="X6" i="7" s="1"/>
  <c r="AA6" i="7" s="1"/>
  <c r="U7" i="7"/>
  <c r="X7" i="7" s="1"/>
  <c r="AA7" i="7" s="1"/>
  <c r="G11" i="7"/>
  <c r="J11" i="7" s="1"/>
  <c r="M11" i="7" s="1"/>
  <c r="G7" i="7"/>
  <c r="J7" i="7" s="1"/>
  <c r="M7" i="7" s="1"/>
  <c r="G9" i="7"/>
  <c r="J9" i="7" s="1"/>
  <c r="M9" i="7" s="1"/>
  <c r="G17" i="7"/>
  <c r="J17" i="7" s="1"/>
  <c r="M17" i="7" s="1"/>
  <c r="U12" i="6"/>
  <c r="X12" i="6" s="1"/>
  <c r="AA12" i="6" s="1"/>
  <c r="U16" i="6"/>
  <c r="X16" i="6" s="1"/>
  <c r="AA16" i="6" s="1"/>
  <c r="U3" i="6"/>
  <c r="X3" i="6" s="1"/>
  <c r="AA3" i="6" s="1"/>
  <c r="U10" i="6"/>
  <c r="X10" i="6" s="1"/>
  <c r="AA10" i="6" s="1"/>
  <c r="U14" i="6"/>
  <c r="X14" i="6" s="1"/>
  <c r="AA14" i="6" s="1"/>
  <c r="U15" i="6"/>
  <c r="X15" i="6" s="1"/>
  <c r="AA15" i="6" s="1"/>
  <c r="G10" i="6"/>
  <c r="J10" i="6" s="1"/>
  <c r="M10" i="6" s="1"/>
  <c r="G6" i="6"/>
  <c r="J6" i="6" s="1"/>
  <c r="M6" i="6" s="1"/>
  <c r="G14" i="6"/>
  <c r="J14" i="6" s="1"/>
  <c r="M14" i="6" s="1"/>
  <c r="U7" i="5"/>
  <c r="X7" i="5" s="1"/>
  <c r="AA7" i="5" s="1"/>
  <c r="U11" i="5"/>
  <c r="X11" i="5" s="1"/>
  <c r="AA11" i="5" s="1"/>
  <c r="U12" i="5"/>
  <c r="X12" i="5" s="1"/>
  <c r="AA12" i="5" s="1"/>
  <c r="U13" i="5"/>
  <c r="X13" i="5" s="1"/>
  <c r="AA13" i="5" s="1"/>
  <c r="U3" i="5"/>
  <c r="X3" i="5" s="1"/>
  <c r="AA3" i="5" s="1"/>
  <c r="U8" i="5"/>
  <c r="X8" i="5" s="1"/>
  <c r="AA8" i="5" s="1"/>
  <c r="U5" i="5"/>
  <c r="X5" i="5" s="1"/>
  <c r="AA5" i="5" s="1"/>
  <c r="U10" i="5"/>
  <c r="X10" i="5" s="1"/>
  <c r="AA10" i="5" s="1"/>
  <c r="U15" i="5"/>
  <c r="X15" i="5" s="1"/>
  <c r="AA15" i="5" s="1"/>
  <c r="G4" i="5"/>
  <c r="J4" i="5" s="1"/>
  <c r="M4" i="5" s="1"/>
  <c r="G12" i="5"/>
  <c r="J12" i="5" s="1"/>
  <c r="M12" i="5" s="1"/>
  <c r="G8" i="5"/>
  <c r="J8" i="5" s="1"/>
  <c r="M8" i="5" s="1"/>
  <c r="G16" i="5"/>
  <c r="J16" i="5" s="1"/>
  <c r="M16" i="5" s="1"/>
  <c r="U4" i="4"/>
  <c r="X4" i="4" s="1"/>
  <c r="AA4" i="4" s="1"/>
  <c r="U6" i="4"/>
  <c r="X6" i="4" s="1"/>
  <c r="AA6" i="4" s="1"/>
  <c r="U8" i="4"/>
  <c r="X8" i="4" s="1"/>
  <c r="AA8" i="4" s="1"/>
  <c r="U13" i="4"/>
  <c r="X13" i="4" s="1"/>
  <c r="AA13" i="4" s="1"/>
  <c r="G4" i="4"/>
  <c r="J4" i="4" s="1"/>
  <c r="M4" i="4" s="1"/>
  <c r="G12" i="4"/>
  <c r="J12" i="4" s="1"/>
  <c r="M12" i="4" s="1"/>
  <c r="G8" i="4"/>
  <c r="J8" i="4" s="1"/>
  <c r="M8" i="4" s="1"/>
  <c r="G16" i="4"/>
  <c r="J16" i="4" s="1"/>
  <c r="M16" i="4" s="1"/>
  <c r="U3" i="3"/>
  <c r="X3" i="3" s="1"/>
  <c r="AA3" i="3" s="1"/>
  <c r="U6" i="3"/>
  <c r="X6" i="3" s="1"/>
  <c r="AA6" i="3" s="1"/>
  <c r="U7" i="3"/>
  <c r="X7" i="3" s="1"/>
  <c r="AA7" i="3" s="1"/>
  <c r="U8" i="3"/>
  <c r="X8" i="3" s="1"/>
  <c r="AA8" i="3" s="1"/>
  <c r="U9" i="3"/>
  <c r="X9" i="3" s="1"/>
  <c r="AA9" i="3" s="1"/>
  <c r="U14" i="3"/>
  <c r="X14" i="3" s="1"/>
  <c r="AA14" i="3" s="1"/>
  <c r="U15" i="3"/>
  <c r="X15" i="3" s="1"/>
  <c r="AA15" i="3" s="1"/>
  <c r="U4" i="3"/>
  <c r="X4" i="3" s="1"/>
  <c r="AA4" i="3" s="1"/>
  <c r="U11" i="3"/>
  <c r="X11" i="3" s="1"/>
  <c r="AA11" i="3" s="1"/>
  <c r="G5" i="3"/>
  <c r="J5" i="3" s="1"/>
  <c r="M5" i="3" s="1"/>
  <c r="G9" i="3"/>
  <c r="J9" i="3" s="1"/>
  <c r="M9" i="3" s="1"/>
  <c r="G13" i="3"/>
  <c r="J13" i="3" s="1"/>
  <c r="M13" i="3" s="1"/>
  <c r="G3" i="3"/>
  <c r="J3" i="3" s="1"/>
  <c r="M3" i="3" s="1"/>
  <c r="G7" i="3"/>
  <c r="J7" i="3" s="1"/>
  <c r="M7" i="3" s="1"/>
  <c r="G11" i="3"/>
  <c r="J11" i="3" s="1"/>
  <c r="M11" i="3" s="1"/>
  <c r="U7" i="2"/>
  <c r="X7" i="2" s="1"/>
  <c r="AA7" i="2" s="1"/>
  <c r="U8" i="2"/>
  <c r="X8" i="2" s="1"/>
  <c r="AA8" i="2" s="1"/>
  <c r="U17" i="2"/>
  <c r="X17" i="2" s="1"/>
  <c r="AA17" i="2" s="1"/>
  <c r="U4" i="2"/>
  <c r="X4" i="2" s="1"/>
  <c r="AA4" i="2" s="1"/>
  <c r="U6" i="2"/>
  <c r="X6" i="2" s="1"/>
  <c r="AA6" i="2" s="1"/>
  <c r="U12" i="2"/>
  <c r="X12" i="2" s="1"/>
  <c r="AA12" i="2" s="1"/>
  <c r="U13" i="2"/>
  <c r="X13" i="2" s="1"/>
  <c r="AA13" i="2" s="1"/>
  <c r="U15" i="2"/>
  <c r="X15" i="2" s="1"/>
  <c r="AA15" i="2" s="1"/>
  <c r="U16" i="2"/>
  <c r="X16" i="2" s="1"/>
  <c r="AA16" i="2" s="1"/>
  <c r="G8" i="2"/>
  <c r="J8" i="2" s="1"/>
  <c r="M8" i="2" s="1"/>
  <c r="G16" i="2"/>
  <c r="J16" i="2" s="1"/>
  <c r="M16" i="2" s="1"/>
  <c r="G10" i="2"/>
  <c r="J10" i="2" s="1"/>
  <c r="M10" i="2" s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3" i="1"/>
  <c r="E3" i="1"/>
  <c r="F3" i="1"/>
  <c r="S3" i="1"/>
  <c r="T3" i="1"/>
  <c r="E4" i="1"/>
  <c r="F4" i="1"/>
  <c r="S4" i="1"/>
  <c r="T4" i="1"/>
  <c r="E5" i="1"/>
  <c r="F5" i="1"/>
  <c r="S5" i="1"/>
  <c r="T5" i="1"/>
  <c r="E6" i="1"/>
  <c r="F6" i="1"/>
  <c r="S6" i="1"/>
  <c r="T6" i="1"/>
  <c r="E7" i="1"/>
  <c r="F7" i="1"/>
  <c r="S7" i="1"/>
  <c r="T7" i="1"/>
  <c r="E8" i="1"/>
  <c r="F8" i="1"/>
  <c r="S8" i="1"/>
  <c r="T8" i="1"/>
  <c r="E9" i="1"/>
  <c r="F9" i="1"/>
  <c r="S9" i="1"/>
  <c r="T9" i="1"/>
  <c r="E10" i="1"/>
  <c r="F10" i="1"/>
  <c r="S10" i="1"/>
  <c r="T10" i="1"/>
  <c r="E11" i="1"/>
  <c r="F11" i="1"/>
  <c r="S11" i="1"/>
  <c r="T11" i="1"/>
  <c r="E12" i="1"/>
  <c r="F12" i="1"/>
  <c r="S12" i="1"/>
  <c r="T12" i="1"/>
  <c r="E13" i="1"/>
  <c r="F13" i="1"/>
  <c r="S13" i="1"/>
  <c r="T13" i="1"/>
  <c r="E14" i="1"/>
  <c r="F14" i="1"/>
  <c r="S14" i="1"/>
  <c r="T14" i="1"/>
  <c r="E15" i="1"/>
  <c r="F15" i="1"/>
  <c r="S15" i="1"/>
  <c r="T15" i="1"/>
  <c r="E16" i="1"/>
  <c r="F16" i="1"/>
  <c r="S16" i="1"/>
  <c r="T16" i="1"/>
  <c r="E17" i="1"/>
  <c r="F17" i="1"/>
  <c r="S17" i="1"/>
  <c r="T17" i="1"/>
  <c r="U17" i="1" l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G3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X8" i="1" l="1"/>
  <c r="X12" i="1"/>
  <c r="X16" i="1"/>
  <c r="X5" i="1"/>
  <c r="X9" i="1"/>
  <c r="X13" i="1"/>
  <c r="X6" i="1"/>
  <c r="X10" i="1"/>
  <c r="X14" i="1"/>
  <c r="X3" i="1"/>
  <c r="X7" i="1"/>
  <c r="X11" i="1"/>
  <c r="X15" i="1"/>
  <c r="X4" i="1"/>
  <c r="X17" i="1"/>
  <c r="J6" i="1"/>
  <c r="J10" i="1"/>
  <c r="J14" i="1"/>
  <c r="J3" i="1"/>
  <c r="J7" i="1"/>
  <c r="J11" i="1"/>
  <c r="J15" i="1"/>
  <c r="J4" i="1"/>
  <c r="J8" i="1"/>
  <c r="J12" i="1"/>
  <c r="J16" i="1"/>
  <c r="J5" i="1"/>
  <c r="J9" i="1"/>
  <c r="J13" i="1"/>
  <c r="J17" i="1"/>
</calcChain>
</file>

<file path=xl/sharedStrings.xml><?xml version="1.0" encoding="utf-8"?>
<sst xmlns="http://schemas.openxmlformats.org/spreadsheetml/2006/main" count="4057" uniqueCount="43">
  <si>
    <t>kPa</t>
  </si>
  <si>
    <t>psi</t>
  </si>
  <si>
    <t>θ</t>
  </si>
  <si>
    <t>Mrv</t>
  </si>
  <si>
    <t>σ1d</t>
  </si>
  <si>
    <t>log(Mrv)</t>
  </si>
  <si>
    <t>log(θ)</t>
  </si>
  <si>
    <t>log(σ1d)</t>
  </si>
  <si>
    <t>σ1s</t>
  </si>
  <si>
    <t>σ3s</t>
  </si>
  <si>
    <t>σ3d</t>
  </si>
  <si>
    <t>σ1</t>
  </si>
  <si>
    <t>σ3</t>
  </si>
  <si>
    <t>log(σ3d)</t>
  </si>
  <si>
    <t>Mrh</t>
  </si>
  <si>
    <t>log(Mrh)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</si>
  <si>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</si>
  <si>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</si>
  <si>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</si>
  <si>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</si>
  <si>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</si>
  <si>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</si>
  <si>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</si>
  <si>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</si>
  <si>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</si>
  <si>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</si>
  <si>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</si>
  <si>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</si>
  <si>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</si>
  <si>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</si>
  <si>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</si>
  <si>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</si>
  <si>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</si>
  <si>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</si>
  <si>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</si>
  <si>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</si>
  <si>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</si>
  <si>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</si>
  <si>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</si>
  <si>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</si>
  <si>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</si>
  <si>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X Variable 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</si>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</sst>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9" formatCode="0.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10"/>
      <name val="Comic Sans MS"/>
      <family val="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11">
    <xf numFmtId="0" fontId="0" fillId="0" borderId="0" xfId="0"/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 applyAlignment="1"/>
    <xf numFmtId="0" fontId="0" fillId="0" borderId="10" xfId="0" applyFill="1" applyBorder="1" applyAlignment="1"/>
    <xf numFmtId="0" fontId="1" fillId="0" borderId="11" xfId="0" applyFont="1" applyFill="1" applyBorder="1" applyAlignment="1">
      <alignment horizontal="center"/>
    </xf>
    <xf numFmtId="0" fontId="1" fillId="0" borderId="11" xfId="0" applyFont="1" applyFill="1" applyBorder="1" applyAlignment="1">
      <alignment horizontal="centerContinuous"/>
    </xf>
    <xf numFmtId="0" fontId="2" fillId="0" borderId="1" xfId="0" applyNumberFormat="1" applyFont="1" applyFill="1" applyBorder="1" applyAlignment="1" applyProtection="1">
      <alignment horizontal="center" vertical="center"/>
    </xf>
    <xf numFmtId="0" fontId="2" fillId="2" borderId="1" xfId="0" applyNumberFormat="1" applyFont="1" applyFill="1" applyBorder="1" applyAlignment="1" applyProtection="1">
      <alignment horizontal="center" vertical="center"/>
    </xf>
    <xf numFmtId="169" fontId="4" fillId="0" borderId="1" xfId="1" applyNumberFormat="1" applyFont="1" applyBorder="1" applyAlignment="1">
      <alignment horizontal="center" vertical="center"/>
    </xf>
    <xf numFmtId="0" fontId="2" fillId="3" borderId="1" xfId="0" applyNumberFormat="1" applyFont="1" applyFill="1" applyBorder="1" applyAlignment="1" applyProtection="1">
      <alignment horizontal="center" vertical="center"/>
    </xf>
    <xf numFmtId="169" fontId="4" fillId="3" borderId="1" xfId="1" applyNumberFormat="1" applyFont="1" applyFill="1" applyBorder="1" applyAlignment="1">
      <alignment horizontal="center" vertical="center"/>
    </xf>
    <xf numFmtId="169" fontId="2" fillId="0" borderId="1" xfId="0" applyNumberFormat="1" applyFont="1" applyFill="1" applyBorder="1" applyAlignment="1" applyProtection="1">
      <alignment horizontal="center" vertical="center"/>
    </xf>
    <xf numFmtId="169" fontId="2" fillId="3" borderId="1" xfId="0" applyNumberFormat="1" applyFont="1" applyFill="1" applyBorder="1" applyAlignment="1" applyProtection="1">
      <alignment horizontal="center" vertical="center"/>
    </xf>
    <xf numFmtId="169" fontId="2" fillId="2" borderId="1" xfId="0" applyNumberFormat="1" applyFont="1" applyFill="1" applyBorder="1" applyAlignment="1" applyProtection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 wrapText="1"/>
    </xf>
    <xf numFmtId="0" fontId="2" fillId="3" borderId="3" xfId="0" applyNumberFormat="1" applyFont="1" applyFill="1" applyBorder="1" applyAlignment="1" applyProtection="1">
      <alignment horizontal="center" vertical="center" wrapText="1"/>
    </xf>
    <xf numFmtId="0" fontId="2" fillId="0" borderId="3" xfId="0" applyNumberFormat="1" applyFont="1" applyFill="1" applyBorder="1" applyAlignment="1" applyProtection="1">
      <alignment horizontal="center" vertical="center" wrapText="1"/>
    </xf>
    <xf numFmtId="0" fontId="2" fillId="2" borderId="3" xfId="0" applyNumberFormat="1" applyFont="1" applyFill="1" applyBorder="1" applyAlignment="1" applyProtection="1">
      <alignment horizontal="center" vertical="center" wrapText="1"/>
    </xf>
    <xf numFmtId="0" fontId="2" fillId="2" borderId="4" xfId="0" applyNumberFormat="1" applyFont="1" applyFill="1" applyBorder="1" applyAlignment="1" applyProtection="1">
      <alignment horizontal="center" vertical="center" wrapText="1"/>
    </xf>
    <xf numFmtId="0" fontId="2" fillId="0" borderId="5" xfId="0" applyNumberFormat="1" applyFont="1" applyFill="1" applyBorder="1" applyAlignment="1" applyProtection="1">
      <alignment horizontal="center" vertical="center"/>
    </xf>
    <xf numFmtId="169" fontId="4" fillId="0" borderId="5" xfId="1" applyNumberFormat="1" applyFont="1" applyBorder="1" applyAlignment="1">
      <alignment horizontal="center" vertical="center"/>
    </xf>
    <xf numFmtId="169" fontId="4" fillId="0" borderId="7" xfId="1" applyNumberFormat="1" applyFont="1" applyBorder="1" applyAlignment="1">
      <alignment horizontal="center" vertical="center"/>
    </xf>
    <xf numFmtId="169" fontId="4" fillId="0" borderId="8" xfId="1" applyNumberFormat="1" applyFont="1" applyBorder="1" applyAlignment="1">
      <alignment horizontal="center" vertical="center"/>
    </xf>
    <xf numFmtId="169" fontId="2" fillId="0" borderId="8" xfId="0" applyNumberFormat="1" applyFont="1" applyFill="1" applyBorder="1" applyAlignment="1" applyProtection="1">
      <alignment horizontal="center" vertical="center"/>
    </xf>
    <xf numFmtId="169" fontId="2" fillId="3" borderId="8" xfId="0" applyNumberFormat="1" applyFont="1" applyFill="1" applyBorder="1" applyAlignment="1" applyProtection="1">
      <alignment horizontal="center" vertical="center"/>
    </xf>
    <xf numFmtId="169" fontId="4" fillId="3" borderId="8" xfId="1" applyNumberFormat="1" applyFont="1" applyFill="1" applyBorder="1" applyAlignment="1">
      <alignment horizontal="center" vertical="center"/>
    </xf>
    <xf numFmtId="169" fontId="2" fillId="2" borderId="8" xfId="0" applyNumberFormat="1" applyFont="1" applyFill="1" applyBorder="1" applyAlignment="1" applyProtection="1">
      <alignment horizontal="center" vertical="center"/>
    </xf>
    <xf numFmtId="0" fontId="2" fillId="2" borderId="12" xfId="0" applyNumberFormat="1" applyFont="1" applyFill="1" applyBorder="1" applyAlignment="1" applyProtection="1">
      <alignment horizontal="center" vertical="center" wrapText="1"/>
    </xf>
    <xf numFmtId="0" fontId="2" fillId="2" borderId="13" xfId="0" applyNumberFormat="1" applyFont="1" applyFill="1" applyBorder="1" applyAlignment="1" applyProtection="1">
      <alignment horizontal="center" vertical="center"/>
    </xf>
    <xf numFmtId="169" fontId="2" fillId="2" borderId="13" xfId="0" applyNumberFormat="1" applyFont="1" applyFill="1" applyBorder="1" applyAlignment="1" applyProtection="1">
      <alignment horizontal="center" vertical="center"/>
    </xf>
    <xf numFmtId="169" fontId="2" fillId="2" borderId="14" xfId="0" applyNumberFormat="1" applyFont="1" applyFill="1" applyBorder="1" applyAlignment="1" applyProtection="1">
      <alignment horizontal="center" vertical="center"/>
    </xf>
    <xf numFmtId="0" fontId="2" fillId="3" borderId="2" xfId="0" applyNumberFormat="1" applyFont="1" applyFill="1" applyBorder="1" applyAlignment="1" applyProtection="1">
      <alignment horizontal="center" vertical="center" wrapText="1"/>
    </xf>
    <xf numFmtId="0" fontId="2" fillId="3" borderId="5" xfId="0" applyNumberFormat="1" applyFont="1" applyFill="1" applyBorder="1" applyAlignment="1" applyProtection="1"/>
    <xf numFmtId="0" fontId="2" fillId="3" borderId="1" xfId="0" applyNumberFormat="1" applyFont="1" applyFill="1" applyBorder="1" applyAlignment="1" applyProtection="1"/>
    <xf numFmtId="169" fontId="4" fillId="3" borderId="5" xfId="1" applyNumberFormat="1" applyFont="1" applyFill="1" applyBorder="1"/>
    <xf numFmtId="169" fontId="4" fillId="3" borderId="1" xfId="1" applyNumberFormat="1" applyFont="1" applyFill="1" applyBorder="1"/>
    <xf numFmtId="169" fontId="2" fillId="3" borderId="1" xfId="0" applyNumberFormat="1" applyFont="1" applyFill="1" applyBorder="1" applyAlignment="1" applyProtection="1"/>
    <xf numFmtId="169" fontId="4" fillId="3" borderId="7" xfId="1" applyNumberFormat="1" applyFont="1" applyFill="1" applyBorder="1"/>
    <xf numFmtId="169" fontId="4" fillId="3" borderId="8" xfId="1" applyNumberFormat="1" applyFont="1" applyFill="1" applyBorder="1"/>
    <xf numFmtId="169" fontId="2" fillId="3" borderId="8" xfId="0" applyNumberFormat="1" applyFont="1" applyFill="1" applyBorder="1" applyAlignment="1" applyProtection="1"/>
    <xf numFmtId="0" fontId="2" fillId="4" borderId="3" xfId="0" applyNumberFormat="1" applyFont="1" applyFill="1" applyBorder="1" applyAlignment="1" applyProtection="1">
      <alignment horizontal="center" vertical="center" wrapText="1"/>
    </xf>
    <xf numFmtId="0" fontId="2" fillId="4" borderId="4" xfId="0" applyNumberFormat="1" applyFont="1" applyFill="1" applyBorder="1" applyAlignment="1" applyProtection="1">
      <alignment horizontal="center" vertical="center" wrapText="1"/>
    </xf>
    <xf numFmtId="0" fontId="2" fillId="4" borderId="1" xfId="0" applyNumberFormat="1" applyFont="1" applyFill="1" applyBorder="1" applyAlignment="1" applyProtection="1"/>
    <xf numFmtId="0" fontId="2" fillId="4" borderId="6" xfId="0" applyNumberFormat="1" applyFont="1" applyFill="1" applyBorder="1" applyAlignment="1" applyProtection="1"/>
    <xf numFmtId="169" fontId="2" fillId="4" borderId="1" xfId="0" applyNumberFormat="1" applyFont="1" applyFill="1" applyBorder="1" applyAlignment="1" applyProtection="1"/>
    <xf numFmtId="169" fontId="2" fillId="4" borderId="6" xfId="0" applyNumberFormat="1" applyFont="1" applyFill="1" applyBorder="1" applyAlignment="1" applyProtection="1"/>
    <xf numFmtId="169" fontId="2" fillId="4" borderId="8" xfId="0" applyNumberFormat="1" applyFont="1" applyFill="1" applyBorder="1" applyAlignment="1" applyProtection="1"/>
    <xf numFmtId="169" fontId="2" fillId="4" borderId="9" xfId="0" applyNumberFormat="1" applyFont="1" applyFill="1" applyBorder="1" applyAlignment="1" applyProtection="1"/>
    <xf numFmtId="0" fontId="3" fillId="0" borderId="1" xfId="1" applyFont="1" applyBorder="1"/>
    <xf numFmtId="169" fontId="3" fillId="0" borderId="1" xfId="1" applyNumberFormat="1" applyFont="1" applyBorder="1" applyAlignment="1">
      <alignment horizontal="center"/>
    </xf>
    <xf numFmtId="0" fontId="3" fillId="0" borderId="5" xfId="1" applyFont="1" applyBorder="1"/>
    <xf numFmtId="0" fontId="3" fillId="0" borderId="7" xfId="1" applyFont="1" applyBorder="1"/>
    <xf numFmtId="0" fontId="3" fillId="0" borderId="8" xfId="1" applyFont="1" applyBorder="1"/>
    <xf numFmtId="169" fontId="3" fillId="0" borderId="8" xfId="1" applyNumberFormat="1" applyFont="1" applyBorder="1" applyAlignment="1">
      <alignment horizontal="center"/>
    </xf>
    <xf numFmtId="169" fontId="4" fillId="0" borderId="1" xfId="1" applyNumberFormat="1" applyFont="1" applyBorder="1" applyAlignment="1">
      <alignment horizontal="center"/>
    </xf>
    <xf numFmtId="169" fontId="4" fillId="0" borderId="8" xfId="1" applyNumberFormat="1" applyFont="1" applyBorder="1" applyAlignment="1">
      <alignment horizontal="center"/>
    </xf>
    <xf numFmtId="0" fontId="3" fillId="0" borderId="1" xfId="1" applyBorder="1"/>
    <xf numFmtId="0" fontId="3" fillId="0" borderId="5" xfId="1" applyBorder="1"/>
    <xf numFmtId="0" fontId="3" fillId="0" borderId="7" xfId="1" applyBorder="1"/>
    <xf numFmtId="0" fontId="3" fillId="0" borderId="8" xfId="1" applyBorder="1"/>
    <xf numFmtId="0" fontId="2" fillId="3" borderId="5" xfId="0" applyNumberFormat="1" applyFont="1" applyFill="1" applyBorder="1" applyAlignment="1" applyProtection="1">
      <alignment horizontal="center"/>
    </xf>
    <xf numFmtId="0" fontId="2" fillId="3" borderId="1" xfId="0" applyNumberFormat="1" applyFont="1" applyFill="1" applyBorder="1" applyAlignment="1" applyProtection="1">
      <alignment horizontal="center"/>
    </xf>
    <xf numFmtId="0" fontId="2" fillId="4" borderId="1" xfId="0" applyNumberFormat="1" applyFont="1" applyFill="1" applyBorder="1" applyAlignment="1" applyProtection="1">
      <alignment horizontal="center"/>
    </xf>
    <xf numFmtId="0" fontId="2" fillId="4" borderId="6" xfId="0" applyNumberFormat="1" applyFont="1" applyFill="1" applyBorder="1" applyAlignment="1" applyProtection="1">
      <alignment horizontal="center"/>
    </xf>
    <xf numFmtId="0" fontId="4" fillId="0" borderId="5" xfId="1" applyFont="1" applyBorder="1" applyAlignment="1">
      <alignment horizontal="center"/>
    </xf>
    <xf numFmtId="0" fontId="4" fillId="0" borderId="1" xfId="1" applyFont="1" applyBorder="1" applyAlignment="1">
      <alignment horizontal="center"/>
    </xf>
    <xf numFmtId="169" fontId="2" fillId="3" borderId="1" xfId="0" applyNumberFormat="1" applyFont="1" applyFill="1" applyBorder="1" applyAlignment="1" applyProtection="1">
      <alignment horizontal="center"/>
    </xf>
    <xf numFmtId="169" fontId="2" fillId="4" borderId="1" xfId="0" applyNumberFormat="1" applyFont="1" applyFill="1" applyBorder="1" applyAlignment="1" applyProtection="1">
      <alignment horizontal="center"/>
    </xf>
    <xf numFmtId="169" fontId="2" fillId="4" borderId="6" xfId="0" applyNumberFormat="1" applyFont="1" applyFill="1" applyBorder="1" applyAlignment="1" applyProtection="1">
      <alignment horizontal="center"/>
    </xf>
    <xf numFmtId="0" fontId="4" fillId="0" borderId="7" xfId="1" applyFont="1" applyBorder="1" applyAlignment="1">
      <alignment horizontal="center"/>
    </xf>
    <xf numFmtId="0" fontId="4" fillId="0" borderId="8" xfId="1" applyFont="1" applyBorder="1" applyAlignment="1">
      <alignment horizontal="center"/>
    </xf>
    <xf numFmtId="169" fontId="2" fillId="3" borderId="8" xfId="0" applyNumberFormat="1" applyFont="1" applyFill="1" applyBorder="1" applyAlignment="1" applyProtection="1">
      <alignment horizontal="center"/>
    </xf>
    <xf numFmtId="169" fontId="2" fillId="4" borderId="8" xfId="0" applyNumberFormat="1" applyFont="1" applyFill="1" applyBorder="1" applyAlignment="1" applyProtection="1">
      <alignment horizontal="center"/>
    </xf>
    <xf numFmtId="169" fontId="2" fillId="4" borderId="9" xfId="0" applyNumberFormat="1" applyFont="1" applyFill="1" applyBorder="1" applyAlignment="1" applyProtection="1">
      <alignment horizontal="center"/>
    </xf>
    <xf numFmtId="0" fontId="5" fillId="0" borderId="1" xfId="1" applyFont="1" applyBorder="1"/>
    <xf numFmtId="0" fontId="5" fillId="0" borderId="5" xfId="1" applyFont="1" applyBorder="1"/>
    <xf numFmtId="0" fontId="5" fillId="0" borderId="7" xfId="1" applyFont="1" applyBorder="1"/>
    <xf numFmtId="0" fontId="5" fillId="0" borderId="8" xfId="1" applyFont="1" applyBorder="1"/>
    <xf numFmtId="0" fontId="2" fillId="3" borderId="15" xfId="0" applyNumberFormat="1" applyFont="1" applyFill="1" applyBorder="1" applyAlignment="1" applyProtection="1">
      <alignment horizontal="center" vertical="center" wrapText="1"/>
    </xf>
    <xf numFmtId="0" fontId="2" fillId="3" borderId="16" xfId="0" applyNumberFormat="1" applyFont="1" applyFill="1" applyBorder="1" applyAlignment="1" applyProtection="1">
      <alignment horizontal="center" vertical="center" wrapText="1"/>
    </xf>
    <xf numFmtId="0" fontId="2" fillId="4" borderId="16" xfId="0" applyNumberFormat="1" applyFont="1" applyFill="1" applyBorder="1" applyAlignment="1" applyProtection="1">
      <alignment horizontal="center" vertical="center" wrapText="1"/>
    </xf>
    <xf numFmtId="0" fontId="2" fillId="4" borderId="17" xfId="0" applyNumberFormat="1" applyFont="1" applyFill="1" applyBorder="1" applyAlignment="1" applyProtection="1">
      <alignment horizontal="center" vertical="center" wrapText="1"/>
    </xf>
    <xf numFmtId="0" fontId="2" fillId="3" borderId="2" xfId="0" applyNumberFormat="1" applyFont="1" applyFill="1" applyBorder="1" applyAlignment="1" applyProtection="1"/>
    <xf numFmtId="0" fontId="2" fillId="3" borderId="3" xfId="0" applyNumberFormat="1" applyFont="1" applyFill="1" applyBorder="1" applyAlignment="1" applyProtection="1"/>
    <xf numFmtId="0" fontId="2" fillId="4" borderId="3" xfId="0" applyNumberFormat="1" applyFont="1" applyFill="1" applyBorder="1" applyAlignment="1" applyProtection="1"/>
    <xf numFmtId="0" fontId="2" fillId="4" borderId="4" xfId="0" applyNumberFormat="1" applyFont="1" applyFill="1" applyBorder="1" applyAlignment="1" applyProtection="1"/>
    <xf numFmtId="0" fontId="5" fillId="0" borderId="5" xfId="1" applyFont="1" applyBorder="1" applyAlignment="1">
      <alignment horizontal="center"/>
    </xf>
    <xf numFmtId="0" fontId="5" fillId="0" borderId="1" xfId="1" applyFont="1" applyBorder="1" applyAlignment="1">
      <alignment horizontal="center"/>
    </xf>
    <xf numFmtId="0" fontId="5" fillId="0" borderId="7" xfId="1" applyFont="1" applyBorder="1" applyAlignment="1">
      <alignment horizontal="center"/>
    </xf>
    <xf numFmtId="0" fontId="5" fillId="0" borderId="8" xfId="1" applyFont="1" applyBorder="1" applyAlignment="1">
      <alignment horizontal="center"/>
    </xf>
    <xf numFmtId="169" fontId="3" fillId="0" borderId="1" xfId="1" applyNumberFormat="1" applyFont="1" applyBorder="1" applyAlignment="1">
      <alignment horizontal="center" vertical="center"/>
    </xf>
    <xf numFmtId="169" fontId="3" fillId="0" borderId="8" xfId="1" applyNumberFormat="1" applyFont="1" applyBorder="1" applyAlignment="1">
      <alignment horizontal="center" vertical="center"/>
    </xf>
    <xf numFmtId="0" fontId="2" fillId="3" borderId="5" xfId="0" applyNumberFormat="1" applyFont="1" applyFill="1" applyBorder="1" applyAlignment="1" applyProtection="1">
      <alignment horizontal="center" vertical="center"/>
    </xf>
    <xf numFmtId="0" fontId="2" fillId="4" borderId="1" xfId="0" applyNumberFormat="1" applyFont="1" applyFill="1" applyBorder="1" applyAlignment="1" applyProtection="1">
      <alignment horizontal="center" vertical="center"/>
    </xf>
    <xf numFmtId="0" fontId="2" fillId="4" borderId="6" xfId="0" applyNumberFormat="1" applyFont="1" applyFill="1" applyBorder="1" applyAlignment="1" applyProtection="1">
      <alignment horizontal="center" vertical="center"/>
    </xf>
    <xf numFmtId="0" fontId="3" fillId="0" borderId="5" xfId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169" fontId="2" fillId="4" borderId="1" xfId="0" applyNumberFormat="1" applyFont="1" applyFill="1" applyBorder="1" applyAlignment="1" applyProtection="1">
      <alignment horizontal="center" vertical="center"/>
    </xf>
    <xf numFmtId="169" fontId="2" fillId="4" borderId="6" xfId="0" applyNumberFormat="1" applyFont="1" applyFill="1" applyBorder="1" applyAlignment="1" applyProtection="1">
      <alignment horizontal="center" vertical="center"/>
    </xf>
    <xf numFmtId="0" fontId="3" fillId="0" borderId="7" xfId="1" applyBorder="1" applyAlignment="1">
      <alignment horizontal="center" vertical="center"/>
    </xf>
    <xf numFmtId="0" fontId="3" fillId="0" borderId="8" xfId="1" applyBorder="1" applyAlignment="1">
      <alignment horizontal="center" vertical="center"/>
    </xf>
    <xf numFmtId="169" fontId="2" fillId="4" borderId="8" xfId="0" applyNumberFormat="1" applyFont="1" applyFill="1" applyBorder="1" applyAlignment="1" applyProtection="1">
      <alignment horizontal="center" vertical="center"/>
    </xf>
    <xf numFmtId="169" fontId="2" fillId="4" borderId="9" xfId="0" applyNumberFormat="1" applyFont="1" applyFill="1" applyBorder="1" applyAlignment="1" applyProtection="1">
      <alignment horizontal="center" vertical="center"/>
    </xf>
    <xf numFmtId="0" fontId="3" fillId="0" borderId="5" xfId="1" applyBorder="1" applyAlignment="1">
      <alignment horizontal="center"/>
    </xf>
    <xf numFmtId="0" fontId="3" fillId="0" borderId="1" xfId="1" applyBorder="1" applyAlignment="1">
      <alignment horizontal="center"/>
    </xf>
    <xf numFmtId="0" fontId="3" fillId="0" borderId="7" xfId="1" applyBorder="1" applyAlignment="1">
      <alignment horizontal="center"/>
    </xf>
    <xf numFmtId="0" fontId="3" fillId="0" borderId="8" xfId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80" zoomScaleNormal="80" workbookViewId="0">
      <selection sqref="A1:AB17"/>
    </sheetView>
  </sheetViews>
  <sheetFormatPr defaultRowHeight="14.4" x14ac:dyDescent="0.3"/>
  <cols>
    <col min="1" max="3" width="5.44140625" bestFit="1" customWidth="1"/>
    <col min="4" max="4" width="4.44140625" bestFit="1" customWidth="1"/>
    <col min="5" max="7" width="5.5546875" bestFit="1" customWidth="1"/>
    <col min="8" max="8" width="8.44140625" bestFit="1" customWidth="1"/>
    <col min="9" max="9" width="4.44140625" style="1" bestFit="1" customWidth="1"/>
    <col min="10" max="10" width="5.5546875" style="1" bestFit="1" customWidth="1"/>
    <col min="11" max="11" width="7.5546875" style="1" bestFit="1" customWidth="1"/>
    <col min="12" max="12" width="8.33203125" bestFit="1" customWidth="1"/>
    <col min="13" max="13" width="6.109375" bestFit="1" customWidth="1"/>
    <col min="14" max="14" width="8.21875" bestFit="1" customWidth="1"/>
    <col min="15" max="15" width="5.44140625" bestFit="1" customWidth="1"/>
    <col min="16" max="16" width="4.44140625" bestFit="1" customWidth="1"/>
    <col min="17" max="18" width="5.44140625" bestFit="1" customWidth="1"/>
    <col min="19" max="21" width="5.5546875" bestFit="1" customWidth="1"/>
    <col min="22" max="22" width="8.44140625" bestFit="1" customWidth="1"/>
    <col min="23" max="23" width="4.5546875" style="1" bestFit="1" customWidth="1"/>
    <col min="24" max="24" width="5.5546875" style="1" bestFit="1" customWidth="1"/>
    <col min="25" max="25" width="7.5546875" style="1" bestFit="1" customWidth="1"/>
    <col min="26" max="26" width="8.44140625" bestFit="1" customWidth="1"/>
    <col min="27" max="27" width="6.109375" bestFit="1" customWidth="1"/>
    <col min="28" max="28" width="8.21875" bestFit="1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36" t="s">
        <v>0</v>
      </c>
      <c r="P2" s="37" t="s">
        <v>0</v>
      </c>
      <c r="Q2" s="37" t="s">
        <v>0</v>
      </c>
      <c r="R2" s="37" t="s">
        <v>0</v>
      </c>
      <c r="S2" s="37" t="s">
        <v>0</v>
      </c>
      <c r="T2" s="37" t="s">
        <v>0</v>
      </c>
      <c r="U2" s="37" t="s">
        <v>0</v>
      </c>
      <c r="V2" s="37" t="s">
        <v>0</v>
      </c>
      <c r="W2" s="37" t="s">
        <v>1</v>
      </c>
      <c r="X2" s="37" t="s">
        <v>1</v>
      </c>
      <c r="Y2" s="37" t="s">
        <v>1</v>
      </c>
      <c r="Z2" s="46"/>
      <c r="AA2" s="46"/>
      <c r="AB2" s="47"/>
    </row>
    <row r="3" spans="1:28" x14ac:dyDescent="0.3">
      <c r="A3" s="24">
        <v>20.5</v>
      </c>
      <c r="B3" s="12">
        <v>20.9</v>
      </c>
      <c r="C3" s="12">
        <v>20.6</v>
      </c>
      <c r="D3" s="12">
        <v>0.5</v>
      </c>
      <c r="E3" s="15">
        <f>A3+B3</f>
        <v>41.4</v>
      </c>
      <c r="F3" s="15">
        <f>C3+D3</f>
        <v>21.1</v>
      </c>
      <c r="G3" s="16">
        <f>E3+2*F3</f>
        <v>83.6</v>
      </c>
      <c r="H3" s="14">
        <v>71575.342465753405</v>
      </c>
      <c r="I3" s="14">
        <f>B3/6.89475729</f>
        <v>3.0312887199543463</v>
      </c>
      <c r="J3" s="16">
        <f>G3/6.89475729</f>
        <v>12.125154879817385</v>
      </c>
      <c r="K3" s="16">
        <f>H3/6.89475729</f>
        <v>10381.125753268307</v>
      </c>
      <c r="L3" s="17">
        <f>LOG(K3)</f>
        <v>4.0162444519635248</v>
      </c>
      <c r="M3" s="17">
        <f>LOG(J3)</f>
        <v>1.0836872947399057</v>
      </c>
      <c r="N3" s="33">
        <f>LOG(I3)</f>
        <v>0.48162730341194337</v>
      </c>
      <c r="O3" s="38">
        <v>20.2</v>
      </c>
      <c r="P3" s="39">
        <v>3.2</v>
      </c>
      <c r="Q3" s="39">
        <v>20.6</v>
      </c>
      <c r="R3" s="39">
        <v>20.9</v>
      </c>
      <c r="S3" s="40">
        <f>O3+P3</f>
        <v>23.4</v>
      </c>
      <c r="T3" s="40">
        <f>Q3+R3</f>
        <v>41.5</v>
      </c>
      <c r="U3" s="40">
        <f>S3+2*T3</f>
        <v>106.4</v>
      </c>
      <c r="V3" s="39">
        <v>57103.825136612009</v>
      </c>
      <c r="W3" s="40">
        <f>R3/6.89475729</f>
        <v>3.0312887199543463</v>
      </c>
      <c r="X3" s="40">
        <f>U3/6.89475729</f>
        <v>15.432015301585764</v>
      </c>
      <c r="Y3" s="40">
        <f>V3/6.89475729</f>
        <v>8282.209617361601</v>
      </c>
      <c r="Z3" s="48">
        <f>LOG(Y3)</f>
        <v>3.9181462180175326</v>
      </c>
      <c r="AA3" s="48">
        <f>LOG(X3)</f>
        <v>1.1884226452599187</v>
      </c>
      <c r="AB3" s="49">
        <f>LOG(W3)</f>
        <v>0.48162730341194337</v>
      </c>
    </row>
    <row r="4" spans="1:28" x14ac:dyDescent="0.3">
      <c r="A4" s="24">
        <v>20.6</v>
      </c>
      <c r="B4" s="12">
        <v>41.9</v>
      </c>
      <c r="C4" s="12">
        <v>20.5</v>
      </c>
      <c r="D4" s="12">
        <v>1.2</v>
      </c>
      <c r="E4" s="15">
        <f>A4+B4</f>
        <v>62.5</v>
      </c>
      <c r="F4" s="15">
        <f>C4+D4</f>
        <v>21.7</v>
      </c>
      <c r="G4" s="16">
        <f>E4+2*F4</f>
        <v>105.9</v>
      </c>
      <c r="H4" s="14">
        <v>75269.461077844302</v>
      </c>
      <c r="I4" s="14">
        <f t="shared" ref="I4:I17" si="0">B4/6.89475729</f>
        <v>6.0770812136883787</v>
      </c>
      <c r="J4" s="16">
        <f t="shared" ref="J4:J17" si="1">G4/6.89475729</f>
        <v>15.359496432687335</v>
      </c>
      <c r="K4" s="16">
        <f t="shared" ref="K4:K17" si="2">H4/6.89475729</f>
        <v>10916.912359919243</v>
      </c>
      <c r="L4" s="17">
        <f t="shared" ref="L4:L17" si="3">LOG(K4)</f>
        <v>4.0380998238392642</v>
      </c>
      <c r="M4" s="17">
        <f t="shared" ref="M4:M17" si="4">LOG(J4)</f>
        <v>1.1863769774083743</v>
      </c>
      <c r="N4" s="33">
        <f t="shared" ref="N4:N17" si="5">LOG(I4)</f>
        <v>0.78369504026718473</v>
      </c>
      <c r="O4" s="38">
        <v>20</v>
      </c>
      <c r="P4" s="39">
        <v>6</v>
      </c>
      <c r="Q4" s="39">
        <v>20.6</v>
      </c>
      <c r="R4" s="39">
        <v>41.4</v>
      </c>
      <c r="S4" s="40">
        <f>O4+P4</f>
        <v>26</v>
      </c>
      <c r="T4" s="40">
        <f>Q4+R4</f>
        <v>62</v>
      </c>
      <c r="U4" s="40">
        <f>S4+2*T4</f>
        <v>150</v>
      </c>
      <c r="V4" s="39">
        <v>62084.478880279923</v>
      </c>
      <c r="W4" s="40">
        <f t="shared" ref="W4:W17" si="6">R4/6.89475729</f>
        <v>6.0045623447899494</v>
      </c>
      <c r="X4" s="40">
        <f t="shared" ref="X4:X17" si="7">U4/6.89475729</f>
        <v>21.755660669528805</v>
      </c>
      <c r="Y4" s="40">
        <f t="shared" ref="Y4:Y17" si="8">V4/6.89475729</f>
        <v>9004.5923690926502</v>
      </c>
      <c r="Z4" s="48">
        <f t="shared" ref="Z4:Z17" si="9">LOG(Y4)</f>
        <v>3.9544640574264349</v>
      </c>
      <c r="AA4" s="48">
        <f t="shared" ref="AA4:AA17" si="10">LOG(X4)</f>
        <v>1.3375722763565707</v>
      </c>
      <c r="AB4" s="49">
        <f t="shared" ref="AB4:AB17" si="11">LOG(W4)</f>
        <v>0.77848135842178834</v>
      </c>
    </row>
    <row r="5" spans="1:28" x14ac:dyDescent="0.3">
      <c r="A5" s="24">
        <v>20.5</v>
      </c>
      <c r="B5" s="12">
        <v>61.8</v>
      </c>
      <c r="C5" s="12">
        <v>20.5</v>
      </c>
      <c r="D5" s="12">
        <v>1.7</v>
      </c>
      <c r="E5" s="15">
        <f>A5+B5</f>
        <v>82.3</v>
      </c>
      <c r="F5" s="15">
        <f>C5+D5</f>
        <v>22.2</v>
      </c>
      <c r="G5" s="16">
        <f>E5+2*F5</f>
        <v>126.69999999999999</v>
      </c>
      <c r="H5" s="14">
        <v>78426.395939086287</v>
      </c>
      <c r="I5" s="14">
        <f t="shared" si="0"/>
        <v>8.9633321958458669</v>
      </c>
      <c r="J5" s="16">
        <f t="shared" si="1"/>
        <v>18.376281378861993</v>
      </c>
      <c r="K5" s="16">
        <f t="shared" si="2"/>
        <v>11374.787050565819</v>
      </c>
      <c r="L5" s="17">
        <f t="shared" si="3"/>
        <v>4.0559432749001498</v>
      </c>
      <c r="M5" s="17">
        <f t="shared" si="4"/>
        <v>1.2642576321843306</v>
      </c>
      <c r="N5" s="33">
        <f t="shared" si="5"/>
        <v>0.95246949238970524</v>
      </c>
      <c r="O5" s="38">
        <v>20.100000000000001</v>
      </c>
      <c r="P5" s="39">
        <v>7.4</v>
      </c>
      <c r="Q5" s="39">
        <v>20.7</v>
      </c>
      <c r="R5" s="39">
        <v>61</v>
      </c>
      <c r="S5" s="40">
        <f>O5+P5</f>
        <v>27.5</v>
      </c>
      <c r="T5" s="40">
        <f>Q5+R5</f>
        <v>81.7</v>
      </c>
      <c r="U5" s="40">
        <f>S5+2*T5</f>
        <v>190.9</v>
      </c>
      <c r="V5" s="39">
        <v>67353.698932646308</v>
      </c>
      <c r="W5" s="40">
        <f t="shared" si="6"/>
        <v>8.8473020056083804</v>
      </c>
      <c r="X5" s="40">
        <f t="shared" si="7"/>
        <v>27.687704145420323</v>
      </c>
      <c r="Y5" s="40">
        <f t="shared" si="8"/>
        <v>9768.8281254417161</v>
      </c>
      <c r="Z5" s="48">
        <f t="shared" si="9"/>
        <v>3.989842468613428</v>
      </c>
      <c r="AA5" s="48">
        <f t="shared" si="10"/>
        <v>1.4422869456945562</v>
      </c>
      <c r="AB5" s="49">
        <f t="shared" si="11"/>
        <v>0.9468108523116564</v>
      </c>
    </row>
    <row r="6" spans="1:28" x14ac:dyDescent="0.3">
      <c r="A6" s="24">
        <v>34.4</v>
      </c>
      <c r="B6" s="12">
        <v>34.799999999999997</v>
      </c>
      <c r="C6" s="12">
        <v>34.5</v>
      </c>
      <c r="D6" s="12">
        <v>1.6</v>
      </c>
      <c r="E6" s="15">
        <f>A6+B6</f>
        <v>69.199999999999989</v>
      </c>
      <c r="F6" s="15">
        <f>C6+D6</f>
        <v>36.1</v>
      </c>
      <c r="G6" s="16">
        <f>E6+2*F6</f>
        <v>141.39999999999998</v>
      </c>
      <c r="H6" s="14">
        <v>102755.90551181101</v>
      </c>
      <c r="I6" s="14">
        <f t="shared" si="0"/>
        <v>5.0473132753306817</v>
      </c>
      <c r="J6" s="16">
        <f t="shared" si="1"/>
        <v>20.508336124475814</v>
      </c>
      <c r="K6" s="16">
        <f t="shared" si="2"/>
        <v>14903.484080700831</v>
      </c>
      <c r="L6" s="17">
        <f t="shared" si="3"/>
        <v>4.1732878080192322</v>
      </c>
      <c r="M6" s="17">
        <f t="shared" si="4"/>
        <v>1.31193042676177</v>
      </c>
      <c r="N6" s="33">
        <f t="shared" si="5"/>
        <v>0.70306026124747023</v>
      </c>
      <c r="O6" s="38">
        <v>34.299999999999997</v>
      </c>
      <c r="P6" s="39">
        <v>4.5999999999999996</v>
      </c>
      <c r="Q6" s="39">
        <v>34.5</v>
      </c>
      <c r="R6" s="39">
        <v>34.700000000000003</v>
      </c>
      <c r="S6" s="40">
        <f>O6+P6</f>
        <v>38.9</v>
      </c>
      <c r="T6" s="40">
        <f>Q6+R6</f>
        <v>69.2</v>
      </c>
      <c r="U6" s="40">
        <f>S6+2*T6</f>
        <v>177.3</v>
      </c>
      <c r="V6" s="39">
        <v>87259.010896898588</v>
      </c>
      <c r="W6" s="40">
        <f t="shared" si="6"/>
        <v>5.0328095015509966</v>
      </c>
      <c r="X6" s="40">
        <f t="shared" si="7"/>
        <v>25.715190911383047</v>
      </c>
      <c r="Y6" s="40">
        <f t="shared" si="8"/>
        <v>12655.849542877611</v>
      </c>
      <c r="Z6" s="48">
        <f t="shared" si="9"/>
        <v>4.1022913031410839</v>
      </c>
      <c r="AA6" s="48">
        <f t="shared" si="10"/>
        <v>1.4101897529018073</v>
      </c>
      <c r="AB6" s="49">
        <f t="shared" si="11"/>
        <v>0.70181049209176316</v>
      </c>
    </row>
    <row r="7" spans="1:28" x14ac:dyDescent="0.3">
      <c r="A7" s="24">
        <v>34.700000000000003</v>
      </c>
      <c r="B7" s="12">
        <v>68.400000000000006</v>
      </c>
      <c r="C7" s="12">
        <v>34.700000000000003</v>
      </c>
      <c r="D7" s="12">
        <v>2.2999999999999998</v>
      </c>
      <c r="E7" s="15">
        <f>A7+B7</f>
        <v>103.10000000000001</v>
      </c>
      <c r="F7" s="15">
        <f>C7+D7</f>
        <v>37</v>
      </c>
      <c r="G7" s="16">
        <f>E7+2*F7</f>
        <v>177.10000000000002</v>
      </c>
      <c r="H7" s="14">
        <v>106875</v>
      </c>
      <c r="I7" s="14">
        <f t="shared" si="0"/>
        <v>9.9205812653051346</v>
      </c>
      <c r="J7" s="16">
        <f t="shared" si="1"/>
        <v>25.686183363823677</v>
      </c>
      <c r="K7" s="16">
        <f t="shared" si="2"/>
        <v>15500.908227039272</v>
      </c>
      <c r="L7" s="17">
        <f t="shared" si="3"/>
        <v>4.1903571450371189</v>
      </c>
      <c r="M7" s="17">
        <f t="shared" si="4"/>
        <v>1.4096995784909643</v>
      </c>
      <c r="N7" s="33">
        <f t="shared" si="5"/>
        <v>0.99653711902100561</v>
      </c>
      <c r="O7" s="38">
        <v>34.200000000000003</v>
      </c>
      <c r="P7" s="39">
        <v>7.4</v>
      </c>
      <c r="Q7" s="39">
        <v>34.5</v>
      </c>
      <c r="R7" s="39">
        <v>67.599999999999994</v>
      </c>
      <c r="S7" s="40">
        <f>O7+P7</f>
        <v>41.6</v>
      </c>
      <c r="T7" s="40">
        <f>Q7+R7</f>
        <v>102.1</v>
      </c>
      <c r="U7" s="40">
        <f>S7+2*T7</f>
        <v>245.79999999999998</v>
      </c>
      <c r="V7" s="39">
        <v>96273.439354379298</v>
      </c>
      <c r="W7" s="40">
        <f t="shared" si="6"/>
        <v>9.8045510750676463</v>
      </c>
      <c r="X7" s="40">
        <f t="shared" si="7"/>
        <v>35.650275950467865</v>
      </c>
      <c r="Y7" s="40">
        <f t="shared" si="8"/>
        <v>13963.281853882241</v>
      </c>
      <c r="Z7" s="48">
        <f t="shared" si="9"/>
        <v>4.144987504499321</v>
      </c>
      <c r="AA7" s="48">
        <f t="shared" si="10"/>
        <v>1.5520628958513247</v>
      </c>
      <c r="AB7" s="49">
        <f t="shared" si="11"/>
        <v>0.99142771324252532</v>
      </c>
    </row>
    <row r="8" spans="1:28" x14ac:dyDescent="0.3">
      <c r="A8" s="24">
        <v>34.4</v>
      </c>
      <c r="B8" s="12">
        <v>102.8</v>
      </c>
      <c r="C8" s="12">
        <v>34.6</v>
      </c>
      <c r="D8" s="12">
        <v>3.6</v>
      </c>
      <c r="E8" s="15">
        <f>A8+B8</f>
        <v>137.19999999999999</v>
      </c>
      <c r="F8" s="15">
        <f>C8+D8</f>
        <v>38.200000000000003</v>
      </c>
      <c r="G8" s="16">
        <f>E8+2*F8</f>
        <v>213.6</v>
      </c>
      <c r="H8" s="14">
        <v>110895.36138079826</v>
      </c>
      <c r="I8" s="14">
        <f t="shared" si="0"/>
        <v>14.909879445517072</v>
      </c>
      <c r="J8" s="16">
        <f t="shared" si="1"/>
        <v>30.980060793409013</v>
      </c>
      <c r="K8" s="16">
        <f t="shared" si="2"/>
        <v>16084.012346836107</v>
      </c>
      <c r="L8" s="17">
        <f t="shared" si="3"/>
        <v>4.2063943978156493</v>
      </c>
      <c r="M8" s="17">
        <f t="shared" si="4"/>
        <v>1.4910822656574081</v>
      </c>
      <c r="N8" s="33">
        <f t="shared" si="5"/>
        <v>1.1734741319601463</v>
      </c>
      <c r="O8" s="38">
        <v>34.200000000000003</v>
      </c>
      <c r="P8" s="39">
        <v>9.6</v>
      </c>
      <c r="Q8" s="39">
        <v>34.700000000000003</v>
      </c>
      <c r="R8" s="39">
        <v>101.8</v>
      </c>
      <c r="S8" s="40">
        <f>O8+P8</f>
        <v>43.800000000000004</v>
      </c>
      <c r="T8" s="40">
        <f>Q8+R8</f>
        <v>136.5</v>
      </c>
      <c r="U8" s="40">
        <f>S8+2*T8</f>
        <v>316.8</v>
      </c>
      <c r="V8" s="39">
        <v>96737.408932530889</v>
      </c>
      <c r="W8" s="40">
        <f t="shared" si="6"/>
        <v>14.764841707720214</v>
      </c>
      <c r="X8" s="40">
        <f t="shared" si="7"/>
        <v>45.947955334044835</v>
      </c>
      <c r="Y8" s="40">
        <f t="shared" si="8"/>
        <v>14030.574951903911</v>
      </c>
      <c r="Z8" s="48">
        <f t="shared" si="9"/>
        <v>4.1470754681290742</v>
      </c>
      <c r="AA8" s="48">
        <f t="shared" si="10"/>
        <v>1.6622661902183453</v>
      </c>
      <c r="AB8" s="49">
        <f t="shared" si="11"/>
        <v>1.1692287953016294</v>
      </c>
    </row>
    <row r="9" spans="1:28" x14ac:dyDescent="0.3">
      <c r="A9" s="24">
        <v>68.400000000000006</v>
      </c>
      <c r="B9" s="12">
        <v>69</v>
      </c>
      <c r="C9" s="12">
        <v>68.8</v>
      </c>
      <c r="D9" s="12">
        <v>2.5</v>
      </c>
      <c r="E9" s="15">
        <f>A9+B9</f>
        <v>137.4</v>
      </c>
      <c r="F9" s="15">
        <f>C9+D9</f>
        <v>71.3</v>
      </c>
      <c r="G9" s="16">
        <f>E9+2*F9</f>
        <v>280</v>
      </c>
      <c r="H9" s="14">
        <v>161214.95327102803</v>
      </c>
      <c r="I9" s="14">
        <f t="shared" si="0"/>
        <v>10.007603907983249</v>
      </c>
      <c r="J9" s="16">
        <f t="shared" si="1"/>
        <v>40.610566583120431</v>
      </c>
      <c r="K9" s="16">
        <f t="shared" si="2"/>
        <v>23382.252121456189</v>
      </c>
      <c r="L9" s="17">
        <f t="shared" si="3"/>
        <v>4.3688863390249724</v>
      </c>
      <c r="M9" s="17">
        <f t="shared" si="4"/>
        <v>1.6086390486431086</v>
      </c>
      <c r="N9" s="33">
        <f t="shared" si="5"/>
        <v>1.0003301080381446</v>
      </c>
      <c r="O9" s="38">
        <v>68.2</v>
      </c>
      <c r="P9" s="39">
        <v>7.1</v>
      </c>
      <c r="Q9" s="39">
        <v>68.599999999999994</v>
      </c>
      <c r="R9" s="39">
        <v>68</v>
      </c>
      <c r="S9" s="40">
        <f>O9+P9</f>
        <v>75.3</v>
      </c>
      <c r="T9" s="40">
        <f>Q9+R9</f>
        <v>136.6</v>
      </c>
      <c r="U9" s="40">
        <f>S9+2*T9</f>
        <v>348.5</v>
      </c>
      <c r="V9" s="39">
        <v>150999.25980754994</v>
      </c>
      <c r="W9" s="40">
        <f t="shared" si="6"/>
        <v>9.8625661701863905</v>
      </c>
      <c r="X9" s="40">
        <f t="shared" si="7"/>
        <v>50.545651622205249</v>
      </c>
      <c r="Y9" s="40">
        <f t="shared" si="8"/>
        <v>21900.591051487172</v>
      </c>
      <c r="Z9" s="48">
        <f t="shared" si="9"/>
        <v>4.3404558357047573</v>
      </c>
      <c r="AA9" s="48">
        <f t="shared" si="10"/>
        <v>1.7036837997349177</v>
      </c>
      <c r="AB9" s="49">
        <f t="shared" si="11"/>
        <v>0.99398993000712565</v>
      </c>
    </row>
    <row r="10" spans="1:28" x14ac:dyDescent="0.3">
      <c r="A10" s="24">
        <v>68.5</v>
      </c>
      <c r="B10" s="12">
        <v>137.9</v>
      </c>
      <c r="C10" s="12">
        <v>68.599999999999994</v>
      </c>
      <c r="D10" s="12">
        <v>5.2</v>
      </c>
      <c r="E10" s="15">
        <f>A10+B10</f>
        <v>206.4</v>
      </c>
      <c r="F10" s="15">
        <f>C10+D10</f>
        <v>73.8</v>
      </c>
      <c r="G10" s="16">
        <f>E10+2*F10</f>
        <v>354</v>
      </c>
      <c r="H10" s="14">
        <v>166077.88036932959</v>
      </c>
      <c r="I10" s="14">
        <f t="shared" si="0"/>
        <v>20.000704042186815</v>
      </c>
      <c r="J10" s="16">
        <f t="shared" si="1"/>
        <v>51.343359180087973</v>
      </c>
      <c r="K10" s="16">
        <f t="shared" si="2"/>
        <v>24087.560066864891</v>
      </c>
      <c r="L10" s="17">
        <f t="shared" si="3"/>
        <v>4.3817928106598947</v>
      </c>
      <c r="M10" s="17">
        <f t="shared" si="4"/>
        <v>1.7104842793266772</v>
      </c>
      <c r="N10" s="33">
        <f t="shared" si="5"/>
        <v>1.3010452834767392</v>
      </c>
      <c r="O10" s="38">
        <v>68.3</v>
      </c>
      <c r="P10" s="39">
        <v>6</v>
      </c>
      <c r="Q10" s="39">
        <v>68.5</v>
      </c>
      <c r="R10" s="39">
        <v>137.1</v>
      </c>
      <c r="S10" s="40">
        <f>O10+P10</f>
        <v>74.3</v>
      </c>
      <c r="T10" s="40">
        <f>Q10+R10</f>
        <v>205.6</v>
      </c>
      <c r="U10" s="40">
        <f>S10+2*T10</f>
        <v>485.5</v>
      </c>
      <c r="V10" s="39">
        <v>150000</v>
      </c>
      <c r="W10" s="40">
        <f t="shared" si="6"/>
        <v>19.884673851949326</v>
      </c>
      <c r="X10" s="40">
        <f t="shared" si="7"/>
        <v>70.415821700374892</v>
      </c>
      <c r="Y10" s="40">
        <f t="shared" si="8"/>
        <v>21755.660669528803</v>
      </c>
      <c r="Z10" s="48">
        <f t="shared" si="9"/>
        <v>4.3375722763565703</v>
      </c>
      <c r="AA10" s="48">
        <f t="shared" si="10"/>
        <v>1.847670251544913</v>
      </c>
      <c r="AB10" s="49">
        <f t="shared" si="11"/>
        <v>1.2985184720904022</v>
      </c>
    </row>
    <row r="11" spans="1:28" x14ac:dyDescent="0.3">
      <c r="A11" s="24">
        <v>68.5</v>
      </c>
      <c r="B11" s="12">
        <v>206.5</v>
      </c>
      <c r="C11" s="12">
        <v>68.599999999999994</v>
      </c>
      <c r="D11" s="12">
        <v>8.1</v>
      </c>
      <c r="E11" s="15">
        <f>A11+B11</f>
        <v>275</v>
      </c>
      <c r="F11" s="15">
        <f>C11+D11</f>
        <v>76.699999999999989</v>
      </c>
      <c r="G11" s="16">
        <f>E11+2*F11</f>
        <v>428.4</v>
      </c>
      <c r="H11" s="14">
        <v>174261.60337552745</v>
      </c>
      <c r="I11" s="14">
        <f t="shared" si="0"/>
        <v>29.95029285505132</v>
      </c>
      <c r="J11" s="16">
        <f t="shared" si="1"/>
        <v>62.134166872174255</v>
      </c>
      <c r="K11" s="16">
        <f t="shared" si="2"/>
        <v>25274.508738439934</v>
      </c>
      <c r="L11" s="17">
        <f t="shared" si="3"/>
        <v>4.402682722947187</v>
      </c>
      <c r="M11" s="17">
        <f t="shared" si="4"/>
        <v>1.7933304794607074</v>
      </c>
      <c r="N11" s="33">
        <f t="shared" si="5"/>
        <v>1.4764010732933093</v>
      </c>
      <c r="O11" s="38">
        <v>68.099999999999994</v>
      </c>
      <c r="P11" s="39">
        <v>11.6</v>
      </c>
      <c r="Q11" s="39">
        <v>68.5</v>
      </c>
      <c r="R11" s="39">
        <v>206.5</v>
      </c>
      <c r="S11" s="40">
        <f>O11+P11</f>
        <v>79.699999999999989</v>
      </c>
      <c r="T11" s="40">
        <f>Q11+R11</f>
        <v>275</v>
      </c>
      <c r="U11" s="40">
        <f>S11+2*T11</f>
        <v>629.70000000000005</v>
      </c>
      <c r="V11" s="39">
        <v>145525.01761804085</v>
      </c>
      <c r="W11" s="40">
        <f t="shared" si="6"/>
        <v>29.95029285505132</v>
      </c>
      <c r="X11" s="40">
        <f t="shared" si="7"/>
        <v>91.330263490681915</v>
      </c>
      <c r="Y11" s="40">
        <f t="shared" si="8"/>
        <v>21106.61934816865</v>
      </c>
      <c r="Z11" s="48">
        <f t="shared" si="9"/>
        <v>4.3244186778358351</v>
      </c>
      <c r="AA11" s="48">
        <f t="shared" si="10"/>
        <v>1.9606147106029523</v>
      </c>
      <c r="AB11" s="49">
        <f t="shared" si="11"/>
        <v>1.4764010732933093</v>
      </c>
    </row>
    <row r="12" spans="1:28" x14ac:dyDescent="0.3">
      <c r="A12" s="24">
        <v>102.5</v>
      </c>
      <c r="B12" s="12">
        <v>68.8</v>
      </c>
      <c r="C12" s="12">
        <v>102.6</v>
      </c>
      <c r="D12" s="12">
        <v>2.4</v>
      </c>
      <c r="E12" s="15">
        <f>A12+B12</f>
        <v>171.3</v>
      </c>
      <c r="F12" s="15">
        <f>C12+D12</f>
        <v>105</v>
      </c>
      <c r="G12" s="16">
        <f>E12+2*F12</f>
        <v>381.3</v>
      </c>
      <c r="H12" s="14">
        <v>197323.13575525812</v>
      </c>
      <c r="I12" s="14">
        <f t="shared" si="0"/>
        <v>9.978596360423877</v>
      </c>
      <c r="J12" s="16">
        <f t="shared" si="1"/>
        <v>55.302889421942218</v>
      </c>
      <c r="K12" s="16">
        <f t="shared" si="2"/>
        <v>28619.301224925079</v>
      </c>
      <c r="L12" s="17">
        <f t="shared" si="3"/>
        <v>4.4566590257248073</v>
      </c>
      <c r="M12" s="17">
        <f t="shared" si="4"/>
        <v>1.7427478225745601</v>
      </c>
      <c r="N12" s="33">
        <f t="shared" si="5"/>
        <v>0.9990694555364007</v>
      </c>
      <c r="O12" s="38">
        <v>102.3</v>
      </c>
      <c r="P12" s="39">
        <v>6.6</v>
      </c>
      <c r="Q12" s="39">
        <v>102.6</v>
      </c>
      <c r="R12" s="39">
        <v>68</v>
      </c>
      <c r="S12" s="40">
        <f>O12+P12</f>
        <v>108.89999999999999</v>
      </c>
      <c r="T12" s="40">
        <f>Q12+R12</f>
        <v>170.6</v>
      </c>
      <c r="U12" s="40">
        <f>S12+2*T12</f>
        <v>450.09999999999997</v>
      </c>
      <c r="V12" s="39">
        <v>189151.59944367176</v>
      </c>
      <c r="W12" s="40">
        <f t="shared" si="6"/>
        <v>9.8625661701863905</v>
      </c>
      <c r="X12" s="40">
        <f t="shared" si="7"/>
        <v>65.28148578236609</v>
      </c>
      <c r="Y12" s="40">
        <f t="shared" si="8"/>
        <v>27434.120083967708</v>
      </c>
      <c r="Z12" s="48">
        <f t="shared" si="9"/>
        <v>4.4382910352882243</v>
      </c>
      <c r="AA12" s="48">
        <f t="shared" si="10"/>
        <v>1.8147900302393682</v>
      </c>
      <c r="AB12" s="49">
        <f t="shared" si="11"/>
        <v>0.99398993000712565</v>
      </c>
    </row>
    <row r="13" spans="1:28" x14ac:dyDescent="0.3">
      <c r="A13" s="24">
        <v>102.7</v>
      </c>
      <c r="B13" s="12">
        <v>102.8</v>
      </c>
      <c r="C13" s="12">
        <v>102.5</v>
      </c>
      <c r="D13" s="12">
        <v>3.9</v>
      </c>
      <c r="E13" s="15">
        <f>A13+B13</f>
        <v>205.5</v>
      </c>
      <c r="F13" s="15">
        <f>C13+D13</f>
        <v>106.4</v>
      </c>
      <c r="G13" s="16">
        <f>E13+2*F13</f>
        <v>418.3</v>
      </c>
      <c r="H13" s="14">
        <v>205326.23169107857</v>
      </c>
      <c r="I13" s="14">
        <f t="shared" si="0"/>
        <v>14.909879445517072</v>
      </c>
      <c r="J13" s="16">
        <f t="shared" si="1"/>
        <v>60.669285720425989</v>
      </c>
      <c r="K13" s="16">
        <f t="shared" si="2"/>
        <v>29780.05215482771</v>
      </c>
      <c r="L13" s="17">
        <f t="shared" si="3"/>
        <v>4.4739254540116589</v>
      </c>
      <c r="M13" s="17">
        <f t="shared" si="4"/>
        <v>1.7829688818815197</v>
      </c>
      <c r="N13" s="33">
        <f t="shared" si="5"/>
        <v>1.1734741319601463</v>
      </c>
      <c r="O13" s="38">
        <v>102.3</v>
      </c>
      <c r="P13" s="39">
        <v>8.4</v>
      </c>
      <c r="Q13" s="39">
        <v>102.6</v>
      </c>
      <c r="R13" s="39">
        <v>102.5</v>
      </c>
      <c r="S13" s="40">
        <f>O13+P13</f>
        <v>110.7</v>
      </c>
      <c r="T13" s="40">
        <f>Q13+R13</f>
        <v>205.1</v>
      </c>
      <c r="U13" s="40">
        <f>S13+2*T13</f>
        <v>520.9</v>
      </c>
      <c r="V13" s="39">
        <v>191171.89928504819</v>
      </c>
      <c r="W13" s="40">
        <f t="shared" si="6"/>
        <v>14.866368124178015</v>
      </c>
      <c r="X13" s="40">
        <f t="shared" si="7"/>
        <v>75.550157618383693</v>
      </c>
      <c r="Y13" s="40">
        <f t="shared" si="8"/>
        <v>27727.139802632297</v>
      </c>
      <c r="Z13" s="48">
        <f t="shared" si="9"/>
        <v>4.4429050721743364</v>
      </c>
      <c r="AA13" s="48">
        <f t="shared" si="10"/>
        <v>1.8782353747335865</v>
      </c>
      <c r="AB13" s="49">
        <f t="shared" si="11"/>
        <v>1.1722048826926625</v>
      </c>
    </row>
    <row r="14" spans="1:28" x14ac:dyDescent="0.3">
      <c r="A14" s="24">
        <v>102.4</v>
      </c>
      <c r="B14" s="12">
        <v>206.5</v>
      </c>
      <c r="C14" s="12">
        <v>102.6</v>
      </c>
      <c r="D14" s="12">
        <v>7.9</v>
      </c>
      <c r="E14" s="15">
        <f>A14+B14</f>
        <v>308.89999999999998</v>
      </c>
      <c r="F14" s="15">
        <f>C14+D14</f>
        <v>110.5</v>
      </c>
      <c r="G14" s="16">
        <f>E14+2*F14</f>
        <v>529.9</v>
      </c>
      <c r="H14" s="14">
        <v>218518.51851851851</v>
      </c>
      <c r="I14" s="14">
        <f t="shared" si="0"/>
        <v>29.95029285505132</v>
      </c>
      <c r="J14" s="16">
        <f t="shared" si="1"/>
        <v>76.855497258555417</v>
      </c>
      <c r="K14" s="16">
        <f t="shared" si="2"/>
        <v>31693.431592646895</v>
      </c>
      <c r="L14" s="17">
        <f t="shared" si="3"/>
        <v>4.5009692647840458</v>
      </c>
      <c r="M14" s="17">
        <f t="shared" si="4"/>
        <v>1.885674936815219</v>
      </c>
      <c r="N14" s="33">
        <f t="shared" si="5"/>
        <v>1.4764010732933093</v>
      </c>
      <c r="O14" s="38">
        <v>102.3</v>
      </c>
      <c r="P14" s="39">
        <v>10.5</v>
      </c>
      <c r="Q14" s="39">
        <v>102.5</v>
      </c>
      <c r="R14" s="39">
        <v>206.2</v>
      </c>
      <c r="S14" s="40">
        <f>O14+P14</f>
        <v>112.8</v>
      </c>
      <c r="T14" s="40">
        <f>Q14+R14</f>
        <v>308.7</v>
      </c>
      <c r="U14" s="40">
        <f>S14+2*T14</f>
        <v>730.19999999999993</v>
      </c>
      <c r="V14" s="39">
        <v>194253.41497880354</v>
      </c>
      <c r="W14" s="40">
        <f t="shared" si="6"/>
        <v>29.906781533712259</v>
      </c>
      <c r="X14" s="40">
        <f t="shared" si="7"/>
        <v>105.9065561392662</v>
      </c>
      <c r="Y14" s="40">
        <f t="shared" si="8"/>
        <v>28174.075867840089</v>
      </c>
      <c r="Z14" s="48">
        <f t="shared" si="9"/>
        <v>4.4498496797463698</v>
      </c>
      <c r="AA14" s="48">
        <f t="shared" si="10"/>
        <v>2.024922845914598</v>
      </c>
      <c r="AB14" s="49">
        <f t="shared" si="11"/>
        <v>1.4757696782483871</v>
      </c>
    </row>
    <row r="15" spans="1:28" x14ac:dyDescent="0.3">
      <c r="A15" s="24">
        <v>137.5</v>
      </c>
      <c r="B15" s="12">
        <v>102.9</v>
      </c>
      <c r="C15" s="12">
        <v>137.4</v>
      </c>
      <c r="D15" s="12">
        <v>4.4000000000000004</v>
      </c>
      <c r="E15" s="15">
        <f>A15+B15</f>
        <v>240.4</v>
      </c>
      <c r="F15" s="15">
        <f>C15+D15</f>
        <v>141.80000000000001</v>
      </c>
      <c r="G15" s="16">
        <f>E15+2*F15</f>
        <v>524</v>
      </c>
      <c r="H15" s="14">
        <v>244031.62055335971</v>
      </c>
      <c r="I15" s="14">
        <f t="shared" si="0"/>
        <v>14.924383219296759</v>
      </c>
      <c r="J15" s="16">
        <f t="shared" si="1"/>
        <v>75.999774605553952</v>
      </c>
      <c r="K15" s="16">
        <f t="shared" si="2"/>
        <v>35393.794195960698</v>
      </c>
      <c r="L15" s="17">
        <f t="shared" si="3"/>
        <v>4.5489271212711477</v>
      </c>
      <c r="M15" s="17">
        <f t="shared" si="4"/>
        <v>1.8808123042846161</v>
      </c>
      <c r="N15" s="33">
        <f t="shared" si="5"/>
        <v>1.1738963920633223</v>
      </c>
      <c r="O15" s="38">
        <v>137.30000000000001</v>
      </c>
      <c r="P15" s="39">
        <v>4.2</v>
      </c>
      <c r="Q15" s="39">
        <v>137.5</v>
      </c>
      <c r="R15" s="39">
        <v>102.4</v>
      </c>
      <c r="S15" s="40">
        <f>O15+P15</f>
        <v>141.5</v>
      </c>
      <c r="T15" s="40">
        <f>Q15+R15</f>
        <v>239.9</v>
      </c>
      <c r="U15" s="40">
        <f>S15+2*T15</f>
        <v>621.29999999999995</v>
      </c>
      <c r="V15" s="39">
        <v>241319.71720345638</v>
      </c>
      <c r="W15" s="40">
        <f t="shared" si="6"/>
        <v>14.85186435039833</v>
      </c>
      <c r="X15" s="40">
        <f t="shared" si="7"/>
        <v>90.111946493188299</v>
      </c>
      <c r="Y15" s="40">
        <f t="shared" si="8"/>
        <v>35000.465868966996</v>
      </c>
      <c r="Z15" s="48">
        <f t="shared" si="9"/>
        <v>4.5440738250067083</v>
      </c>
      <c r="AA15" s="48">
        <f t="shared" si="10"/>
        <v>1.9547823709140044</v>
      </c>
      <c r="AB15" s="49">
        <f t="shared" si="11"/>
        <v>1.1717809739407012</v>
      </c>
    </row>
    <row r="16" spans="1:28" x14ac:dyDescent="0.3">
      <c r="A16" s="24">
        <v>137.5</v>
      </c>
      <c r="B16" s="12">
        <v>137.69999999999999</v>
      </c>
      <c r="C16" s="12">
        <v>137.4</v>
      </c>
      <c r="D16" s="12">
        <v>5.7</v>
      </c>
      <c r="E16" s="15">
        <f>A16+B16</f>
        <v>275.2</v>
      </c>
      <c r="F16" s="15">
        <f>C16+D16</f>
        <v>143.1</v>
      </c>
      <c r="G16" s="16">
        <f>E16+2*F16</f>
        <v>561.4</v>
      </c>
      <c r="H16" s="14">
        <v>250211.99273167775</v>
      </c>
      <c r="I16" s="14">
        <f t="shared" si="0"/>
        <v>19.971696494627441</v>
      </c>
      <c r="J16" s="16">
        <f t="shared" si="1"/>
        <v>81.424185999156464</v>
      </c>
      <c r="K16" s="16">
        <f t="shared" si="2"/>
        <v>36290.181395446591</v>
      </c>
      <c r="L16" s="17">
        <f t="shared" si="3"/>
        <v>4.5597891390146819</v>
      </c>
      <c r="M16" s="17">
        <f t="shared" si="4"/>
        <v>1.9107534255993097</v>
      </c>
      <c r="N16" s="33">
        <f t="shared" si="5"/>
        <v>1.300414957557813</v>
      </c>
      <c r="O16" s="38">
        <v>137.30000000000001</v>
      </c>
      <c r="P16" s="39">
        <v>4.9000000000000004</v>
      </c>
      <c r="Q16" s="39">
        <v>137.6</v>
      </c>
      <c r="R16" s="39">
        <v>137.4</v>
      </c>
      <c r="S16" s="40">
        <f>O16+P16</f>
        <v>142.20000000000002</v>
      </c>
      <c r="T16" s="40">
        <f>Q16+R16</f>
        <v>275</v>
      </c>
      <c r="U16" s="40">
        <f>S16+2*T16</f>
        <v>692.2</v>
      </c>
      <c r="V16" s="39">
        <v>243401.24003542957</v>
      </c>
      <c r="W16" s="40">
        <f t="shared" si="6"/>
        <v>19.928185173288384</v>
      </c>
      <c r="X16" s="40">
        <f t="shared" si="7"/>
        <v>100.3951221029856</v>
      </c>
      <c r="Y16" s="40">
        <f t="shared" si="8"/>
        <v>35302.365231688898</v>
      </c>
      <c r="Z16" s="48">
        <f t="shared" si="9"/>
        <v>4.5478038037634345</v>
      </c>
      <c r="AA16" s="48">
        <f t="shared" si="10"/>
        <v>2.0017126122589985</v>
      </c>
      <c r="AB16" s="49">
        <f t="shared" si="11"/>
        <v>1.2994677500244209</v>
      </c>
    </row>
    <row r="17" spans="1:28" ht="15" thickBot="1" x14ac:dyDescent="0.35">
      <c r="A17" s="25">
        <v>137.6</v>
      </c>
      <c r="B17" s="26">
        <v>275.2</v>
      </c>
      <c r="C17" s="26">
        <v>137.4</v>
      </c>
      <c r="D17" s="26">
        <v>11.3</v>
      </c>
      <c r="E17" s="27">
        <f>A17+B17</f>
        <v>412.79999999999995</v>
      </c>
      <c r="F17" s="27">
        <f>C17+D17</f>
        <v>148.70000000000002</v>
      </c>
      <c r="G17" s="28">
        <f>E17+2*F17</f>
        <v>710.2</v>
      </c>
      <c r="H17" s="29">
        <v>261265.82278481015</v>
      </c>
      <c r="I17" s="29">
        <f t="shared" si="0"/>
        <v>39.914385441695508</v>
      </c>
      <c r="J17" s="28">
        <f t="shared" si="1"/>
        <v>103.00580138332904</v>
      </c>
      <c r="K17" s="28">
        <f t="shared" si="2"/>
        <v>37893.403900343845</v>
      </c>
      <c r="L17" s="30">
        <f t="shared" si="3"/>
        <v>4.5785636189656218</v>
      </c>
      <c r="M17" s="30">
        <f t="shared" si="4"/>
        <v>2.0128616852664862</v>
      </c>
      <c r="N17" s="34">
        <f t="shared" si="5"/>
        <v>1.6011294468643631</v>
      </c>
      <c r="O17" s="41">
        <v>137.1</v>
      </c>
      <c r="P17" s="42">
        <v>10.9</v>
      </c>
      <c r="Q17" s="42">
        <v>137.4</v>
      </c>
      <c r="R17" s="42">
        <v>275.10000000000002</v>
      </c>
      <c r="S17" s="43">
        <f>O17+P17</f>
        <v>148</v>
      </c>
      <c r="T17" s="43">
        <f>Q17+R17</f>
        <v>412.5</v>
      </c>
      <c r="U17" s="43">
        <f>S17+2*T17</f>
        <v>973</v>
      </c>
      <c r="V17" s="42">
        <v>232053.98566005909</v>
      </c>
      <c r="W17" s="43">
        <f t="shared" si="6"/>
        <v>39.899881667915828</v>
      </c>
      <c r="X17" s="43">
        <f t="shared" si="7"/>
        <v>141.12171887634349</v>
      </c>
      <c r="Y17" s="43">
        <f t="shared" si="8"/>
        <v>33656.585126879654</v>
      </c>
      <c r="Z17" s="50">
        <f t="shared" si="9"/>
        <v>4.5270700493763663</v>
      </c>
      <c r="AA17" s="50">
        <f t="shared" si="10"/>
        <v>2.1495938575692413</v>
      </c>
      <c r="AB17" s="51">
        <f t="shared" si="11"/>
        <v>1.6009716076905729</v>
      </c>
    </row>
    <row r="20" spans="1:28" x14ac:dyDescent="0.3">
      <c r="A20" t="s">
        <v>16</v>
      </c>
      <c r="I20"/>
      <c r="O20" t="s">
        <v>16</v>
      </c>
      <c r="W20"/>
    </row>
    <row r="21" spans="1:28" ht="15" thickBot="1" x14ac:dyDescent="0.35">
      <c r="I21"/>
      <c r="W21"/>
    </row>
    <row r="22" spans="1:28" x14ac:dyDescent="0.3">
      <c r="A22" s="9" t="s">
        <v>17</v>
      </c>
      <c r="B22" s="9"/>
      <c r="I22"/>
      <c r="O22" s="9" t="s">
        <v>17</v>
      </c>
      <c r="P22" s="9"/>
      <c r="W22"/>
    </row>
    <row r="23" spans="1:28" x14ac:dyDescent="0.3">
      <c r="A23" s="6" t="s">
        <v>18</v>
      </c>
      <c r="B23" s="6">
        <v>0.99905393223623939</v>
      </c>
      <c r="I23"/>
      <c r="O23" s="6" t="s">
        <v>18</v>
      </c>
      <c r="P23" s="6">
        <v>0.99621094205738481</v>
      </c>
      <c r="W23"/>
    </row>
    <row r="24" spans="1:28" x14ac:dyDescent="0.3">
      <c r="A24" s="6" t="s">
        <v>19</v>
      </c>
      <c r="B24" s="6">
        <v>0.99810875951669231</v>
      </c>
      <c r="I24"/>
      <c r="O24" s="6" t="s">
        <v>19</v>
      </c>
      <c r="P24" s="6">
        <v>0.99243624107486206</v>
      </c>
      <c r="W24"/>
    </row>
    <row r="25" spans="1:28" x14ac:dyDescent="0.3">
      <c r="A25" s="6" t="s">
        <v>20</v>
      </c>
      <c r="B25" s="6">
        <v>0.99779355276947435</v>
      </c>
      <c r="I25"/>
      <c r="O25" s="6" t="s">
        <v>20</v>
      </c>
      <c r="P25" s="6">
        <v>0.99117561458733905</v>
      </c>
      <c r="W25"/>
    </row>
    <row r="26" spans="1:28" x14ac:dyDescent="0.3">
      <c r="A26" s="6" t="s">
        <v>21</v>
      </c>
      <c r="B26" s="6">
        <v>9.3615699017861945E-3</v>
      </c>
      <c r="I26"/>
      <c r="O26" s="6" t="s">
        <v>21</v>
      </c>
      <c r="P26" s="6">
        <v>2.0709944558593665E-2</v>
      </c>
      <c r="W26"/>
    </row>
    <row r="27" spans="1:28" ht="15" thickBot="1" x14ac:dyDescent="0.35">
      <c r="A27" s="7" t="s">
        <v>22</v>
      </c>
      <c r="B27" s="7">
        <v>15</v>
      </c>
      <c r="I27"/>
      <c r="O27" s="7" t="s">
        <v>22</v>
      </c>
      <c r="P27" s="7">
        <v>15</v>
      </c>
      <c r="W27"/>
    </row>
    <row r="28" spans="1:28" x14ac:dyDescent="0.3">
      <c r="I28"/>
      <c r="W28"/>
    </row>
    <row r="29" spans="1:28" ht="15" thickBot="1" x14ac:dyDescent="0.35">
      <c r="A29" t="s">
        <v>23</v>
      </c>
      <c r="I29"/>
      <c r="O29" t="s">
        <v>23</v>
      </c>
      <c r="W29"/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I30"/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  <c r="W30"/>
    </row>
    <row r="31" spans="1:28" x14ac:dyDescent="0.3">
      <c r="A31" s="6" t="s">
        <v>24</v>
      </c>
      <c r="B31" s="6">
        <v>2</v>
      </c>
      <c r="C31" s="6">
        <v>0.55502139716445142</v>
      </c>
      <c r="D31" s="6">
        <v>0.27751069858222571</v>
      </c>
      <c r="E31" s="6">
        <v>3166.520921033924</v>
      </c>
      <c r="F31" s="6">
        <v>4.5759422412760978E-17</v>
      </c>
      <c r="I31"/>
      <c r="O31" s="6" t="s">
        <v>24</v>
      </c>
      <c r="P31" s="6">
        <v>2</v>
      </c>
      <c r="Q31" s="6">
        <v>0.67531135984816471</v>
      </c>
      <c r="R31" s="6">
        <v>0.33765567992408235</v>
      </c>
      <c r="S31" s="6">
        <v>787.25637680745547</v>
      </c>
      <c r="T31" s="6">
        <v>1.8725182986718854E-13</v>
      </c>
      <c r="W31"/>
    </row>
    <row r="32" spans="1:28" x14ac:dyDescent="0.3">
      <c r="A32" s="6" t="s">
        <v>25</v>
      </c>
      <c r="B32" s="6">
        <v>12</v>
      </c>
      <c r="C32" s="6">
        <v>1.0516678923123501E-3</v>
      </c>
      <c r="D32" s="6">
        <v>8.7638991026029174E-5</v>
      </c>
      <c r="E32" s="6"/>
      <c r="F32" s="6"/>
      <c r="I32"/>
      <c r="O32" s="6" t="s">
        <v>25</v>
      </c>
      <c r="P32" s="6">
        <v>12</v>
      </c>
      <c r="Q32" s="6">
        <v>5.1468216434402796E-3</v>
      </c>
      <c r="R32" s="6">
        <v>4.2890180362002332E-4</v>
      </c>
      <c r="S32" s="6"/>
      <c r="T32" s="6"/>
      <c r="W32"/>
    </row>
    <row r="33" spans="1:23" ht="15" thickBot="1" x14ac:dyDescent="0.35">
      <c r="A33" s="7" t="s">
        <v>26</v>
      </c>
      <c r="B33" s="7">
        <v>14</v>
      </c>
      <c r="C33" s="7">
        <v>0.55607306505676379</v>
      </c>
      <c r="D33" s="7"/>
      <c r="E33" s="7"/>
      <c r="F33" s="7"/>
      <c r="I33"/>
      <c r="O33" s="7" t="s">
        <v>26</v>
      </c>
      <c r="P33" s="7">
        <v>14</v>
      </c>
      <c r="Q33" s="7">
        <v>0.68045818149160497</v>
      </c>
      <c r="R33" s="7"/>
      <c r="S33" s="7"/>
      <c r="T33" s="7"/>
      <c r="W33"/>
    </row>
    <row r="34" spans="1:23" ht="15" thickBot="1" x14ac:dyDescent="0.35">
      <c r="I34"/>
      <c r="W34"/>
    </row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3.174663712417769</v>
      </c>
      <c r="C36" s="6">
        <v>1.5261733157529283E-2</v>
      </c>
      <c r="D36" s="6">
        <v>208.01462583897742</v>
      </c>
      <c r="E36" s="6">
        <v>1.0247126422865676E-22</v>
      </c>
      <c r="F36" s="6">
        <v>3.1414112524111864</v>
      </c>
      <c r="G36" s="6">
        <v>3.2079161724243517</v>
      </c>
      <c r="H36" s="6">
        <v>3.1414112524111864</v>
      </c>
      <c r="I36" s="6">
        <v>3.2079161724243517</v>
      </c>
      <c r="O36" s="6" t="s">
        <v>27</v>
      </c>
      <c r="P36" s="6">
        <v>2.6355982547912622</v>
      </c>
      <c r="Q36" s="6">
        <v>4.5732313147943883E-2</v>
      </c>
      <c r="R36" s="6">
        <v>57.630985038196307</v>
      </c>
      <c r="S36" s="6">
        <v>4.918134661018513E-16</v>
      </c>
      <c r="T36" s="6">
        <v>2.5359561041741627</v>
      </c>
      <c r="U36" s="6">
        <v>2.7352404054083617</v>
      </c>
      <c r="V36" s="6">
        <v>2.5359561041741627</v>
      </c>
      <c r="W36" s="6">
        <v>2.7352404054083617</v>
      </c>
    </row>
    <row r="37" spans="1:23" x14ac:dyDescent="0.3">
      <c r="A37" s="6" t="s">
        <v>40</v>
      </c>
      <c r="B37" s="6">
        <v>0.87677646435948775</v>
      </c>
      <c r="C37" s="6">
        <v>1.7975338796351041E-2</v>
      </c>
      <c r="D37" s="6">
        <v>48.776630821415822</v>
      </c>
      <c r="E37" s="6">
        <v>3.6114710514811164E-15</v>
      </c>
      <c r="F37" s="6">
        <v>0.83761156557238303</v>
      </c>
      <c r="G37" s="6">
        <v>0.91594136314659247</v>
      </c>
      <c r="H37" s="6">
        <v>0.83761156557238303</v>
      </c>
      <c r="I37" s="6">
        <v>0.91594136314659247</v>
      </c>
      <c r="O37" s="6" t="s">
        <v>40</v>
      </c>
      <c r="P37" s="6">
        <v>1.3512256571211239</v>
      </c>
      <c r="Q37" s="6">
        <v>5.2950560103989186E-2</v>
      </c>
      <c r="R37" s="6">
        <v>25.518628215970946</v>
      </c>
      <c r="S37" s="6">
        <v>7.9785852325761435E-12</v>
      </c>
      <c r="T37" s="6">
        <v>1.2358562974284866</v>
      </c>
      <c r="U37" s="6">
        <v>1.4665950168137611</v>
      </c>
      <c r="V37" s="6">
        <v>1.2358562974284866</v>
      </c>
      <c r="W37" s="6">
        <v>1.4665950168137611</v>
      </c>
    </row>
    <row r="38" spans="1:23" ht="15" thickBot="1" x14ac:dyDescent="0.35">
      <c r="A38" s="7" t="s">
        <v>41</v>
      </c>
      <c r="B38" s="7">
        <v>-0.22757127231854279</v>
      </c>
      <c r="C38" s="7">
        <v>1.7203053339409399E-2</v>
      </c>
      <c r="D38" s="7">
        <v>-13.228539598677752</v>
      </c>
      <c r="E38" s="7">
        <v>1.6207894587231221E-8</v>
      </c>
      <c r="F38" s="7">
        <v>-0.26505350564389762</v>
      </c>
      <c r="G38" s="7">
        <v>-0.19008903899318794</v>
      </c>
      <c r="H38" s="7">
        <v>-0.26505350564389762</v>
      </c>
      <c r="I38" s="7">
        <v>-0.19008903899318794</v>
      </c>
      <c r="O38" s="7" t="s">
        <v>41</v>
      </c>
      <c r="P38" s="7">
        <v>-0.62591193103322862</v>
      </c>
      <c r="Q38" s="7">
        <v>4.9297139724686523E-2</v>
      </c>
      <c r="R38" s="7">
        <v>-12.696719009029865</v>
      </c>
      <c r="S38" s="7">
        <v>2.5722844879363994E-8</v>
      </c>
      <c r="T38" s="7">
        <v>-0.73332117153127363</v>
      </c>
      <c r="U38" s="7">
        <v>-0.51850269053518361</v>
      </c>
      <c r="V38" s="7">
        <v>-0.73332117153127363</v>
      </c>
      <c r="W38" s="7">
        <v>-0.51850269053518361</v>
      </c>
    </row>
    <row r="39" spans="1:23" x14ac:dyDescent="0.3">
      <c r="I39"/>
      <c r="W39"/>
    </row>
    <row r="40" spans="1:23" x14ac:dyDescent="0.3">
      <c r="B40">
        <f>10^B36</f>
        <v>1495.0775232278845</v>
      </c>
      <c r="I40"/>
      <c r="P40">
        <f>10^P36</f>
        <v>432.11391802065043</v>
      </c>
      <c r="W40"/>
    </row>
    <row r="41" spans="1:23" x14ac:dyDescent="0.3">
      <c r="B41" s="6">
        <v>0.87677646435948775</v>
      </c>
      <c r="I41"/>
      <c r="P41" s="6">
        <v>1.3512256571211239</v>
      </c>
      <c r="W41"/>
    </row>
    <row r="42" spans="1:23" ht="15" thickBot="1" x14ac:dyDescent="0.35">
      <c r="B42" s="7">
        <v>-0.22757127231854279</v>
      </c>
      <c r="P42" s="7">
        <v>-0.62591193103322862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36" t="s">
        <v>0</v>
      </c>
      <c r="P2" s="37" t="s">
        <v>0</v>
      </c>
      <c r="Q2" s="37" t="s">
        <v>0</v>
      </c>
      <c r="R2" s="37" t="s">
        <v>0</v>
      </c>
      <c r="S2" s="37" t="s">
        <v>0</v>
      </c>
      <c r="T2" s="37" t="s">
        <v>0</v>
      </c>
      <c r="U2" s="37" t="s">
        <v>0</v>
      </c>
      <c r="V2" s="37" t="s">
        <v>0</v>
      </c>
      <c r="W2" s="37" t="s">
        <v>1</v>
      </c>
      <c r="X2" s="37" t="s">
        <v>1</v>
      </c>
      <c r="Y2" s="37" t="s">
        <v>1</v>
      </c>
      <c r="Z2" s="46"/>
      <c r="AA2" s="46"/>
      <c r="AB2" s="47"/>
    </row>
    <row r="3" spans="1:28" x14ac:dyDescent="0.3">
      <c r="A3" s="61">
        <v>20.3</v>
      </c>
      <c r="B3" s="60">
        <v>21.1</v>
      </c>
      <c r="C3" s="60">
        <v>20.5</v>
      </c>
      <c r="D3" s="60">
        <v>1.7</v>
      </c>
      <c r="E3" s="15">
        <f>A3+B3</f>
        <v>41.400000000000006</v>
      </c>
      <c r="F3" s="15">
        <f>C3+D3</f>
        <v>22.2</v>
      </c>
      <c r="G3" s="16">
        <f>E3+2*F3</f>
        <v>85.800000000000011</v>
      </c>
      <c r="H3" s="53">
        <v>36192.109777015445</v>
      </c>
      <c r="I3" s="14">
        <f>B3/6.89475729</f>
        <v>3.0602962675137184</v>
      </c>
      <c r="J3" s="16">
        <f>G3/6.89475729</f>
        <v>12.444237902970476</v>
      </c>
      <c r="K3" s="16">
        <f>H3/6.89475729</f>
        <v>5249.2217281538915</v>
      </c>
      <c r="L3" s="17">
        <f>LOG(K3)</f>
        <v>3.7200949178395679</v>
      </c>
      <c r="M3" s="17">
        <f>LOG(J3)</f>
        <v>1.0949683051495949</v>
      </c>
      <c r="N3" s="33">
        <f>LOG(I3)</f>
        <v>0.48576347259858205</v>
      </c>
      <c r="O3" s="61">
        <v>19.8</v>
      </c>
      <c r="P3" s="60">
        <v>5.5</v>
      </c>
      <c r="Q3" s="60">
        <v>20.8</v>
      </c>
      <c r="R3" s="60">
        <v>20.7</v>
      </c>
      <c r="S3" s="40">
        <f>O3+P3</f>
        <v>25.3</v>
      </c>
      <c r="T3" s="40">
        <f>Q3+R3</f>
        <v>41.5</v>
      </c>
      <c r="U3" s="40">
        <f>S3+2*T3</f>
        <v>108.3</v>
      </c>
      <c r="V3" s="60">
        <v>21443.370165745859</v>
      </c>
      <c r="W3" s="40">
        <f>R3/6.89475729</f>
        <v>3.0022811723949747</v>
      </c>
      <c r="X3" s="40">
        <f>U3/6.89475729</f>
        <v>15.707587003399794</v>
      </c>
      <c r="Y3" s="40">
        <f>V3/6.89475729</f>
        <v>3110.0978995804298</v>
      </c>
      <c r="Z3" s="48">
        <f>LOG(Y3)</f>
        <v>3.4927740599523602</v>
      </c>
      <c r="AA3" s="48">
        <f>LOG(X3)</f>
        <v>1.1961094739262097</v>
      </c>
      <c r="AB3" s="49">
        <f>LOG(W3)</f>
        <v>0.47745136275780714</v>
      </c>
    </row>
    <row r="4" spans="1:28" x14ac:dyDescent="0.3">
      <c r="A4" s="61">
        <v>21.3</v>
      </c>
      <c r="B4" s="60">
        <v>40.9</v>
      </c>
      <c r="C4" s="60">
        <v>20.399999999999999</v>
      </c>
      <c r="D4" s="60">
        <v>2.2000000000000002</v>
      </c>
      <c r="E4" s="15">
        <f>A4+B4</f>
        <v>62.2</v>
      </c>
      <c r="F4" s="15">
        <f>C4+D4</f>
        <v>22.599999999999998</v>
      </c>
      <c r="G4" s="16">
        <f>E4+2*F4</f>
        <v>107.4</v>
      </c>
      <c r="H4" s="53">
        <v>43572.443181818184</v>
      </c>
      <c r="I4" s="14">
        <f t="shared" ref="I4:I17" si="0">B4/6.89475729</f>
        <v>5.9320434758915201</v>
      </c>
      <c r="J4" s="16">
        <f t="shared" ref="J4:K17" si="1">G4/6.89475729</f>
        <v>15.577053039382625</v>
      </c>
      <c r="K4" s="16">
        <f t="shared" si="1"/>
        <v>6319.6485893730687</v>
      </c>
      <c r="L4" s="17">
        <f t="shared" ref="L4:L17" si="2">LOG(K4)</f>
        <v>3.8006929295578189</v>
      </c>
      <c r="M4" s="17">
        <f t="shared" ref="M4:M17" si="3">LOG(J4)</f>
        <v>1.1924852986644263</v>
      </c>
      <c r="N4" s="33">
        <f t="shared" ref="N4:N17" si="4">LOG(I4)</f>
        <v>0.77320432530823113</v>
      </c>
      <c r="O4" s="61">
        <v>20.6</v>
      </c>
      <c r="P4" s="60">
        <v>1.2</v>
      </c>
      <c r="Q4" s="60">
        <v>20.8</v>
      </c>
      <c r="R4" s="60">
        <v>41.5</v>
      </c>
      <c r="S4" s="40">
        <f>O4+P4</f>
        <v>21.8</v>
      </c>
      <c r="T4" s="40">
        <f>Q4+R4</f>
        <v>62.3</v>
      </c>
      <c r="U4" s="40">
        <f>S4+2*T4</f>
        <v>146.4</v>
      </c>
      <c r="V4" s="60">
        <v>22611.696331274972</v>
      </c>
      <c r="W4" s="40">
        <f t="shared" ref="W4:W17" si="5">R4/6.89475729</f>
        <v>6.0190661185696355</v>
      </c>
      <c r="X4" s="40">
        <f t="shared" ref="X4:Y17" si="6">U4/6.89475729</f>
        <v>21.233524813460111</v>
      </c>
      <c r="Y4" s="40">
        <f t="shared" si="6"/>
        <v>3279.5492836376511</v>
      </c>
      <c r="Z4" s="48">
        <f t="shared" ref="Z4:Z17" si="7">LOG(Y4)</f>
        <v>3.5158141616753329</v>
      </c>
      <c r="AA4" s="48">
        <f t="shared" ref="AA4:AA17" si="8">LOG(X4)</f>
        <v>1.3270220940232624</v>
      </c>
      <c r="AB4" s="49">
        <f t="shared" ref="AB4:AB17" si="9">LOG(W4)</f>
        <v>0.77952911401298208</v>
      </c>
    </row>
    <row r="5" spans="1:28" x14ac:dyDescent="0.3">
      <c r="A5" s="61">
        <v>20.6</v>
      </c>
      <c r="B5" s="60">
        <v>61.5</v>
      </c>
      <c r="C5" s="60">
        <v>20.399999999999999</v>
      </c>
      <c r="D5" s="60">
        <v>1.6</v>
      </c>
      <c r="E5" s="15">
        <f>A5+B5</f>
        <v>82.1</v>
      </c>
      <c r="F5" s="15">
        <f>C5+D5</f>
        <v>22</v>
      </c>
      <c r="G5" s="16">
        <f>E5+2*F5</f>
        <v>126.1</v>
      </c>
      <c r="H5" s="53">
        <v>63489.332415691679</v>
      </c>
      <c r="I5" s="14">
        <f t="shared" si="0"/>
        <v>8.9198208745068097</v>
      </c>
      <c r="J5" s="16">
        <f t="shared" si="1"/>
        <v>18.289258736183879</v>
      </c>
      <c r="K5" s="16">
        <f t="shared" si="1"/>
        <v>9208.3491478046908</v>
      </c>
      <c r="L5" s="17">
        <f t="shared" si="2"/>
        <v>3.9641817778339661</v>
      </c>
      <c r="M5" s="17">
        <f t="shared" si="3"/>
        <v>1.2621961038739709</v>
      </c>
      <c r="N5" s="33">
        <f t="shared" si="4"/>
        <v>0.95035613307630618</v>
      </c>
      <c r="O5" s="61">
        <v>20.2</v>
      </c>
      <c r="P5" s="60">
        <v>-7.2</v>
      </c>
      <c r="Q5" s="60">
        <v>20.9</v>
      </c>
      <c r="R5" s="60">
        <v>61.4</v>
      </c>
      <c r="S5" s="40">
        <f>O5+P5</f>
        <v>13</v>
      </c>
      <c r="T5" s="40">
        <f>Q5+R5</f>
        <v>82.3</v>
      </c>
      <c r="U5" s="40">
        <f>S5+2*T5</f>
        <v>177.6</v>
      </c>
      <c r="V5" s="60">
        <v>22856.433800719693</v>
      </c>
      <c r="W5" s="40">
        <f t="shared" si="5"/>
        <v>8.9053171007271228</v>
      </c>
      <c r="X5" s="40">
        <f t="shared" si="6"/>
        <v>25.758702232722101</v>
      </c>
      <c r="Y5" s="40">
        <f t="shared" si="6"/>
        <v>3315.0454525600412</v>
      </c>
      <c r="Z5" s="48">
        <f t="shared" si="7"/>
        <v>3.5204894873895665</v>
      </c>
      <c r="AA5" s="48">
        <f t="shared" si="8"/>
        <v>1.4109239787434715</v>
      </c>
      <c r="AB5" s="49">
        <f t="shared" si="9"/>
        <v>0.94964938844205704</v>
      </c>
    </row>
    <row r="6" spans="1:28" x14ac:dyDescent="0.3">
      <c r="A6" s="61">
        <v>34.5</v>
      </c>
      <c r="B6" s="60">
        <v>34.6</v>
      </c>
      <c r="C6" s="60">
        <v>34.5</v>
      </c>
      <c r="D6" s="60">
        <v>1</v>
      </c>
      <c r="E6" s="15">
        <f>A6+B6</f>
        <v>69.099999999999994</v>
      </c>
      <c r="F6" s="15">
        <f>C6+D6</f>
        <v>35.5</v>
      </c>
      <c r="G6" s="16">
        <f>E6+2*F6</f>
        <v>140.1</v>
      </c>
      <c r="H6" s="53">
        <v>83709.677419354863</v>
      </c>
      <c r="I6" s="14">
        <f t="shared" si="0"/>
        <v>5.0183057277713106</v>
      </c>
      <c r="J6" s="16">
        <f t="shared" si="1"/>
        <v>20.319787065339902</v>
      </c>
      <c r="K6" s="16">
        <f t="shared" si="1"/>
        <v>12141.062244608012</v>
      </c>
      <c r="L6" s="17">
        <f t="shared" si="2"/>
        <v>4.0842566856510931</v>
      </c>
      <c r="M6" s="17">
        <f t="shared" si="3"/>
        <v>1.307919152586664</v>
      </c>
      <c r="N6" s="33">
        <f t="shared" si="4"/>
        <v>0.700557116093666</v>
      </c>
      <c r="O6" s="61">
        <v>34.4</v>
      </c>
      <c r="P6" s="60">
        <v>3.6</v>
      </c>
      <c r="Q6" s="60">
        <v>34.700000000000003</v>
      </c>
      <c r="R6" s="60">
        <v>34.5</v>
      </c>
      <c r="S6" s="40">
        <f>O6+P6</f>
        <v>38</v>
      </c>
      <c r="T6" s="40">
        <f>Q6+R6</f>
        <v>69.2</v>
      </c>
      <c r="U6" s="40">
        <f>S6+2*T6</f>
        <v>176.4</v>
      </c>
      <c r="V6" s="60">
        <v>34305.601590984421</v>
      </c>
      <c r="W6" s="40">
        <f t="shared" si="5"/>
        <v>5.0038019539916245</v>
      </c>
      <c r="X6" s="40">
        <f t="shared" si="6"/>
        <v>25.584656947365872</v>
      </c>
      <c r="Y6" s="40">
        <f t="shared" si="6"/>
        <v>4975.606848516697</v>
      </c>
      <c r="Z6" s="48">
        <f t="shared" si="7"/>
        <v>3.6968460569188375</v>
      </c>
      <c r="AA6" s="48">
        <f t="shared" si="8"/>
        <v>1.4079795980966903</v>
      </c>
      <c r="AB6" s="49">
        <f t="shared" si="9"/>
        <v>0.69930011237416345</v>
      </c>
    </row>
    <row r="7" spans="1:28" x14ac:dyDescent="0.3">
      <c r="A7" s="61">
        <v>34.5</v>
      </c>
      <c r="B7" s="60">
        <v>69</v>
      </c>
      <c r="C7" s="60">
        <v>34.5</v>
      </c>
      <c r="D7" s="60">
        <v>1.7</v>
      </c>
      <c r="E7" s="15">
        <f>A7+B7</f>
        <v>103.5</v>
      </c>
      <c r="F7" s="15">
        <f>C7+D7</f>
        <v>36.200000000000003</v>
      </c>
      <c r="G7" s="16">
        <f>E7+2*F7</f>
        <v>175.9</v>
      </c>
      <c r="H7" s="53">
        <v>87935.429056924389</v>
      </c>
      <c r="I7" s="14">
        <f t="shared" si="0"/>
        <v>10.007603907983249</v>
      </c>
      <c r="J7" s="16">
        <f t="shared" si="1"/>
        <v>25.512138078467444</v>
      </c>
      <c r="K7" s="16">
        <f t="shared" si="1"/>
        <v>12753.955702612468</v>
      </c>
      <c r="L7" s="17">
        <f t="shared" si="2"/>
        <v>4.1056449042503909</v>
      </c>
      <c r="M7" s="17">
        <f t="shared" si="3"/>
        <v>1.4067468567583508</v>
      </c>
      <c r="N7" s="33">
        <f t="shared" si="4"/>
        <v>1.0003301080381446</v>
      </c>
      <c r="O7" s="61">
        <v>34.200000000000003</v>
      </c>
      <c r="P7" s="60">
        <v>-1.7</v>
      </c>
      <c r="Q7" s="60">
        <v>34.5</v>
      </c>
      <c r="R7" s="60">
        <v>68.599999999999994</v>
      </c>
      <c r="S7" s="40">
        <f>O7+P7</f>
        <v>32.5</v>
      </c>
      <c r="T7" s="40">
        <f>Q7+R7</f>
        <v>103.1</v>
      </c>
      <c r="U7" s="40">
        <f>S7+2*T7</f>
        <v>238.7</v>
      </c>
      <c r="V7" s="60">
        <v>35491.937570061215</v>
      </c>
      <c r="W7" s="40">
        <f t="shared" si="5"/>
        <v>9.9495888128645049</v>
      </c>
      <c r="X7" s="40">
        <f t="shared" si="6"/>
        <v>34.620508012110164</v>
      </c>
      <c r="Y7" s="40">
        <f t="shared" si="6"/>
        <v>5147.6703351890164</v>
      </c>
      <c r="Z7" s="48">
        <f t="shared" si="7"/>
        <v>3.7116107262291136</v>
      </c>
      <c r="AA7" s="48">
        <f t="shared" si="8"/>
        <v>1.5393334363076439</v>
      </c>
      <c r="AB7" s="49">
        <f t="shared" si="9"/>
        <v>0.99780513300764107</v>
      </c>
    </row>
    <row r="8" spans="1:28" x14ac:dyDescent="0.3">
      <c r="A8" s="61">
        <v>34.5</v>
      </c>
      <c r="B8" s="60">
        <v>102.5</v>
      </c>
      <c r="C8" s="60">
        <v>34.5</v>
      </c>
      <c r="D8" s="60">
        <v>2.8</v>
      </c>
      <c r="E8" s="15">
        <f>A8+B8</f>
        <v>137</v>
      </c>
      <c r="F8" s="15">
        <f>C8+D8</f>
        <v>37.299999999999997</v>
      </c>
      <c r="G8" s="16">
        <f>E8+2*F8</f>
        <v>211.6</v>
      </c>
      <c r="H8" s="53">
        <v>90601.060695344728</v>
      </c>
      <c r="I8" s="14">
        <f t="shared" si="0"/>
        <v>14.866368124178015</v>
      </c>
      <c r="J8" s="16">
        <f t="shared" si="1"/>
        <v>30.689985317815296</v>
      </c>
      <c r="K8" s="16">
        <f t="shared" si="1"/>
        <v>13140.572885248688</v>
      </c>
      <c r="L8" s="17">
        <f t="shared" si="2"/>
        <v>4.1186142994306678</v>
      </c>
      <c r="M8" s="17">
        <f t="shared" si="3"/>
        <v>1.4869966806640376</v>
      </c>
      <c r="N8" s="33">
        <f t="shared" si="4"/>
        <v>1.1722048826926625</v>
      </c>
      <c r="O8" s="61">
        <v>34.6</v>
      </c>
      <c r="P8" s="60">
        <v>-9.6999999999999993</v>
      </c>
      <c r="Q8" s="60">
        <v>34.700000000000003</v>
      </c>
      <c r="R8" s="60">
        <v>102.8</v>
      </c>
      <c r="S8" s="40">
        <f>O8+P8</f>
        <v>24.900000000000002</v>
      </c>
      <c r="T8" s="40">
        <f>Q8+R8</f>
        <v>137.5</v>
      </c>
      <c r="U8" s="40">
        <f>S8+2*T8</f>
        <v>299.89999999999998</v>
      </c>
      <c r="V8" s="60">
        <v>35644.937586685162</v>
      </c>
      <c r="W8" s="40">
        <f t="shared" si="5"/>
        <v>14.909879445517072</v>
      </c>
      <c r="X8" s="40">
        <f t="shared" si="6"/>
        <v>43.496817565277915</v>
      </c>
      <c r="Y8" s="40">
        <f t="shared" si="6"/>
        <v>5169.8611114830355</v>
      </c>
      <c r="Z8" s="48">
        <f t="shared" si="7"/>
        <v>3.7134788759127551</v>
      </c>
      <c r="AA8" s="48">
        <f t="shared" si="8"/>
        <v>1.6384574830604164</v>
      </c>
      <c r="AB8" s="49">
        <f t="shared" si="9"/>
        <v>1.1734741319601463</v>
      </c>
    </row>
    <row r="9" spans="1:28" x14ac:dyDescent="0.3">
      <c r="A9" s="61">
        <v>68.5</v>
      </c>
      <c r="B9" s="60">
        <v>68.8</v>
      </c>
      <c r="C9" s="60">
        <v>68.400000000000006</v>
      </c>
      <c r="D9" s="60">
        <v>2.2999999999999998</v>
      </c>
      <c r="E9" s="15">
        <f>A9+B9</f>
        <v>137.30000000000001</v>
      </c>
      <c r="F9" s="15">
        <f>C9+D9</f>
        <v>70.7</v>
      </c>
      <c r="G9" s="16">
        <f>E9+2*F9</f>
        <v>278.70000000000005</v>
      </c>
      <c r="H9" s="53">
        <v>133765.39209332468</v>
      </c>
      <c r="I9" s="14">
        <f t="shared" si="0"/>
        <v>9.978596360423877</v>
      </c>
      <c r="J9" s="16">
        <f t="shared" si="1"/>
        <v>40.422017523984522</v>
      </c>
      <c r="K9" s="16">
        <f t="shared" si="1"/>
        <v>19401.02986472562</v>
      </c>
      <c r="L9" s="17">
        <f t="shared" si="2"/>
        <v>4.2878247841929147</v>
      </c>
      <c r="M9" s="17">
        <f t="shared" si="3"/>
        <v>1.6066179860141936</v>
      </c>
      <c r="N9" s="33">
        <f t="shared" si="4"/>
        <v>0.9990694555364007</v>
      </c>
      <c r="O9" s="61">
        <v>68.400000000000006</v>
      </c>
      <c r="P9" s="60">
        <v>-1.5</v>
      </c>
      <c r="Q9" s="60">
        <v>68.7</v>
      </c>
      <c r="R9" s="60">
        <v>68.2</v>
      </c>
      <c r="S9" s="40">
        <f>O9+P9</f>
        <v>66.900000000000006</v>
      </c>
      <c r="T9" s="40">
        <f>Q9+R9</f>
        <v>136.9</v>
      </c>
      <c r="U9" s="40">
        <f>S9+2*T9</f>
        <v>340.70000000000005</v>
      </c>
      <c r="V9" s="60">
        <v>68177.274241919353</v>
      </c>
      <c r="W9" s="40">
        <f t="shared" si="5"/>
        <v>9.8915737177457626</v>
      </c>
      <c r="X9" s="40">
        <f t="shared" si="6"/>
        <v>49.414357267389761</v>
      </c>
      <c r="Y9" s="40">
        <f t="shared" si="6"/>
        <v>9888.2776252040258</v>
      </c>
      <c r="Z9" s="48">
        <f t="shared" si="7"/>
        <v>3.995120651252178</v>
      </c>
      <c r="AA9" s="48">
        <f t="shared" si="8"/>
        <v>1.6938531508687669</v>
      </c>
      <c r="AB9" s="49">
        <f t="shared" si="9"/>
        <v>0.9952653919573683</v>
      </c>
    </row>
    <row r="10" spans="1:28" x14ac:dyDescent="0.3">
      <c r="A10" s="61">
        <v>68.5</v>
      </c>
      <c r="B10" s="60">
        <v>137.69999999999999</v>
      </c>
      <c r="C10" s="60">
        <v>68.599999999999994</v>
      </c>
      <c r="D10" s="60">
        <v>4</v>
      </c>
      <c r="E10" s="15">
        <f>A10+B10</f>
        <v>206.2</v>
      </c>
      <c r="F10" s="15">
        <f>C10+D10</f>
        <v>72.599999999999994</v>
      </c>
      <c r="G10" s="16">
        <f>E10+2*F10</f>
        <v>351.4</v>
      </c>
      <c r="H10" s="53">
        <v>138206.75811308128</v>
      </c>
      <c r="I10" s="14">
        <f t="shared" si="0"/>
        <v>19.971696494627441</v>
      </c>
      <c r="J10" s="16">
        <f t="shared" si="1"/>
        <v>50.966261061816141</v>
      </c>
      <c r="K10" s="16">
        <f t="shared" si="1"/>
        <v>20045.195544958955</v>
      </c>
      <c r="L10" s="17">
        <f t="shared" si="2"/>
        <v>4.3020102972381951</v>
      </c>
      <c r="M10" s="17">
        <f t="shared" si="3"/>
        <v>1.7072827744601655</v>
      </c>
      <c r="N10" s="33">
        <f t="shared" si="4"/>
        <v>1.300414957557813</v>
      </c>
      <c r="O10" s="61">
        <v>68.3</v>
      </c>
      <c r="P10" s="60">
        <v>-2.1</v>
      </c>
      <c r="Q10" s="60">
        <v>68.599999999999994</v>
      </c>
      <c r="R10" s="60">
        <v>137.19999999999999</v>
      </c>
      <c r="S10" s="40">
        <f>O10+P10</f>
        <v>66.2</v>
      </c>
      <c r="T10" s="40">
        <f>Q10+R10</f>
        <v>205.79999999999998</v>
      </c>
      <c r="U10" s="40">
        <f>S10+2*T10</f>
        <v>477.79999999999995</v>
      </c>
      <c r="V10" s="60">
        <v>66747.749939187546</v>
      </c>
      <c r="W10" s="40">
        <f t="shared" si="5"/>
        <v>19.89917762572901</v>
      </c>
      <c r="X10" s="40">
        <f t="shared" si="6"/>
        <v>69.299031119339077</v>
      </c>
      <c r="Y10" s="40">
        <f t="shared" si="6"/>
        <v>9680.9426542101737</v>
      </c>
      <c r="Z10" s="48">
        <f t="shared" si="7"/>
        <v>3.9859176475552536</v>
      </c>
      <c r="AA10" s="48">
        <f t="shared" si="8"/>
        <v>1.8407271627147483</v>
      </c>
      <c r="AB10" s="49">
        <f t="shared" si="9"/>
        <v>1.2988351286716222</v>
      </c>
    </row>
    <row r="11" spans="1:28" x14ac:dyDescent="0.3">
      <c r="A11" s="61">
        <v>68.7</v>
      </c>
      <c r="B11" s="60">
        <v>206.4</v>
      </c>
      <c r="C11" s="60">
        <v>68.599999999999994</v>
      </c>
      <c r="D11" s="60">
        <v>6.3</v>
      </c>
      <c r="E11" s="15">
        <f>A11+B11</f>
        <v>275.10000000000002</v>
      </c>
      <c r="F11" s="15">
        <f>C11+D11</f>
        <v>74.899999999999991</v>
      </c>
      <c r="G11" s="16">
        <f>E11+2*F11</f>
        <v>424.9</v>
      </c>
      <c r="H11" s="53">
        <v>143432.93954134817</v>
      </c>
      <c r="I11" s="14">
        <f t="shared" si="0"/>
        <v>29.935789081271633</v>
      </c>
      <c r="J11" s="16">
        <f t="shared" si="1"/>
        <v>61.626534789885255</v>
      </c>
      <c r="K11" s="16">
        <f t="shared" si="1"/>
        <v>20803.189076630741</v>
      </c>
      <c r="L11" s="17">
        <f t="shared" si="2"/>
        <v>4.3181299163194584</v>
      </c>
      <c r="M11" s="17">
        <f t="shared" si="3"/>
        <v>1.7897677483904038</v>
      </c>
      <c r="N11" s="33">
        <f t="shared" si="4"/>
        <v>1.4761907102560632</v>
      </c>
      <c r="O11" s="61">
        <v>68.3</v>
      </c>
      <c r="P11" s="60">
        <v>2</v>
      </c>
      <c r="Q11" s="60">
        <v>68.599999999999994</v>
      </c>
      <c r="R11" s="60">
        <v>205.7</v>
      </c>
      <c r="S11" s="40">
        <f>O11+P11</f>
        <v>70.3</v>
      </c>
      <c r="T11" s="40">
        <f>Q11+R11</f>
        <v>274.29999999999995</v>
      </c>
      <c r="U11" s="40">
        <f>S11+2*T11</f>
        <v>618.89999999999986</v>
      </c>
      <c r="V11" s="60">
        <v>64540.0826230194</v>
      </c>
      <c r="W11" s="40">
        <f t="shared" si="5"/>
        <v>29.834262664813831</v>
      </c>
      <c r="X11" s="40">
        <f t="shared" si="6"/>
        <v>89.763855922475827</v>
      </c>
      <c r="Y11" s="40">
        <f t="shared" si="6"/>
        <v>9360.7475808650834</v>
      </c>
      <c r="Z11" s="48">
        <f t="shared" si="7"/>
        <v>3.97131053434489</v>
      </c>
      <c r="AA11" s="48">
        <f t="shared" si="8"/>
        <v>1.9531014999937033</v>
      </c>
      <c r="AB11" s="49">
        <f t="shared" si="9"/>
        <v>1.4747153089956133</v>
      </c>
    </row>
    <row r="12" spans="1:28" x14ac:dyDescent="0.3">
      <c r="A12" s="61">
        <v>102.6</v>
      </c>
      <c r="B12" s="60">
        <v>68.7</v>
      </c>
      <c r="C12" s="60">
        <v>102.5</v>
      </c>
      <c r="D12" s="60">
        <v>2.2999999999999998</v>
      </c>
      <c r="E12" s="15">
        <f>A12+B12</f>
        <v>171.3</v>
      </c>
      <c r="F12" s="15">
        <f>C12+D12</f>
        <v>104.8</v>
      </c>
      <c r="G12" s="16">
        <f>E12+2*F12</f>
        <v>380.9</v>
      </c>
      <c r="H12" s="53">
        <v>166882.5910931174</v>
      </c>
      <c r="I12" s="14">
        <f t="shared" si="0"/>
        <v>9.9640925866441918</v>
      </c>
      <c r="J12" s="16">
        <f t="shared" si="1"/>
        <v>55.244874326823471</v>
      </c>
      <c r="K12" s="16">
        <f t="shared" si="1"/>
        <v>24204.273489823947</v>
      </c>
      <c r="L12" s="17">
        <f t="shared" si="2"/>
        <v>4.383892051484418</v>
      </c>
      <c r="M12" s="17">
        <f t="shared" si="3"/>
        <v>1.7422919899618357</v>
      </c>
      <c r="N12" s="33">
        <f t="shared" si="4"/>
        <v>0.9984377543604398</v>
      </c>
      <c r="O12" s="61">
        <v>102.3</v>
      </c>
      <c r="P12" s="60">
        <v>4</v>
      </c>
      <c r="Q12" s="60">
        <v>102.6</v>
      </c>
      <c r="R12" s="60">
        <v>68.2</v>
      </c>
      <c r="S12" s="40">
        <f>O12+P12</f>
        <v>106.3</v>
      </c>
      <c r="T12" s="40">
        <f>Q12+R12</f>
        <v>170.8</v>
      </c>
      <c r="U12" s="40">
        <f>S12+2*T12</f>
        <v>447.90000000000003</v>
      </c>
      <c r="V12" s="60">
        <v>99562.043795620426</v>
      </c>
      <c r="W12" s="40">
        <f t="shared" si="5"/>
        <v>9.8915737177457626</v>
      </c>
      <c r="X12" s="40">
        <f t="shared" si="6"/>
        <v>64.962402759213006</v>
      </c>
      <c r="Y12" s="40">
        <f t="shared" si="6"/>
        <v>14440.253602548557</v>
      </c>
      <c r="Z12" s="48">
        <f t="shared" si="7"/>
        <v>4.1595748204649423</v>
      </c>
      <c r="AA12" s="48">
        <f t="shared" si="8"/>
        <v>1.8126620797455772</v>
      </c>
      <c r="AB12" s="49">
        <f t="shared" si="9"/>
        <v>0.9952653919573683</v>
      </c>
    </row>
    <row r="13" spans="1:28" x14ac:dyDescent="0.3">
      <c r="A13" s="61">
        <v>102.6</v>
      </c>
      <c r="B13" s="60">
        <v>102.8</v>
      </c>
      <c r="C13" s="60">
        <v>102.6</v>
      </c>
      <c r="D13" s="60">
        <v>3.2</v>
      </c>
      <c r="E13" s="15">
        <f>A13+B13</f>
        <v>205.39999999999998</v>
      </c>
      <c r="F13" s="15">
        <f>C13+D13</f>
        <v>105.8</v>
      </c>
      <c r="G13" s="16">
        <f>E13+2*F13</f>
        <v>417</v>
      </c>
      <c r="H13" s="53">
        <v>172483.22147651008</v>
      </c>
      <c r="I13" s="14">
        <f t="shared" si="0"/>
        <v>14.909879445517072</v>
      </c>
      <c r="J13" s="16">
        <f t="shared" si="1"/>
        <v>60.480736661290074</v>
      </c>
      <c r="K13" s="16">
        <f t="shared" si="1"/>
        <v>25016.576250867573</v>
      </c>
      <c r="L13" s="17">
        <f t="shared" si="2"/>
        <v>4.39822787221991</v>
      </c>
      <c r="M13" s="17">
        <f t="shared" si="3"/>
        <v>1.7816170722746469</v>
      </c>
      <c r="N13" s="33">
        <f t="shared" si="4"/>
        <v>1.1734741319601463</v>
      </c>
      <c r="O13" s="61">
        <v>102.3</v>
      </c>
      <c r="P13" s="60">
        <v>-1.7</v>
      </c>
      <c r="Q13" s="60">
        <v>102.6</v>
      </c>
      <c r="R13" s="60">
        <v>102.1</v>
      </c>
      <c r="S13" s="40">
        <f>O13+P13</f>
        <v>100.6</v>
      </c>
      <c r="T13" s="40">
        <f>Q13+R13</f>
        <v>204.7</v>
      </c>
      <c r="U13" s="40">
        <f>S13+2*T13</f>
        <v>510</v>
      </c>
      <c r="V13" s="60">
        <v>99238.619795885301</v>
      </c>
      <c r="W13" s="40">
        <f t="shared" si="5"/>
        <v>14.808353029059271</v>
      </c>
      <c r="X13" s="40">
        <f t="shared" si="6"/>
        <v>73.969246276397925</v>
      </c>
      <c r="Y13" s="40">
        <f t="shared" si="6"/>
        <v>14393.344917277762</v>
      </c>
      <c r="Z13" s="48">
        <f t="shared" si="7"/>
        <v>4.1581617328043334</v>
      </c>
      <c r="AA13" s="48">
        <f t="shared" si="8"/>
        <v>1.8690511933988256</v>
      </c>
      <c r="AB13" s="49">
        <f t="shared" si="9"/>
        <v>1.1705067593877996</v>
      </c>
    </row>
    <row r="14" spans="1:28" x14ac:dyDescent="0.3">
      <c r="A14" s="61">
        <v>102.8</v>
      </c>
      <c r="B14" s="60">
        <v>206.6</v>
      </c>
      <c r="C14" s="60">
        <v>102.8</v>
      </c>
      <c r="D14" s="60">
        <v>6.2</v>
      </c>
      <c r="E14" s="15">
        <f>A14+B14</f>
        <v>309.39999999999998</v>
      </c>
      <c r="F14" s="15">
        <f>C14+D14</f>
        <v>109</v>
      </c>
      <c r="G14" s="16">
        <f>E14+2*F14</f>
        <v>527.4</v>
      </c>
      <c r="H14" s="53">
        <v>182724.05660377361</v>
      </c>
      <c r="I14" s="14">
        <f t="shared" si="0"/>
        <v>29.964796628831003</v>
      </c>
      <c r="J14" s="16">
        <f t="shared" si="1"/>
        <v>76.492902914063265</v>
      </c>
      <c r="K14" s="16">
        <f t="shared" si="1"/>
        <v>26501.883810876483</v>
      </c>
      <c r="L14" s="17">
        <f t="shared" si="2"/>
        <v>4.4232767456194777</v>
      </c>
      <c r="M14" s="17">
        <f t="shared" si="3"/>
        <v>1.8836211427583049</v>
      </c>
      <c r="N14" s="33">
        <f t="shared" si="4"/>
        <v>1.4766113344844911</v>
      </c>
      <c r="O14" s="61">
        <v>102.3</v>
      </c>
      <c r="P14" s="60">
        <v>1.8</v>
      </c>
      <c r="Q14" s="60">
        <v>102.6</v>
      </c>
      <c r="R14" s="60">
        <v>205.7</v>
      </c>
      <c r="S14" s="40">
        <f>O14+P14</f>
        <v>104.1</v>
      </c>
      <c r="T14" s="40">
        <f>Q14+R14</f>
        <v>308.29999999999995</v>
      </c>
      <c r="U14" s="40">
        <f>S14+2*T14</f>
        <v>720.69999999999993</v>
      </c>
      <c r="V14" s="60">
        <v>96837.97567673598</v>
      </c>
      <c r="W14" s="40">
        <f t="shared" si="5"/>
        <v>29.834262664813831</v>
      </c>
      <c r="X14" s="40">
        <f t="shared" si="6"/>
        <v>104.52869763019605</v>
      </c>
      <c r="Y14" s="40">
        <f t="shared" si="6"/>
        <v>14045.160924981012</v>
      </c>
      <c r="Z14" s="48">
        <f t="shared" si="7"/>
        <v>4.1475267195739711</v>
      </c>
      <c r="AA14" s="48">
        <f t="shared" si="8"/>
        <v>2.0192355393603316</v>
      </c>
      <c r="AB14" s="49">
        <f t="shared" si="9"/>
        <v>1.4747153089956133</v>
      </c>
    </row>
    <row r="15" spans="1:28" x14ac:dyDescent="0.3">
      <c r="A15" s="61">
        <v>137.6</v>
      </c>
      <c r="B15" s="60">
        <v>102.4</v>
      </c>
      <c r="C15" s="60">
        <v>137.6</v>
      </c>
      <c r="D15" s="60">
        <v>3.4</v>
      </c>
      <c r="E15" s="15">
        <f>A15+B15</f>
        <v>240</v>
      </c>
      <c r="F15" s="15">
        <f>C15+D15</f>
        <v>141</v>
      </c>
      <c r="G15" s="16">
        <f>E15+2*F15</f>
        <v>522</v>
      </c>
      <c r="H15" s="53">
        <v>205210.42084168337</v>
      </c>
      <c r="I15" s="14">
        <f t="shared" si="0"/>
        <v>14.85186435039833</v>
      </c>
      <c r="J15" s="16">
        <f t="shared" si="1"/>
        <v>75.709699129960228</v>
      </c>
      <c r="K15" s="16">
        <f t="shared" si="1"/>
        <v>29763.255211219097</v>
      </c>
      <c r="L15" s="17">
        <f t="shared" si="2"/>
        <v>4.4736804283173113</v>
      </c>
      <c r="M15" s="17">
        <f t="shared" si="3"/>
        <v>1.8791515203031515</v>
      </c>
      <c r="N15" s="33">
        <f t="shared" si="4"/>
        <v>1.1717809739407012</v>
      </c>
      <c r="O15" s="61">
        <v>137.30000000000001</v>
      </c>
      <c r="P15" s="60">
        <v>0.9</v>
      </c>
      <c r="Q15" s="60">
        <v>137.6</v>
      </c>
      <c r="R15" s="60">
        <v>102.1</v>
      </c>
      <c r="S15" s="40">
        <f>O15+P15</f>
        <v>138.20000000000002</v>
      </c>
      <c r="T15" s="40">
        <f>Q15+R15</f>
        <v>239.7</v>
      </c>
      <c r="U15" s="40">
        <f>S15+2*T15</f>
        <v>617.6</v>
      </c>
      <c r="V15" s="60">
        <v>132971.56500976774</v>
      </c>
      <c r="W15" s="40">
        <f t="shared" si="5"/>
        <v>14.808353029059271</v>
      </c>
      <c r="X15" s="40">
        <f t="shared" si="6"/>
        <v>89.575306863339932</v>
      </c>
      <c r="Y15" s="40">
        <f t="shared" si="6"/>
        <v>19285.894980324643</v>
      </c>
      <c r="Z15" s="48">
        <f t="shared" si="7"/>
        <v>4.2852397975187637</v>
      </c>
      <c r="AA15" s="48">
        <f t="shared" si="8"/>
        <v>1.9521883046285691</v>
      </c>
      <c r="AB15" s="49">
        <f t="shared" si="9"/>
        <v>1.1705067593877996</v>
      </c>
    </row>
    <row r="16" spans="1:28" x14ac:dyDescent="0.3">
      <c r="A16" s="61">
        <v>137.6</v>
      </c>
      <c r="B16" s="60">
        <v>137.69999999999999</v>
      </c>
      <c r="C16" s="60">
        <v>137.6</v>
      </c>
      <c r="D16" s="60">
        <v>4.3</v>
      </c>
      <c r="E16" s="15">
        <f>A16+B16</f>
        <v>275.29999999999995</v>
      </c>
      <c r="F16" s="15">
        <f>C16+D16</f>
        <v>141.9</v>
      </c>
      <c r="G16" s="16">
        <f>E16+2*F16</f>
        <v>559.09999999999991</v>
      </c>
      <c r="H16" s="53">
        <v>212500</v>
      </c>
      <c r="I16" s="14">
        <f t="shared" si="0"/>
        <v>19.971696494627441</v>
      </c>
      <c r="J16" s="16">
        <f t="shared" si="1"/>
        <v>81.090599202223672</v>
      </c>
      <c r="K16" s="16">
        <f t="shared" si="1"/>
        <v>30820.519281832472</v>
      </c>
      <c r="L16" s="17">
        <f t="shared" si="2"/>
        <v>4.4888399516872202</v>
      </c>
      <c r="M16" s="17">
        <f t="shared" si="3"/>
        <v>1.9089705095595622</v>
      </c>
      <c r="N16" s="33">
        <f t="shared" si="4"/>
        <v>1.300414957557813</v>
      </c>
      <c r="O16" s="61">
        <v>137.30000000000001</v>
      </c>
      <c r="P16" s="60">
        <v>-7.1</v>
      </c>
      <c r="Q16" s="60">
        <v>137.5</v>
      </c>
      <c r="R16" s="60">
        <v>137.80000000000001</v>
      </c>
      <c r="S16" s="40">
        <f>O16+P16</f>
        <v>130.20000000000002</v>
      </c>
      <c r="T16" s="40">
        <f>Q16+R16</f>
        <v>275.3</v>
      </c>
      <c r="U16" s="40">
        <f>S16+2*T16</f>
        <v>680.80000000000007</v>
      </c>
      <c r="V16" s="60">
        <v>131342.3351866561</v>
      </c>
      <c r="W16" s="40">
        <f t="shared" si="5"/>
        <v>19.986200268407128</v>
      </c>
      <c r="X16" s="40">
        <f t="shared" si="6"/>
        <v>98.7416918921014</v>
      </c>
      <c r="Y16" s="40">
        <f t="shared" si="6"/>
        <v>19049.595172429355</v>
      </c>
      <c r="Z16" s="48">
        <f t="shared" si="7"/>
        <v>4.2798857508122587</v>
      </c>
      <c r="AA16" s="48">
        <f t="shared" si="8"/>
        <v>1.994500564377421</v>
      </c>
      <c r="AB16" s="49">
        <f t="shared" si="9"/>
        <v>1.3007302348724965</v>
      </c>
    </row>
    <row r="17" spans="1:28" ht="15" thickBot="1" x14ac:dyDescent="0.35">
      <c r="A17" s="62">
        <v>137.6</v>
      </c>
      <c r="B17" s="63">
        <v>274.89999999999998</v>
      </c>
      <c r="C17" s="63">
        <v>137.6</v>
      </c>
      <c r="D17" s="63">
        <v>8.3000000000000007</v>
      </c>
      <c r="E17" s="27">
        <f>A17+B17</f>
        <v>412.5</v>
      </c>
      <c r="F17" s="27">
        <f>C17+D17</f>
        <v>145.9</v>
      </c>
      <c r="G17" s="28">
        <f>E17+2*F17</f>
        <v>704.3</v>
      </c>
      <c r="H17" s="57">
        <v>219568.69009584663</v>
      </c>
      <c r="I17" s="29">
        <f t="shared" si="0"/>
        <v>39.870874120356447</v>
      </c>
      <c r="J17" s="28">
        <f t="shared" si="1"/>
        <v>102.15007873032756</v>
      </c>
      <c r="K17" s="28">
        <f t="shared" si="1"/>
        <v>31845.746102521127</v>
      </c>
      <c r="L17" s="30">
        <f t="shared" si="2"/>
        <v>4.5030514282699468</v>
      </c>
      <c r="M17" s="30">
        <f t="shared" si="3"/>
        <v>2.0092387056932206</v>
      </c>
      <c r="N17" s="34">
        <f t="shared" si="4"/>
        <v>1.6006557571443578</v>
      </c>
      <c r="O17" s="62">
        <v>137.19999999999999</v>
      </c>
      <c r="P17" s="63">
        <v>-8.5</v>
      </c>
      <c r="Q17" s="63">
        <v>137.5</v>
      </c>
      <c r="R17" s="63">
        <v>275.2</v>
      </c>
      <c r="S17" s="43">
        <f>O17+P17</f>
        <v>128.69999999999999</v>
      </c>
      <c r="T17" s="43">
        <f>Q17+R17</f>
        <v>412.7</v>
      </c>
      <c r="U17" s="43">
        <f>S17+2*T17</f>
        <v>954.09999999999991</v>
      </c>
      <c r="V17" s="63">
        <v>127122.95018862114</v>
      </c>
      <c r="W17" s="43">
        <f t="shared" si="5"/>
        <v>39.914385441695508</v>
      </c>
      <c r="X17" s="43">
        <f t="shared" si="6"/>
        <v>138.38050563198286</v>
      </c>
      <c r="Y17" s="43">
        <f t="shared" si="6"/>
        <v>18437.625117420361</v>
      </c>
      <c r="Z17" s="50">
        <f t="shared" si="7"/>
        <v>4.2657049804474383</v>
      </c>
      <c r="AA17" s="50">
        <f t="shared" si="8"/>
        <v>2.1410749131498199</v>
      </c>
      <c r="AB17" s="51">
        <f t="shared" si="9"/>
        <v>1.6011294468643631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0.97986033128130134</v>
      </c>
      <c r="O23" s="6" t="s">
        <v>18</v>
      </c>
      <c r="P23" s="6">
        <v>0.9967215983960328</v>
      </c>
    </row>
    <row r="24" spans="1:28" x14ac:dyDescent="0.3">
      <c r="A24" s="6" t="s">
        <v>19</v>
      </c>
      <c r="B24" s="6">
        <v>0.96012626881870167</v>
      </c>
      <c r="O24" s="6" t="s">
        <v>19</v>
      </c>
      <c r="P24" s="6">
        <v>0.99345394470914261</v>
      </c>
    </row>
    <row r="25" spans="1:28" x14ac:dyDescent="0.3">
      <c r="A25" s="6" t="s">
        <v>20</v>
      </c>
      <c r="B25" s="6">
        <v>0.953480646955152</v>
      </c>
      <c r="O25" s="6" t="s">
        <v>20</v>
      </c>
      <c r="P25" s="6">
        <v>0.99236293549399968</v>
      </c>
    </row>
    <row r="26" spans="1:28" x14ac:dyDescent="0.3">
      <c r="A26" s="6" t="s">
        <v>21</v>
      </c>
      <c r="B26" s="6">
        <v>5.3774265177654962E-2</v>
      </c>
      <c r="O26" s="6" t="s">
        <v>21</v>
      </c>
      <c r="P26" s="6">
        <v>2.5602827720508804E-2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0.83554855107399117</v>
      </c>
      <c r="D31" s="6">
        <v>0.41777427553699559</v>
      </c>
      <c r="E31" s="6">
        <v>144.47500753614256</v>
      </c>
      <c r="F31" s="6">
        <v>4.0190301094581965E-9</v>
      </c>
      <c r="O31" s="6" t="s">
        <v>24</v>
      </c>
      <c r="P31" s="6">
        <v>2</v>
      </c>
      <c r="Q31" s="6">
        <v>1.1937824312872969</v>
      </c>
      <c r="R31" s="6">
        <v>0.59689121564364844</v>
      </c>
      <c r="S31" s="6">
        <v>910.58254221898244</v>
      </c>
      <c r="T31" s="6">
        <v>7.8682475533581883E-14</v>
      </c>
    </row>
    <row r="32" spans="1:28" x14ac:dyDescent="0.3">
      <c r="A32" s="6" t="s">
        <v>25</v>
      </c>
      <c r="B32" s="6">
        <v>12</v>
      </c>
      <c r="C32" s="6">
        <v>3.4700059144761063E-2</v>
      </c>
      <c r="D32" s="6">
        <v>2.8916715953967551E-3</v>
      </c>
      <c r="E32" s="6"/>
      <c r="F32" s="6"/>
      <c r="O32" s="6" t="s">
        <v>25</v>
      </c>
      <c r="P32" s="6">
        <v>12</v>
      </c>
      <c r="Q32" s="6">
        <v>7.8660574474326492E-3</v>
      </c>
      <c r="R32" s="6">
        <v>6.5550478728605406E-4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0.87024861021875222</v>
      </c>
      <c r="D33" s="7"/>
      <c r="E33" s="7"/>
      <c r="F33" s="7"/>
      <c r="O33" s="7" t="s">
        <v>26</v>
      </c>
      <c r="P33" s="7">
        <v>14</v>
      </c>
      <c r="Q33" s="7">
        <v>1.2016484887347296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2.827156207437691</v>
      </c>
      <c r="C36" s="6">
        <v>8.8551442788540713E-2</v>
      </c>
      <c r="D36" s="6">
        <v>31.926709700133181</v>
      </c>
      <c r="E36" s="6">
        <v>5.6263783063916374E-13</v>
      </c>
      <c r="F36" s="6">
        <v>2.6342191878044749</v>
      </c>
      <c r="G36" s="6">
        <v>3.0200932270709071</v>
      </c>
      <c r="H36" s="6">
        <v>2.6342191878044749</v>
      </c>
      <c r="I36" s="6">
        <v>3.0200932270709071</v>
      </c>
      <c r="O36" s="6" t="s">
        <v>27</v>
      </c>
      <c r="P36" s="6">
        <v>1.7817593894296013</v>
      </c>
      <c r="Q36" s="6">
        <v>5.3818149489475872E-2</v>
      </c>
      <c r="R36" s="6">
        <v>33.107035569441571</v>
      </c>
      <c r="S36" s="6">
        <v>3.6560156759341144E-13</v>
      </c>
      <c r="T36" s="6">
        <v>1.6644997148529825</v>
      </c>
      <c r="U36" s="6">
        <v>1.8990190640062201</v>
      </c>
      <c r="V36" s="6">
        <v>1.6644997148529825</v>
      </c>
      <c r="W36" s="6">
        <v>1.8990190640062201</v>
      </c>
    </row>
    <row r="37" spans="1:23" x14ac:dyDescent="0.3">
      <c r="A37" s="6" t="s">
        <v>40</v>
      </c>
      <c r="B37" s="6">
        <v>0.98169731669314086</v>
      </c>
      <c r="C37" s="6">
        <v>0.10351575805160053</v>
      </c>
      <c r="D37" s="6">
        <v>9.4835543415890786</v>
      </c>
      <c r="E37" s="6">
        <v>6.3317879650225145E-7</v>
      </c>
      <c r="F37" s="6">
        <v>0.75615585497758486</v>
      </c>
      <c r="G37" s="6">
        <v>1.2072387784086969</v>
      </c>
      <c r="H37" s="6">
        <v>0.75615585497758486</v>
      </c>
      <c r="I37" s="6">
        <v>1.2072387784086969</v>
      </c>
      <c r="O37" s="6" t="s">
        <v>40</v>
      </c>
      <c r="P37" s="6">
        <v>1.7902893339990442</v>
      </c>
      <c r="Q37" s="6">
        <v>6.1581339420064288E-2</v>
      </c>
      <c r="R37" s="6">
        <v>29.071945346738207</v>
      </c>
      <c r="S37" s="6">
        <v>1.7084225815204765E-12</v>
      </c>
      <c r="T37" s="6">
        <v>1.6561151216025158</v>
      </c>
      <c r="U37" s="6">
        <v>1.9244635463955726</v>
      </c>
      <c r="V37" s="6">
        <v>1.6561151216025158</v>
      </c>
      <c r="W37" s="6">
        <v>1.9244635463955726</v>
      </c>
    </row>
    <row r="38" spans="1:23" ht="15" thickBot="1" x14ac:dyDescent="0.35">
      <c r="A38" s="7" t="s">
        <v>41</v>
      </c>
      <c r="B38" s="7">
        <v>-0.16010381411801558</v>
      </c>
      <c r="C38" s="7">
        <v>9.816211352014112E-2</v>
      </c>
      <c r="D38" s="7">
        <v>-1.6310143330926257</v>
      </c>
      <c r="E38" s="7">
        <v>0.12883570603528616</v>
      </c>
      <c r="F38" s="7">
        <v>-0.37398068644294996</v>
      </c>
      <c r="G38" s="7">
        <v>5.37730582069188E-2</v>
      </c>
      <c r="H38" s="7">
        <v>-0.37398068644294996</v>
      </c>
      <c r="I38" s="7">
        <v>5.37730582069188E-2</v>
      </c>
      <c r="O38" s="7" t="s">
        <v>41</v>
      </c>
      <c r="P38" s="7">
        <v>-0.84604961665020706</v>
      </c>
      <c r="Q38" s="7">
        <v>5.739255514427527E-2</v>
      </c>
      <c r="R38" s="7">
        <v>-14.74145234557653</v>
      </c>
      <c r="S38" s="7">
        <v>4.7405590848521964E-9</v>
      </c>
      <c r="T38" s="7">
        <v>-0.97109725212593789</v>
      </c>
      <c r="U38" s="7">
        <v>-0.72100198117447623</v>
      </c>
      <c r="V38" s="7">
        <v>-0.97109725212593789</v>
      </c>
      <c r="W38" s="7">
        <v>-0.72100198117447623</v>
      </c>
    </row>
    <row r="40" spans="1:23" x14ac:dyDescent="0.3">
      <c r="B40">
        <f>10^B36</f>
        <v>671.67039650847516</v>
      </c>
      <c r="P40">
        <f>10^P36</f>
        <v>60.50055928672672</v>
      </c>
    </row>
    <row r="41" spans="1:23" x14ac:dyDescent="0.3">
      <c r="B41" s="6">
        <v>0.98169731669314086</v>
      </c>
      <c r="P41" s="6">
        <v>1.7902893339990442</v>
      </c>
    </row>
    <row r="42" spans="1:23" ht="15" thickBot="1" x14ac:dyDescent="0.35">
      <c r="B42" s="7">
        <v>-0.16010381411801558</v>
      </c>
      <c r="P42" s="7">
        <v>-0.84604961665020706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36" t="s">
        <v>0</v>
      </c>
      <c r="P2" s="37" t="s">
        <v>0</v>
      </c>
      <c r="Q2" s="37" t="s">
        <v>0</v>
      </c>
      <c r="R2" s="37" t="s">
        <v>0</v>
      </c>
      <c r="S2" s="37" t="s">
        <v>0</v>
      </c>
      <c r="T2" s="37" t="s">
        <v>0</v>
      </c>
      <c r="U2" s="37" t="s">
        <v>0</v>
      </c>
      <c r="V2" s="37" t="s">
        <v>0</v>
      </c>
      <c r="W2" s="37" t="s">
        <v>1</v>
      </c>
      <c r="X2" s="37" t="s">
        <v>1</v>
      </c>
      <c r="Y2" s="37" t="s">
        <v>1</v>
      </c>
      <c r="Z2" s="46"/>
      <c r="AA2" s="46"/>
      <c r="AB2" s="47"/>
    </row>
    <row r="3" spans="1:28" x14ac:dyDescent="0.3">
      <c r="A3" s="61">
        <v>20.5</v>
      </c>
      <c r="B3" s="60">
        <v>21</v>
      </c>
      <c r="C3" s="60">
        <v>20.6</v>
      </c>
      <c r="D3" s="60">
        <v>0.8</v>
      </c>
      <c r="E3" s="15">
        <f>A3+B3</f>
        <v>41.5</v>
      </c>
      <c r="F3" s="15">
        <f>C3+D3</f>
        <v>21.400000000000002</v>
      </c>
      <c r="G3" s="16">
        <f>E3+2*F3</f>
        <v>84.300000000000011</v>
      </c>
      <c r="H3" s="53">
        <v>76829.268292682929</v>
      </c>
      <c r="I3" s="14">
        <f>B3/6.89475729</f>
        <v>3.0457924937340324</v>
      </c>
      <c r="J3" s="16">
        <f>G3/6.89475729</f>
        <v>12.226681296275189</v>
      </c>
      <c r="K3" s="16">
        <f>H3/6.89475729</f>
        <v>11143.143269758655</v>
      </c>
      <c r="L3" s="17">
        <f>LOG(K3)</f>
        <v>4.0470077143707543</v>
      </c>
      <c r="M3" s="17">
        <f>LOG(J3)</f>
        <v>1.0873085919256318</v>
      </c>
      <c r="N3" s="33">
        <f>LOG(I3)</f>
        <v>0.48370031203480862</v>
      </c>
      <c r="O3" s="61">
        <v>20.5</v>
      </c>
      <c r="P3" s="60">
        <v>1.2</v>
      </c>
      <c r="Q3" s="60">
        <v>20.8</v>
      </c>
      <c r="R3" s="60">
        <v>20.6</v>
      </c>
      <c r="S3" s="40">
        <f>O3+P3</f>
        <v>21.7</v>
      </c>
      <c r="T3" s="40">
        <f>Q3+R3</f>
        <v>41.400000000000006</v>
      </c>
      <c r="U3" s="40">
        <f>S3+2*T3</f>
        <v>104.50000000000001</v>
      </c>
      <c r="V3" s="60">
        <v>21473.245309242535</v>
      </c>
      <c r="W3" s="40">
        <f>R3/6.89475729</f>
        <v>2.9877773986152891</v>
      </c>
      <c r="X3" s="40">
        <f>U3/6.89475729</f>
        <v>15.156443599771734</v>
      </c>
      <c r="Y3" s="40">
        <f>V3/6.89475729</f>
        <v>3114.4309228095444</v>
      </c>
      <c r="Z3" s="48">
        <f>LOG(Y3)</f>
        <v>3.4933787027891188</v>
      </c>
      <c r="AA3" s="48">
        <f>LOG(X3)</f>
        <v>1.1805973077479621</v>
      </c>
      <c r="AB3" s="49">
        <f>LOG(W3)</f>
        <v>0.47534823767004281</v>
      </c>
    </row>
    <row r="4" spans="1:28" x14ac:dyDescent="0.3">
      <c r="A4" s="61">
        <v>20.6</v>
      </c>
      <c r="B4" s="60">
        <v>41.6</v>
      </c>
      <c r="C4" s="60">
        <v>20.399999999999999</v>
      </c>
      <c r="D4" s="60">
        <v>1</v>
      </c>
      <c r="E4" s="15">
        <f>A4+B4</f>
        <v>62.2</v>
      </c>
      <c r="F4" s="15">
        <f>C4+D4</f>
        <v>21.4</v>
      </c>
      <c r="G4" s="16">
        <f>E4+2*F4</f>
        <v>105</v>
      </c>
      <c r="H4" s="53">
        <v>78589.420654911853</v>
      </c>
      <c r="I4" s="14">
        <f t="shared" ref="I4:I17" si="0">B4/6.89475729</f>
        <v>6.0335698923493215</v>
      </c>
      <c r="J4" s="16">
        <f t="shared" ref="J4:K17" si="1">G4/6.89475729</f>
        <v>15.228962468670161</v>
      </c>
      <c r="K4" s="16">
        <f t="shared" si="1"/>
        <v>11398.431786554136</v>
      </c>
      <c r="L4" s="17">
        <f t="shared" ref="L4:L17" si="2">LOG(K4)</f>
        <v>4.0568451045562171</v>
      </c>
      <c r="M4" s="17">
        <f t="shared" ref="M4:M17" si="3">LOG(J4)</f>
        <v>1.1826703163708274</v>
      </c>
      <c r="N4" s="33">
        <f t="shared" ref="N4:N17" si="4">LOG(I4)</f>
        <v>0.78057434792763214</v>
      </c>
      <c r="O4" s="61">
        <v>20.3</v>
      </c>
      <c r="P4" s="60">
        <v>-2</v>
      </c>
      <c r="Q4" s="60">
        <v>20.8</v>
      </c>
      <c r="R4" s="60">
        <v>41.4</v>
      </c>
      <c r="S4" s="40">
        <f>O4+P4</f>
        <v>18.3</v>
      </c>
      <c r="T4" s="40">
        <f>Q4+R4</f>
        <v>62.2</v>
      </c>
      <c r="U4" s="40">
        <f>S4+2*T4</f>
        <v>142.70000000000002</v>
      </c>
      <c r="V4" s="60">
        <v>23315.186784306363</v>
      </c>
      <c r="W4" s="40">
        <f t="shared" ref="W4:W17" si="5">R4/6.89475729</f>
        <v>6.0045623447899494</v>
      </c>
      <c r="X4" s="40">
        <f t="shared" ref="X4:Y17" si="6">U4/6.89475729</f>
        <v>20.696885183611737</v>
      </c>
      <c r="Y4" s="40">
        <f t="shared" si="6"/>
        <v>3381.5819475070111</v>
      </c>
      <c r="Z4" s="48">
        <f t="shared" ref="Z4:Z17" si="7">LOG(Y4)</f>
        <v>3.5291199163566209</v>
      </c>
      <c r="AA4" s="48">
        <f t="shared" ref="AA4:AA17" si="8">LOG(X4)</f>
        <v>1.3159049904155364</v>
      </c>
      <c r="AB4" s="49">
        <f t="shared" ref="AB4:AB17" si="9">LOG(W4)</f>
        <v>0.77848135842178834</v>
      </c>
    </row>
    <row r="5" spans="1:28" x14ac:dyDescent="0.3">
      <c r="A5" s="61">
        <v>20.5</v>
      </c>
      <c r="B5" s="60">
        <v>61.9</v>
      </c>
      <c r="C5" s="60">
        <v>20.399999999999999</v>
      </c>
      <c r="D5" s="60">
        <v>1.2</v>
      </c>
      <c r="E5" s="15">
        <f>A5+B5</f>
        <v>82.4</v>
      </c>
      <c r="F5" s="15">
        <f>C5+D5</f>
        <v>21.599999999999998</v>
      </c>
      <c r="G5" s="16">
        <f>E5+2*F5</f>
        <v>125.6</v>
      </c>
      <c r="H5" s="53">
        <v>83385.720700493941</v>
      </c>
      <c r="I5" s="14">
        <f t="shared" si="0"/>
        <v>8.9778359696255521</v>
      </c>
      <c r="J5" s="16">
        <f t="shared" si="1"/>
        <v>18.216739867285451</v>
      </c>
      <c r="K5" s="16">
        <f t="shared" si="1"/>
        <v>12094.076294960332</v>
      </c>
      <c r="L5" s="17">
        <f t="shared" si="2"/>
        <v>4.0825727040066315</v>
      </c>
      <c r="M5" s="17">
        <f t="shared" si="3"/>
        <v>1.2604706567020667</v>
      </c>
      <c r="N5" s="33">
        <f t="shared" si="4"/>
        <v>0.95317166632100736</v>
      </c>
      <c r="O5" s="61">
        <v>20.3</v>
      </c>
      <c r="P5" s="60">
        <v>0.7</v>
      </c>
      <c r="Q5" s="60">
        <v>20.8</v>
      </c>
      <c r="R5" s="60">
        <v>61.6</v>
      </c>
      <c r="S5" s="40">
        <f>O5+P5</f>
        <v>21</v>
      </c>
      <c r="T5" s="40">
        <f>Q5+R5</f>
        <v>82.4</v>
      </c>
      <c r="U5" s="40">
        <f>S5+2*T5</f>
        <v>185.8</v>
      </c>
      <c r="V5" s="60">
        <v>24649.859943977594</v>
      </c>
      <c r="W5" s="40">
        <f t="shared" si="5"/>
        <v>8.9343246482864949</v>
      </c>
      <c r="X5" s="40">
        <f t="shared" si="6"/>
        <v>26.948011682656347</v>
      </c>
      <c r="Y5" s="40">
        <f t="shared" si="6"/>
        <v>3575.1599232839121</v>
      </c>
      <c r="Z5" s="48">
        <f t="shared" si="7"/>
        <v>3.5532954733388649</v>
      </c>
      <c r="AA5" s="48">
        <f t="shared" si="8"/>
        <v>1.4305267269585125</v>
      </c>
      <c r="AB5" s="49">
        <f t="shared" si="9"/>
        <v>0.95106172946531486</v>
      </c>
    </row>
    <row r="6" spans="1:28" x14ac:dyDescent="0.3">
      <c r="A6" s="61">
        <v>34.700000000000003</v>
      </c>
      <c r="B6" s="60">
        <v>34.5</v>
      </c>
      <c r="C6" s="60">
        <v>34.5</v>
      </c>
      <c r="D6" s="60">
        <v>0.9</v>
      </c>
      <c r="E6" s="15">
        <f>A6+B6</f>
        <v>69.2</v>
      </c>
      <c r="F6" s="15">
        <f>C6+D6</f>
        <v>35.4</v>
      </c>
      <c r="G6" s="16">
        <f>E6+2*F6</f>
        <v>140</v>
      </c>
      <c r="H6" s="53">
        <v>104863.22188449849</v>
      </c>
      <c r="I6" s="14">
        <f t="shared" si="0"/>
        <v>5.0038019539916245</v>
      </c>
      <c r="J6" s="16">
        <f t="shared" si="1"/>
        <v>20.305283291560215</v>
      </c>
      <c r="K6" s="16">
        <f t="shared" si="1"/>
        <v>15209.124480217706</v>
      </c>
      <c r="L6" s="17">
        <f t="shared" si="2"/>
        <v>4.1821042144241893</v>
      </c>
      <c r="M6" s="17">
        <f t="shared" si="3"/>
        <v>1.3076090529791273</v>
      </c>
      <c r="N6" s="33">
        <f t="shared" si="4"/>
        <v>0.69930011237416345</v>
      </c>
      <c r="O6" s="61">
        <v>34.299999999999997</v>
      </c>
      <c r="P6" s="60">
        <v>1.3</v>
      </c>
      <c r="Q6" s="60">
        <v>34.6</v>
      </c>
      <c r="R6" s="60">
        <v>34.700000000000003</v>
      </c>
      <c r="S6" s="40">
        <f>O6+P6</f>
        <v>35.599999999999994</v>
      </c>
      <c r="T6" s="40">
        <f>Q6+R6</f>
        <v>69.300000000000011</v>
      </c>
      <c r="U6" s="40">
        <f>S6+2*T6</f>
        <v>174.20000000000002</v>
      </c>
      <c r="V6" s="60">
        <v>34985.716686271211</v>
      </c>
      <c r="W6" s="40">
        <f t="shared" si="5"/>
        <v>5.0328095015509966</v>
      </c>
      <c r="X6" s="40">
        <f t="shared" si="6"/>
        <v>25.265573924212784</v>
      </c>
      <c r="Y6" s="40">
        <f t="shared" si="6"/>
        <v>5074.2492033785875</v>
      </c>
      <c r="Z6" s="48">
        <f t="shared" si="7"/>
        <v>3.7053717922106122</v>
      </c>
      <c r="AA6" s="48">
        <f t="shared" si="8"/>
        <v>1.4025291679725338</v>
      </c>
      <c r="AB6" s="49">
        <f t="shared" si="9"/>
        <v>0.70181049209176316</v>
      </c>
    </row>
    <row r="7" spans="1:28" x14ac:dyDescent="0.3">
      <c r="A7" s="61">
        <v>34.799999999999997</v>
      </c>
      <c r="B7" s="60">
        <v>68.2</v>
      </c>
      <c r="C7" s="60">
        <v>34.5</v>
      </c>
      <c r="D7" s="60">
        <v>1.5</v>
      </c>
      <c r="E7" s="15">
        <f>A7+B7</f>
        <v>103</v>
      </c>
      <c r="F7" s="15">
        <f>C7+D7</f>
        <v>36</v>
      </c>
      <c r="G7" s="16">
        <f>E7+2*F7</f>
        <v>175</v>
      </c>
      <c r="H7" s="53">
        <v>111014.65002712968</v>
      </c>
      <c r="I7" s="14">
        <f t="shared" si="0"/>
        <v>9.8915737177457626</v>
      </c>
      <c r="J7" s="16">
        <f t="shared" si="1"/>
        <v>25.381604114450269</v>
      </c>
      <c r="K7" s="16">
        <f t="shared" si="1"/>
        <v>16101.313702244866</v>
      </c>
      <c r="L7" s="17">
        <f t="shared" si="2"/>
        <v>4.2068613114579572</v>
      </c>
      <c r="M7" s="17">
        <f t="shared" si="3"/>
        <v>1.4045190659871838</v>
      </c>
      <c r="N7" s="33">
        <f t="shared" si="4"/>
        <v>0.9952653919573683</v>
      </c>
      <c r="O7" s="61">
        <v>34.299999999999997</v>
      </c>
      <c r="P7" s="60">
        <v>3.1</v>
      </c>
      <c r="Q7" s="60">
        <v>34.799999999999997</v>
      </c>
      <c r="R7" s="60">
        <v>68.400000000000006</v>
      </c>
      <c r="S7" s="40">
        <f>O7+P7</f>
        <v>37.4</v>
      </c>
      <c r="T7" s="40">
        <f>Q7+R7</f>
        <v>103.2</v>
      </c>
      <c r="U7" s="40">
        <f>S7+2*T7</f>
        <v>243.8</v>
      </c>
      <c r="V7" s="60">
        <v>35858.453473132373</v>
      </c>
      <c r="W7" s="40">
        <f t="shared" si="5"/>
        <v>9.9205812653051346</v>
      </c>
      <c r="X7" s="40">
        <f t="shared" si="6"/>
        <v>35.360200474874148</v>
      </c>
      <c r="Y7" s="40">
        <f t="shared" si="6"/>
        <v>5200.8289726370294</v>
      </c>
      <c r="Z7" s="48">
        <f t="shared" si="7"/>
        <v>3.7160725723940877</v>
      </c>
      <c r="AA7" s="48">
        <f t="shared" si="8"/>
        <v>1.5485147185832524</v>
      </c>
      <c r="AB7" s="49">
        <f t="shared" si="9"/>
        <v>0.99653711902100561</v>
      </c>
    </row>
    <row r="8" spans="1:28" x14ac:dyDescent="0.3">
      <c r="A8" s="61">
        <v>34.5</v>
      </c>
      <c r="B8" s="60">
        <v>102.7</v>
      </c>
      <c r="C8" s="60">
        <v>34.5</v>
      </c>
      <c r="D8" s="60">
        <v>2.2999999999999998</v>
      </c>
      <c r="E8" s="15">
        <f>A8+B8</f>
        <v>137.19999999999999</v>
      </c>
      <c r="F8" s="15">
        <f>C8+D8</f>
        <v>36.799999999999997</v>
      </c>
      <c r="G8" s="16">
        <f>E8+2*F8</f>
        <v>210.79999999999998</v>
      </c>
      <c r="H8" s="53">
        <v>114492.7536231884</v>
      </c>
      <c r="I8" s="14">
        <f t="shared" si="0"/>
        <v>14.895375671737387</v>
      </c>
      <c r="J8" s="16">
        <f t="shared" si="1"/>
        <v>30.573955127577808</v>
      </c>
      <c r="K8" s="16">
        <f t="shared" si="1"/>
        <v>16605.769979640343</v>
      </c>
      <c r="L8" s="17">
        <f t="shared" si="2"/>
        <v>4.2202590178540751</v>
      </c>
      <c r="M8" s="17">
        <f t="shared" si="3"/>
        <v>1.4853516238413984</v>
      </c>
      <c r="N8" s="33">
        <f t="shared" si="4"/>
        <v>1.1730514608981675</v>
      </c>
      <c r="O8" s="61">
        <v>34.299999999999997</v>
      </c>
      <c r="P8" s="60">
        <v>-2.9</v>
      </c>
      <c r="Q8" s="60">
        <v>34.9</v>
      </c>
      <c r="R8" s="60">
        <v>102.3</v>
      </c>
      <c r="S8" s="40">
        <f>O8+P8</f>
        <v>31.4</v>
      </c>
      <c r="T8" s="40">
        <f>Q8+R8</f>
        <v>137.19999999999999</v>
      </c>
      <c r="U8" s="40">
        <f>S8+2*T8</f>
        <v>305.79999999999995</v>
      </c>
      <c r="V8" s="60">
        <v>37351.670419278285</v>
      </c>
      <c r="W8" s="40">
        <f t="shared" si="5"/>
        <v>14.837360576618643</v>
      </c>
      <c r="X8" s="40">
        <f t="shared" si="6"/>
        <v>44.35254021827938</v>
      </c>
      <c r="Y8" s="40">
        <f t="shared" si="6"/>
        <v>5417.4017805459671</v>
      </c>
      <c r="Z8" s="48">
        <f t="shared" si="7"/>
        <v>3.7337910461471697</v>
      </c>
      <c r="AA8" s="48">
        <f t="shared" si="8"/>
        <v>1.6469184983771907</v>
      </c>
      <c r="AB8" s="49">
        <f t="shared" si="9"/>
        <v>1.1713566510130495</v>
      </c>
    </row>
    <row r="9" spans="1:28" x14ac:dyDescent="0.3">
      <c r="A9" s="61">
        <v>68.5</v>
      </c>
      <c r="B9" s="60">
        <v>68.7</v>
      </c>
      <c r="C9" s="60">
        <v>68.400000000000006</v>
      </c>
      <c r="D9" s="60">
        <v>1.5</v>
      </c>
      <c r="E9" s="15">
        <f>A9+B9</f>
        <v>137.19999999999999</v>
      </c>
      <c r="F9" s="15">
        <f>C9+D9</f>
        <v>69.900000000000006</v>
      </c>
      <c r="G9" s="16">
        <f>E9+2*F9</f>
        <v>277</v>
      </c>
      <c r="H9" s="53">
        <v>161647.0588235294</v>
      </c>
      <c r="I9" s="14">
        <f t="shared" si="0"/>
        <v>9.9640925866441918</v>
      </c>
      <c r="J9" s="16">
        <f t="shared" si="1"/>
        <v>40.175453369729858</v>
      </c>
      <c r="K9" s="16">
        <f t="shared" si="1"/>
        <v>23444.923733280448</v>
      </c>
      <c r="L9" s="17">
        <f t="shared" si="2"/>
        <v>4.3700488243101283</v>
      </c>
      <c r="M9" s="17">
        <f t="shared" si="3"/>
        <v>1.603960786365338</v>
      </c>
      <c r="N9" s="33">
        <f t="shared" si="4"/>
        <v>0.9984377543604398</v>
      </c>
      <c r="O9" s="61">
        <v>68.3</v>
      </c>
      <c r="P9" s="60">
        <v>-0.9</v>
      </c>
      <c r="Q9" s="60">
        <v>68.599999999999994</v>
      </c>
      <c r="R9" s="60">
        <v>68.400000000000006</v>
      </c>
      <c r="S9" s="40">
        <f>O9+P9</f>
        <v>67.399999999999991</v>
      </c>
      <c r="T9" s="40">
        <f>Q9+R9</f>
        <v>137</v>
      </c>
      <c r="U9" s="40">
        <f>S9+2*T9</f>
        <v>341.4</v>
      </c>
      <c r="V9" s="60">
        <v>64957.264957264953</v>
      </c>
      <c r="W9" s="40">
        <f t="shared" si="5"/>
        <v>9.9205812653051346</v>
      </c>
      <c r="X9" s="40">
        <f t="shared" si="6"/>
        <v>49.515883683847555</v>
      </c>
      <c r="Y9" s="40">
        <f t="shared" si="6"/>
        <v>9421.2547628728717</v>
      </c>
      <c r="Z9" s="48">
        <f t="shared" si="7"/>
        <v>3.974108747835519</v>
      </c>
      <c r="AA9" s="48">
        <f t="shared" si="8"/>
        <v>1.6947445340796041</v>
      </c>
      <c r="AB9" s="49">
        <f t="shared" si="9"/>
        <v>0.99653711902100561</v>
      </c>
    </row>
    <row r="10" spans="1:28" x14ac:dyDescent="0.3">
      <c r="A10" s="61">
        <v>68.400000000000006</v>
      </c>
      <c r="B10" s="60">
        <v>137.6</v>
      </c>
      <c r="C10" s="60">
        <v>68.400000000000006</v>
      </c>
      <c r="D10" s="60">
        <v>3.2</v>
      </c>
      <c r="E10" s="15">
        <f>A10+B10</f>
        <v>206</v>
      </c>
      <c r="F10" s="15">
        <f>C10+D10</f>
        <v>71.600000000000009</v>
      </c>
      <c r="G10" s="16">
        <f>E10+2*F10</f>
        <v>349.20000000000005</v>
      </c>
      <c r="H10" s="53">
        <v>166049.87932421561</v>
      </c>
      <c r="I10" s="14">
        <f t="shared" si="0"/>
        <v>19.957192720847754</v>
      </c>
      <c r="J10" s="16">
        <f t="shared" si="1"/>
        <v>50.647178038663057</v>
      </c>
      <c r="K10" s="16">
        <f t="shared" si="1"/>
        <v>24083.498858625611</v>
      </c>
      <c r="L10" s="17">
        <f t="shared" si="2"/>
        <v>4.3817195816144183</v>
      </c>
      <c r="M10" s="17">
        <f t="shared" si="3"/>
        <v>1.7045552523344216</v>
      </c>
      <c r="N10" s="33">
        <f t="shared" si="4"/>
        <v>1.3000994512003818</v>
      </c>
      <c r="O10" s="61">
        <v>68.3</v>
      </c>
      <c r="P10" s="60">
        <v>3.4</v>
      </c>
      <c r="Q10" s="60">
        <v>68.599999999999994</v>
      </c>
      <c r="R10" s="60">
        <v>137.19999999999999</v>
      </c>
      <c r="S10" s="40">
        <f>O10+P10</f>
        <v>71.7</v>
      </c>
      <c r="T10" s="40">
        <f>Q10+R10</f>
        <v>205.79999999999998</v>
      </c>
      <c r="U10" s="40">
        <f>S10+2*T10</f>
        <v>483.29999999999995</v>
      </c>
      <c r="V10" s="60">
        <v>64564.705882352922</v>
      </c>
      <c r="W10" s="40">
        <f t="shared" si="5"/>
        <v>19.89917762572901</v>
      </c>
      <c r="X10" s="40">
        <f t="shared" si="6"/>
        <v>70.096738677221794</v>
      </c>
      <c r="Y10" s="40">
        <f t="shared" si="6"/>
        <v>9364.3188826960031</v>
      </c>
      <c r="Z10" s="48">
        <f t="shared" si="7"/>
        <v>3.9714761942852919</v>
      </c>
      <c r="AA10" s="48">
        <f t="shared" si="8"/>
        <v>1.8456978124397698</v>
      </c>
      <c r="AB10" s="49">
        <f t="shared" si="9"/>
        <v>1.2988351286716222</v>
      </c>
    </row>
    <row r="11" spans="1:28" x14ac:dyDescent="0.3">
      <c r="A11" s="61">
        <v>68.5</v>
      </c>
      <c r="B11" s="60">
        <v>206.6</v>
      </c>
      <c r="C11" s="60">
        <v>68.5</v>
      </c>
      <c r="D11" s="60">
        <v>4.9000000000000004</v>
      </c>
      <c r="E11" s="15">
        <f>A11+B11</f>
        <v>275.10000000000002</v>
      </c>
      <c r="F11" s="15">
        <f>C11+D11</f>
        <v>73.400000000000006</v>
      </c>
      <c r="G11" s="16">
        <f>E11+2*F11</f>
        <v>421.90000000000003</v>
      </c>
      <c r="H11" s="53">
        <v>168974.91821155942</v>
      </c>
      <c r="I11" s="14">
        <f t="shared" si="0"/>
        <v>29.964796628831003</v>
      </c>
      <c r="J11" s="16">
        <f t="shared" si="1"/>
        <v>61.191421576494683</v>
      </c>
      <c r="K11" s="16">
        <f t="shared" si="1"/>
        <v>24507.739881813795</v>
      </c>
      <c r="L11" s="17">
        <f t="shared" si="2"/>
        <v>4.3893032622061696</v>
      </c>
      <c r="M11" s="17">
        <f t="shared" si="3"/>
        <v>1.7866905426827704</v>
      </c>
      <c r="N11" s="33">
        <f t="shared" si="4"/>
        <v>1.4766113344844911</v>
      </c>
      <c r="O11" s="61">
        <v>68.400000000000006</v>
      </c>
      <c r="P11" s="60">
        <v>6.6</v>
      </c>
      <c r="Q11" s="60">
        <v>68.7</v>
      </c>
      <c r="R11" s="60">
        <v>205.9</v>
      </c>
      <c r="S11" s="40">
        <f>O11+P11</f>
        <v>75</v>
      </c>
      <c r="T11" s="40">
        <f>Q11+R11</f>
        <v>274.60000000000002</v>
      </c>
      <c r="U11" s="40">
        <f>S11+2*T11</f>
        <v>624.20000000000005</v>
      </c>
      <c r="V11" s="60">
        <v>103259.77933801404</v>
      </c>
      <c r="W11" s="40">
        <f t="shared" si="5"/>
        <v>29.863270212373205</v>
      </c>
      <c r="X11" s="40">
        <f t="shared" si="6"/>
        <v>90.532555932799198</v>
      </c>
      <c r="Y11" s="40">
        <f t="shared" si="6"/>
        <v>14976.564800588365</v>
      </c>
      <c r="Z11" s="48">
        <f t="shared" si="7"/>
        <v>4.1754122099432838</v>
      </c>
      <c r="AA11" s="48">
        <f t="shared" si="8"/>
        <v>1.9568047816302032</v>
      </c>
      <c r="AB11" s="49">
        <f t="shared" si="9"/>
        <v>1.4751373639189207</v>
      </c>
    </row>
    <row r="12" spans="1:28" x14ac:dyDescent="0.3">
      <c r="A12" s="61">
        <v>102.4</v>
      </c>
      <c r="B12" s="60">
        <v>69</v>
      </c>
      <c r="C12" s="60">
        <v>102.4</v>
      </c>
      <c r="D12" s="60">
        <v>2</v>
      </c>
      <c r="E12" s="15">
        <f>A12+B12</f>
        <v>171.4</v>
      </c>
      <c r="F12" s="15">
        <f>C12+D12</f>
        <v>104.4</v>
      </c>
      <c r="G12" s="16">
        <f>E12+2*F12</f>
        <v>380.20000000000005</v>
      </c>
      <c r="H12" s="53">
        <v>194915.25423728811</v>
      </c>
      <c r="I12" s="14">
        <f t="shared" si="0"/>
        <v>10.007603907983249</v>
      </c>
      <c r="J12" s="16">
        <f t="shared" si="1"/>
        <v>55.143347910365677</v>
      </c>
      <c r="K12" s="16">
        <f t="shared" si="1"/>
        <v>28270.067536675844</v>
      </c>
      <c r="L12" s="17">
        <f t="shared" si="2"/>
        <v>4.451326846012357</v>
      </c>
      <c r="M12" s="17">
        <f t="shared" si="3"/>
        <v>1.7414931298303138</v>
      </c>
      <c r="N12" s="33">
        <f t="shared" si="4"/>
        <v>1.0003301080381446</v>
      </c>
      <c r="O12" s="61">
        <v>102.4</v>
      </c>
      <c r="P12" s="60">
        <v>0.6</v>
      </c>
      <c r="Q12" s="60">
        <v>102.6</v>
      </c>
      <c r="R12" s="60">
        <v>67.8</v>
      </c>
      <c r="S12" s="40">
        <f>O12+P12</f>
        <v>103</v>
      </c>
      <c r="T12" s="40">
        <f>Q12+R12</f>
        <v>170.39999999999998</v>
      </c>
      <c r="U12" s="40">
        <f>S12+2*T12</f>
        <v>443.79999999999995</v>
      </c>
      <c r="V12" s="60">
        <v>172226.92633361559</v>
      </c>
      <c r="W12" s="40">
        <f t="shared" si="5"/>
        <v>9.8335586226270184</v>
      </c>
      <c r="X12" s="40">
        <f t="shared" si="6"/>
        <v>64.367748034245878</v>
      </c>
      <c r="Y12" s="40">
        <f t="shared" si="6"/>
        <v>24979.403783133832</v>
      </c>
      <c r="Z12" s="48">
        <f t="shared" si="7"/>
        <v>4.3975820682741</v>
      </c>
      <c r="AA12" s="48">
        <f t="shared" si="8"/>
        <v>1.8086683151968788</v>
      </c>
      <c r="AB12" s="49">
        <f t="shared" si="9"/>
        <v>0.99271071116795273</v>
      </c>
    </row>
    <row r="13" spans="1:28" x14ac:dyDescent="0.3">
      <c r="A13" s="61">
        <v>102.7</v>
      </c>
      <c r="B13" s="60">
        <v>102.6</v>
      </c>
      <c r="C13" s="60">
        <v>102.5</v>
      </c>
      <c r="D13" s="60">
        <v>2.7</v>
      </c>
      <c r="E13" s="15">
        <f>A13+B13</f>
        <v>205.3</v>
      </c>
      <c r="F13" s="15">
        <f>C13+D13</f>
        <v>105.2</v>
      </c>
      <c r="G13" s="16">
        <f>E13+2*F13</f>
        <v>415.70000000000005</v>
      </c>
      <c r="H13" s="53">
        <v>199094.43725743852</v>
      </c>
      <c r="I13" s="14">
        <f t="shared" si="0"/>
        <v>14.8808718979577</v>
      </c>
      <c r="J13" s="16">
        <f t="shared" si="1"/>
        <v>60.292187602154165</v>
      </c>
      <c r="K13" s="16">
        <f t="shared" si="1"/>
        <v>28876.206787757499</v>
      </c>
      <c r="L13" s="17">
        <f t="shared" si="2"/>
        <v>4.4605401432140432</v>
      </c>
      <c r="M13" s="17">
        <f t="shared" si="3"/>
        <v>1.7802610418071043</v>
      </c>
      <c r="N13" s="33">
        <f t="shared" si="4"/>
        <v>1.1726283780766869</v>
      </c>
      <c r="O13" s="61">
        <v>102.3</v>
      </c>
      <c r="P13" s="60">
        <v>-1</v>
      </c>
      <c r="Q13" s="60">
        <v>102.6</v>
      </c>
      <c r="R13" s="60">
        <v>102.3</v>
      </c>
      <c r="S13" s="40">
        <f>O13+P13</f>
        <v>101.3</v>
      </c>
      <c r="T13" s="40">
        <f>Q13+R13</f>
        <v>204.89999999999998</v>
      </c>
      <c r="U13" s="40">
        <f>S13+2*T13</f>
        <v>511.09999999999997</v>
      </c>
      <c r="V13" s="60">
        <v>170358.03497085758</v>
      </c>
      <c r="W13" s="40">
        <f t="shared" si="5"/>
        <v>14.837360576618643</v>
      </c>
      <c r="X13" s="40">
        <f t="shared" si="6"/>
        <v>74.128787787974474</v>
      </c>
      <c r="Y13" s="40">
        <f t="shared" si="6"/>
        <v>24708.344007691325</v>
      </c>
      <c r="Z13" s="48">
        <f t="shared" si="7"/>
        <v>4.3928436392741244</v>
      </c>
      <c r="AA13" s="48">
        <f t="shared" si="8"/>
        <v>1.8699868982561263</v>
      </c>
      <c r="AB13" s="49">
        <f t="shared" si="9"/>
        <v>1.1713566510130495</v>
      </c>
    </row>
    <row r="14" spans="1:28" x14ac:dyDescent="0.3">
      <c r="A14" s="61">
        <v>102.6</v>
      </c>
      <c r="B14" s="60">
        <v>206.6</v>
      </c>
      <c r="C14" s="60">
        <v>102.6</v>
      </c>
      <c r="D14" s="60">
        <v>5.3</v>
      </c>
      <c r="E14" s="15">
        <f>A14+B14</f>
        <v>309.2</v>
      </c>
      <c r="F14" s="15">
        <f>C14+D14</f>
        <v>107.89999999999999</v>
      </c>
      <c r="G14" s="16">
        <f>E14+2*F14</f>
        <v>525</v>
      </c>
      <c r="H14" s="53">
        <v>211103.54223433239</v>
      </c>
      <c r="I14" s="14">
        <f t="shared" si="0"/>
        <v>29.964796628831003</v>
      </c>
      <c r="J14" s="16">
        <f t="shared" si="1"/>
        <v>76.144812343350807</v>
      </c>
      <c r="K14" s="16">
        <f t="shared" si="1"/>
        <v>30617.980206571185</v>
      </c>
      <c r="L14" s="17">
        <f t="shared" si="2"/>
        <v>4.4859765379601209</v>
      </c>
      <c r="M14" s="17">
        <f t="shared" si="3"/>
        <v>1.8816403207068462</v>
      </c>
      <c r="N14" s="33">
        <f t="shared" si="4"/>
        <v>1.4766113344844911</v>
      </c>
      <c r="O14" s="61">
        <v>102.3</v>
      </c>
      <c r="P14" s="60">
        <v>-1.2</v>
      </c>
      <c r="Q14" s="60">
        <v>102.6</v>
      </c>
      <c r="R14" s="60">
        <v>205.9</v>
      </c>
      <c r="S14" s="40">
        <f>O14+P14</f>
        <v>101.1</v>
      </c>
      <c r="T14" s="40">
        <f>Q14+R14</f>
        <v>308.5</v>
      </c>
      <c r="U14" s="40">
        <f>S14+2*T14</f>
        <v>718.1</v>
      </c>
      <c r="V14" s="60">
        <v>154753.85193536262</v>
      </c>
      <c r="W14" s="40">
        <f t="shared" si="5"/>
        <v>29.863270212373205</v>
      </c>
      <c r="X14" s="40">
        <f t="shared" si="6"/>
        <v>104.15159951192423</v>
      </c>
      <c r="Y14" s="40">
        <f t="shared" si="6"/>
        <v>22445.148600055014</v>
      </c>
      <c r="Z14" s="48">
        <f t="shared" si="7"/>
        <v>4.3511224850315129</v>
      </c>
      <c r="AA14" s="48">
        <f t="shared" si="8"/>
        <v>2.0176659440280593</v>
      </c>
      <c r="AB14" s="49">
        <f t="shared" si="9"/>
        <v>1.4751373639189207</v>
      </c>
    </row>
    <row r="15" spans="1:28" x14ac:dyDescent="0.3">
      <c r="A15" s="61">
        <v>137.5</v>
      </c>
      <c r="B15" s="60">
        <v>102.6</v>
      </c>
      <c r="C15" s="60">
        <v>137.4</v>
      </c>
      <c r="D15" s="60">
        <v>2.9</v>
      </c>
      <c r="E15" s="15">
        <f>A15+B15</f>
        <v>240.1</v>
      </c>
      <c r="F15" s="15">
        <f>C15+D15</f>
        <v>140.30000000000001</v>
      </c>
      <c r="G15" s="16">
        <f>E15+2*F15</f>
        <v>520.70000000000005</v>
      </c>
      <c r="H15" s="53">
        <v>237316.88511950651</v>
      </c>
      <c r="I15" s="14">
        <f t="shared" si="0"/>
        <v>14.8808718979577</v>
      </c>
      <c r="J15" s="16">
        <f t="shared" si="1"/>
        <v>75.521150070824319</v>
      </c>
      <c r="K15" s="16">
        <f t="shared" si="1"/>
        <v>34419.90415873022</v>
      </c>
      <c r="L15" s="17">
        <f t="shared" si="2"/>
        <v>4.5368096567122693</v>
      </c>
      <c r="M15" s="17">
        <f t="shared" si="3"/>
        <v>1.8780685949765819</v>
      </c>
      <c r="N15" s="33">
        <f t="shared" si="4"/>
        <v>1.1726283780766869</v>
      </c>
      <c r="O15" s="61">
        <v>137.4</v>
      </c>
      <c r="P15" s="60">
        <v>-1</v>
      </c>
      <c r="Q15" s="60">
        <v>137.6</v>
      </c>
      <c r="R15" s="60">
        <v>101.9</v>
      </c>
      <c r="S15" s="40">
        <f>O15+P15</f>
        <v>136.4</v>
      </c>
      <c r="T15" s="40">
        <f>Q15+R15</f>
        <v>239.5</v>
      </c>
      <c r="U15" s="40">
        <f>S15+2*T15</f>
        <v>615.4</v>
      </c>
      <c r="V15" s="60">
        <v>213925.82225332403</v>
      </c>
      <c r="W15" s="40">
        <f t="shared" si="5"/>
        <v>14.779345481499901</v>
      </c>
      <c r="X15" s="40">
        <f t="shared" si="6"/>
        <v>89.256223840186834</v>
      </c>
      <c r="Y15" s="40">
        <f t="shared" si="6"/>
        <v>31027.31731595501</v>
      </c>
      <c r="Z15" s="48">
        <f t="shared" si="7"/>
        <v>4.4917442272360084</v>
      </c>
      <c r="AA15" s="48">
        <f t="shared" si="8"/>
        <v>1.9506385092123291</v>
      </c>
      <c r="AB15" s="49">
        <f t="shared" si="9"/>
        <v>1.1696552013073158</v>
      </c>
    </row>
    <row r="16" spans="1:28" x14ac:dyDescent="0.3">
      <c r="A16" s="61">
        <v>137.6</v>
      </c>
      <c r="B16" s="60">
        <v>137.6</v>
      </c>
      <c r="C16" s="60">
        <v>137.4</v>
      </c>
      <c r="D16" s="60">
        <v>3.8</v>
      </c>
      <c r="E16" s="15">
        <f>A16+B16</f>
        <v>275.2</v>
      </c>
      <c r="F16" s="15">
        <f>C16+D16</f>
        <v>141.20000000000002</v>
      </c>
      <c r="G16" s="16">
        <f>E16+2*F16</f>
        <v>557.6</v>
      </c>
      <c r="H16" s="53">
        <v>241121.49532710278</v>
      </c>
      <c r="I16" s="14">
        <f t="shared" si="0"/>
        <v>19.957192720847754</v>
      </c>
      <c r="J16" s="16">
        <f t="shared" si="1"/>
        <v>80.873042595528403</v>
      </c>
      <c r="K16" s="16">
        <f t="shared" si="1"/>
        <v>34971.716216438821</v>
      </c>
      <c r="L16" s="17">
        <f t="shared" si="2"/>
        <v>4.5437169455789101</v>
      </c>
      <c r="M16" s="17">
        <f t="shared" si="3"/>
        <v>1.9078037823908425</v>
      </c>
      <c r="N16" s="33">
        <f t="shared" si="4"/>
        <v>1.3000994512003818</v>
      </c>
      <c r="O16" s="61">
        <v>137.30000000000001</v>
      </c>
      <c r="P16" s="60">
        <v>-1.1000000000000001</v>
      </c>
      <c r="Q16" s="60">
        <v>137.6</v>
      </c>
      <c r="R16" s="60">
        <v>137.6</v>
      </c>
      <c r="S16" s="40">
        <f>O16+P16</f>
        <v>136.20000000000002</v>
      </c>
      <c r="T16" s="40">
        <f>Q16+R16</f>
        <v>275.2</v>
      </c>
      <c r="U16" s="40">
        <f>S16+2*T16</f>
        <v>686.6</v>
      </c>
      <c r="V16" s="60">
        <v>210558.53098699305</v>
      </c>
      <c r="W16" s="40">
        <f t="shared" si="5"/>
        <v>19.957192720847754</v>
      </c>
      <c r="X16" s="40">
        <f t="shared" si="6"/>
        <v>99.582910771323171</v>
      </c>
      <c r="Y16" s="40">
        <f t="shared" si="6"/>
        <v>30538.933008183241</v>
      </c>
      <c r="Z16" s="48">
        <f t="shared" si="7"/>
        <v>4.4848538592838185</v>
      </c>
      <c r="AA16" s="48">
        <f t="shared" si="8"/>
        <v>1.9981848163906206</v>
      </c>
      <c r="AB16" s="49">
        <f t="shared" si="9"/>
        <v>1.3000994512003818</v>
      </c>
    </row>
    <row r="17" spans="1:28" ht="15" thickBot="1" x14ac:dyDescent="0.35">
      <c r="A17" s="62">
        <v>137.4</v>
      </c>
      <c r="B17" s="63">
        <v>275.39999999999998</v>
      </c>
      <c r="C17" s="63">
        <v>137.4</v>
      </c>
      <c r="D17" s="63">
        <v>6.8</v>
      </c>
      <c r="E17" s="27">
        <f>A17+B17</f>
        <v>412.79999999999995</v>
      </c>
      <c r="F17" s="27">
        <f>C17+D17</f>
        <v>144.20000000000002</v>
      </c>
      <c r="G17" s="28">
        <f>E17+2*F17</f>
        <v>701.2</v>
      </c>
      <c r="H17" s="57">
        <v>249531.86348535185</v>
      </c>
      <c r="I17" s="29">
        <f t="shared" si="0"/>
        <v>39.943392989254882</v>
      </c>
      <c r="J17" s="28">
        <f t="shared" si="1"/>
        <v>101.70046174315732</v>
      </c>
      <c r="K17" s="28">
        <f t="shared" si="1"/>
        <v>36191.536988149994</v>
      </c>
      <c r="L17" s="30">
        <f t="shared" si="2"/>
        <v>4.5586070271893879</v>
      </c>
      <c r="M17" s="30">
        <f t="shared" si="3"/>
        <v>2.0073229247226467</v>
      </c>
      <c r="N17" s="34">
        <f t="shared" si="4"/>
        <v>1.6014449532217943</v>
      </c>
      <c r="O17" s="62">
        <v>137.19999999999999</v>
      </c>
      <c r="P17" s="63">
        <v>-4.2</v>
      </c>
      <c r="Q17" s="63">
        <v>137.4</v>
      </c>
      <c r="R17" s="63">
        <v>275.10000000000002</v>
      </c>
      <c r="S17" s="43">
        <f>O17+P17</f>
        <v>133</v>
      </c>
      <c r="T17" s="43">
        <f>Q17+R17</f>
        <v>412.5</v>
      </c>
      <c r="U17" s="43">
        <f>S17+2*T17</f>
        <v>958</v>
      </c>
      <c r="V17" s="63">
        <v>194096.89557855128</v>
      </c>
      <c r="W17" s="43">
        <f t="shared" si="5"/>
        <v>39.899881667915828</v>
      </c>
      <c r="X17" s="43">
        <f t="shared" si="6"/>
        <v>138.94615280939061</v>
      </c>
      <c r="Y17" s="43">
        <f t="shared" si="6"/>
        <v>28151.374648106179</v>
      </c>
      <c r="Z17" s="50">
        <f t="shared" si="7"/>
        <v>4.4494996065589758</v>
      </c>
      <c r="AA17" s="50">
        <f t="shared" si="8"/>
        <v>2.1428465263794338</v>
      </c>
      <c r="AB17" s="51">
        <f t="shared" si="9"/>
        <v>1.6009716076905729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0.99895471095674571</v>
      </c>
      <c r="O23" s="6" t="s">
        <v>18</v>
      </c>
      <c r="P23" s="6">
        <v>0.98666056804633018</v>
      </c>
    </row>
    <row r="24" spans="1:28" x14ac:dyDescent="0.3">
      <c r="A24" s="6" t="s">
        <v>19</v>
      </c>
      <c r="B24" s="6">
        <v>0.99791051454267543</v>
      </c>
      <c r="O24" s="6" t="s">
        <v>19</v>
      </c>
      <c r="P24" s="6">
        <v>0.97349907653750689</v>
      </c>
    </row>
    <row r="25" spans="1:28" x14ac:dyDescent="0.3">
      <c r="A25" s="6" t="s">
        <v>20</v>
      </c>
      <c r="B25" s="6">
        <v>0.99756226696645467</v>
      </c>
      <c r="O25" s="6" t="s">
        <v>20</v>
      </c>
      <c r="P25" s="6">
        <v>0.96908225596042463</v>
      </c>
    </row>
    <row r="26" spans="1:28" x14ac:dyDescent="0.3">
      <c r="A26" s="6" t="s">
        <v>21</v>
      </c>
      <c r="B26" s="6">
        <v>9.0421340866006974E-3</v>
      </c>
      <c r="O26" s="6" t="s">
        <v>21</v>
      </c>
      <c r="P26" s="6">
        <v>6.7307219324175119E-2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0.46857096896360761</v>
      </c>
      <c r="D31" s="6">
        <v>0.23428548448180381</v>
      </c>
      <c r="E31" s="6">
        <v>2865.5203443829773</v>
      </c>
      <c r="F31" s="6">
        <v>8.3221610691858555E-17</v>
      </c>
      <c r="O31" s="6" t="s">
        <v>24</v>
      </c>
      <c r="P31" s="6">
        <v>2</v>
      </c>
      <c r="Q31" s="6">
        <v>1.997004666895789</v>
      </c>
      <c r="R31" s="6">
        <v>0.99850233344789452</v>
      </c>
      <c r="S31" s="6">
        <v>220.4072045825811</v>
      </c>
      <c r="T31" s="6">
        <v>3.4639055917158926E-10</v>
      </c>
    </row>
    <row r="32" spans="1:28" x14ac:dyDescent="0.3">
      <c r="A32" s="6" t="s">
        <v>25</v>
      </c>
      <c r="B32" s="6">
        <v>12</v>
      </c>
      <c r="C32" s="6">
        <v>9.8112226608079462E-4</v>
      </c>
      <c r="D32" s="6">
        <v>8.1760188840066214E-5</v>
      </c>
      <c r="E32" s="6"/>
      <c r="F32" s="6"/>
      <c r="O32" s="6" t="s">
        <v>25</v>
      </c>
      <c r="P32" s="6">
        <v>12</v>
      </c>
      <c r="Q32" s="6">
        <v>5.4363141277831352E-2</v>
      </c>
      <c r="R32" s="6">
        <v>4.5302617731526129E-3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0.46955209122968838</v>
      </c>
      <c r="D33" s="7"/>
      <c r="E33" s="7"/>
      <c r="F33" s="7"/>
      <c r="O33" s="7" t="s">
        <v>26</v>
      </c>
      <c r="P33" s="7">
        <v>14</v>
      </c>
      <c r="Q33" s="7">
        <v>2.0513678081736204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3.2697017513816449</v>
      </c>
      <c r="C36" s="6">
        <v>1.4712619217853419E-2</v>
      </c>
      <c r="D36" s="6">
        <v>222.23791039286453</v>
      </c>
      <c r="E36" s="6">
        <v>4.6344045457714274E-23</v>
      </c>
      <c r="F36" s="6">
        <v>3.2376457078717773</v>
      </c>
      <c r="G36" s="6">
        <v>3.3017577948915124</v>
      </c>
      <c r="H36" s="6">
        <v>3.2376457078717773</v>
      </c>
      <c r="I36" s="6">
        <v>3.3017577948915124</v>
      </c>
      <c r="O36" s="6" t="s">
        <v>27</v>
      </c>
      <c r="P36" s="6">
        <v>1.2287574661378931</v>
      </c>
      <c r="Q36" s="6">
        <v>0.14317198658580102</v>
      </c>
      <c r="R36" s="6">
        <v>8.5823874868252634</v>
      </c>
      <c r="S36" s="6">
        <v>1.8182399766972307E-6</v>
      </c>
      <c r="T36" s="6">
        <v>0.91681250491580546</v>
      </c>
      <c r="U36" s="6">
        <v>1.5407024273599808</v>
      </c>
      <c r="V36" s="6">
        <v>0.91681250491580546</v>
      </c>
      <c r="W36" s="6">
        <v>1.5407024273599808</v>
      </c>
    </row>
    <row r="37" spans="1:23" x14ac:dyDescent="0.3">
      <c r="A37" s="6" t="s">
        <v>40</v>
      </c>
      <c r="B37" s="6">
        <v>0.80761513996546541</v>
      </c>
      <c r="C37" s="6">
        <v>1.7240314187186367E-2</v>
      </c>
      <c r="D37" s="6">
        <v>46.844572041831732</v>
      </c>
      <c r="E37" s="6">
        <v>5.8518377917099882E-15</v>
      </c>
      <c r="F37" s="6">
        <v>0.77005172222692986</v>
      </c>
      <c r="G37" s="6">
        <v>0.84517855770400097</v>
      </c>
      <c r="H37" s="6">
        <v>0.77005172222692986</v>
      </c>
      <c r="I37" s="6">
        <v>0.84517855770400097</v>
      </c>
      <c r="O37" s="6" t="s">
        <v>40</v>
      </c>
      <c r="P37" s="6">
        <v>2.3816187312854082</v>
      </c>
      <c r="Q37" s="6">
        <v>0.1668399545928457</v>
      </c>
      <c r="R37" s="6">
        <v>14.274870411571875</v>
      </c>
      <c r="S37" s="6">
        <v>6.8398163763923312E-9</v>
      </c>
      <c r="T37" s="6">
        <v>2.0181056977174183</v>
      </c>
      <c r="U37" s="6">
        <v>2.7451317648533982</v>
      </c>
      <c r="V37" s="6">
        <v>2.0181056977174183</v>
      </c>
      <c r="W37" s="6">
        <v>2.7451317648533982</v>
      </c>
    </row>
    <row r="38" spans="1:23" ht="15" thickBot="1" x14ac:dyDescent="0.35">
      <c r="A38" s="7" t="s">
        <v>41</v>
      </c>
      <c r="B38" s="7">
        <v>-0.20926984048604325</v>
      </c>
      <c r="C38" s="7">
        <v>1.6434255462225312E-2</v>
      </c>
      <c r="D38" s="7">
        <v>-12.73375851842251</v>
      </c>
      <c r="E38" s="7">
        <v>2.4895016655091004E-8</v>
      </c>
      <c r="F38" s="7">
        <v>-0.24507700713316849</v>
      </c>
      <c r="G38" s="7">
        <v>-0.173462673838918</v>
      </c>
      <c r="H38" s="7">
        <v>-0.24507700713316849</v>
      </c>
      <c r="I38" s="7">
        <v>-0.173462673838918</v>
      </c>
      <c r="O38" s="7" t="s">
        <v>41</v>
      </c>
      <c r="P38" s="7">
        <v>-1.176790879959895</v>
      </c>
      <c r="Q38" s="7">
        <v>0.15654023147234147</v>
      </c>
      <c r="R38" s="7">
        <v>-7.5174980188260285</v>
      </c>
      <c r="S38" s="7">
        <v>7.0663742196036511E-6</v>
      </c>
      <c r="T38" s="7">
        <v>-1.5178627446509103</v>
      </c>
      <c r="U38" s="7">
        <v>-0.83571901526887971</v>
      </c>
      <c r="V38" s="7">
        <v>-1.5178627446509103</v>
      </c>
      <c r="W38" s="7">
        <v>-0.83571901526887971</v>
      </c>
    </row>
    <row r="40" spans="1:23" x14ac:dyDescent="0.3">
      <c r="B40">
        <f>10^B36</f>
        <v>1860.8088006809228</v>
      </c>
      <c r="P40">
        <f>10^P36</f>
        <v>16.933918534348596</v>
      </c>
    </row>
    <row r="41" spans="1:23" x14ac:dyDescent="0.3">
      <c r="B41" s="6">
        <v>0.80761513996546541</v>
      </c>
      <c r="P41" s="6">
        <v>2.3816187312854082</v>
      </c>
    </row>
    <row r="42" spans="1:23" ht="15" thickBot="1" x14ac:dyDescent="0.35">
      <c r="B42" s="7">
        <v>-0.20926984048604325</v>
      </c>
      <c r="P42" s="7">
        <v>-1.176790879959895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36" t="s">
        <v>0</v>
      </c>
      <c r="P2" s="37" t="s">
        <v>0</v>
      </c>
      <c r="Q2" s="37" t="s">
        <v>0</v>
      </c>
      <c r="R2" s="37" t="s">
        <v>0</v>
      </c>
      <c r="S2" s="37" t="s">
        <v>0</v>
      </c>
      <c r="T2" s="37" t="s">
        <v>0</v>
      </c>
      <c r="U2" s="37" t="s">
        <v>0</v>
      </c>
      <c r="V2" s="37" t="s">
        <v>0</v>
      </c>
      <c r="W2" s="37" t="s">
        <v>1</v>
      </c>
      <c r="X2" s="37" t="s">
        <v>1</v>
      </c>
      <c r="Y2" s="37" t="s">
        <v>1</v>
      </c>
      <c r="Z2" s="46"/>
      <c r="AA2" s="46"/>
      <c r="AB2" s="47"/>
    </row>
    <row r="3" spans="1:28" x14ac:dyDescent="0.3">
      <c r="A3" s="61">
        <v>20.8</v>
      </c>
      <c r="B3" s="60">
        <v>20.5</v>
      </c>
      <c r="C3" s="60">
        <v>20.399999999999999</v>
      </c>
      <c r="D3" s="60">
        <v>1.3</v>
      </c>
      <c r="E3" s="15">
        <f>A3+B3</f>
        <v>41.3</v>
      </c>
      <c r="F3" s="15">
        <f>C3+D3</f>
        <v>21.7</v>
      </c>
      <c r="G3" s="16">
        <f>E3+2*F3</f>
        <v>84.699999999999989</v>
      </c>
      <c r="H3" s="53">
        <v>50368.550368550372</v>
      </c>
      <c r="I3" s="14">
        <f>B3/6.89475729</f>
        <v>2.9732736248356031</v>
      </c>
      <c r="J3" s="16">
        <f>G3/6.89475729</f>
        <v>12.284696391393929</v>
      </c>
      <c r="K3" s="16">
        <f>H3/6.89475729</f>
        <v>7305.3406015616783</v>
      </c>
      <c r="L3" s="17">
        <f>LOG(K3)</f>
        <v>3.8636404691314237</v>
      </c>
      <c r="M3" s="17">
        <f>LOG(J3)</f>
        <v>1.0893644276315961</v>
      </c>
      <c r="N3" s="33">
        <f>LOG(I3)</f>
        <v>0.47323487835664368</v>
      </c>
      <c r="O3" s="61">
        <v>19.3</v>
      </c>
      <c r="P3" s="60">
        <v>5.9</v>
      </c>
      <c r="Q3" s="60">
        <v>20.6</v>
      </c>
      <c r="R3" s="60">
        <v>20.5</v>
      </c>
      <c r="S3" s="40">
        <f>O3+P3</f>
        <v>25.200000000000003</v>
      </c>
      <c r="T3" s="40">
        <f>Q3+R3</f>
        <v>41.1</v>
      </c>
      <c r="U3" s="40">
        <f>S3+2*T3</f>
        <v>107.4</v>
      </c>
      <c r="V3" s="60">
        <v>32368.421052631576</v>
      </c>
      <c r="W3" s="40">
        <f>R3/6.89475729</f>
        <v>2.9732736248356031</v>
      </c>
      <c r="X3" s="40">
        <f>U3/6.89475729</f>
        <v>15.577053039382625</v>
      </c>
      <c r="Y3" s="40">
        <f>V3/6.89475729</f>
        <v>4694.642565529899</v>
      </c>
      <c r="Z3" s="48">
        <f>LOG(Y3)</f>
        <v>3.6716025321234773</v>
      </c>
      <c r="AA3" s="48">
        <f>LOG(X3)</f>
        <v>1.1924852986644263</v>
      </c>
      <c r="AB3" s="49">
        <f>LOG(W3)</f>
        <v>0.47323487835664368</v>
      </c>
    </row>
    <row r="4" spans="1:28" x14ac:dyDescent="0.3">
      <c r="A4" s="61">
        <v>20.6</v>
      </c>
      <c r="B4" s="60">
        <v>41.8</v>
      </c>
      <c r="C4" s="60">
        <v>20.6</v>
      </c>
      <c r="D4" s="60">
        <v>1.8</v>
      </c>
      <c r="E4" s="15">
        <f>A4+B4</f>
        <v>62.4</v>
      </c>
      <c r="F4" s="15">
        <f>C4+D4</f>
        <v>22.400000000000002</v>
      </c>
      <c r="G4" s="16">
        <f>E4+2*F4</f>
        <v>107.2</v>
      </c>
      <c r="H4" s="53">
        <v>57975.034674063798</v>
      </c>
      <c r="I4" s="14">
        <f t="shared" ref="I4:I17" si="0">B4/6.89475729</f>
        <v>6.0625774399086927</v>
      </c>
      <c r="J4" s="16">
        <f t="shared" ref="J4:K17" si="1">G4/6.89475729</f>
        <v>15.548045491823251</v>
      </c>
      <c r="K4" s="16">
        <f t="shared" si="1"/>
        <v>8408.5678778206566</v>
      </c>
      <c r="L4" s="17">
        <f t="shared" ref="L4:L17" si="2">LOG(K4)</f>
        <v>3.9247220343564955</v>
      </c>
      <c r="M4" s="17">
        <f t="shared" ref="M4:M17" si="3">LOG(J4)</f>
        <v>1.1916758026576406</v>
      </c>
      <c r="N4" s="33">
        <f t="shared" ref="N4:N17" si="4">LOG(I4)</f>
        <v>0.78265729907592452</v>
      </c>
      <c r="O4" s="61">
        <v>19.7</v>
      </c>
      <c r="P4" s="60">
        <v>-6.3</v>
      </c>
      <c r="Q4" s="60">
        <v>20.7</v>
      </c>
      <c r="R4" s="60">
        <v>41.3</v>
      </c>
      <c r="S4" s="40">
        <f>O4+P4</f>
        <v>13.399999999999999</v>
      </c>
      <c r="T4" s="40">
        <f>Q4+R4</f>
        <v>62</v>
      </c>
      <c r="U4" s="40">
        <f>S4+2*T4</f>
        <v>137.4</v>
      </c>
      <c r="V4" s="60">
        <v>32036.199095022625</v>
      </c>
      <c r="W4" s="40">
        <f t="shared" ref="W4:W17" si="5">R4/6.89475729</f>
        <v>5.9900585710102634</v>
      </c>
      <c r="X4" s="40">
        <f t="shared" ref="X4:Y17" si="6">U4/6.89475729</f>
        <v>19.928185173288384</v>
      </c>
      <c r="Y4" s="40">
        <f t="shared" si="6"/>
        <v>4646.4578443518531</v>
      </c>
      <c r="Z4" s="48">
        <f t="shared" ref="Z4:Z17" si="7">LOG(Y4)</f>
        <v>3.6671220013055477</v>
      </c>
      <c r="AA4" s="48">
        <f t="shared" ref="AA4:AA17" si="8">LOG(X4)</f>
        <v>1.2994677500244209</v>
      </c>
      <c r="AB4" s="49">
        <f t="shared" ref="AB4:AB17" si="9">LOG(W4)</f>
        <v>0.77743106895729042</v>
      </c>
    </row>
    <row r="5" spans="1:28" x14ac:dyDescent="0.3">
      <c r="A5" s="61">
        <v>20.6</v>
      </c>
      <c r="B5" s="60">
        <v>61.7</v>
      </c>
      <c r="C5" s="60">
        <v>20.399999999999999</v>
      </c>
      <c r="D5" s="60">
        <v>2.7</v>
      </c>
      <c r="E5" s="15">
        <f>A5+B5</f>
        <v>82.300000000000011</v>
      </c>
      <c r="F5" s="15">
        <f>C5+D5</f>
        <v>23.099999999999998</v>
      </c>
      <c r="G5" s="16">
        <f>E5+2*F5</f>
        <v>128.5</v>
      </c>
      <c r="H5" s="53">
        <v>63520.933424845571</v>
      </c>
      <c r="I5" s="14">
        <f t="shared" si="0"/>
        <v>8.9488284220661818</v>
      </c>
      <c r="J5" s="16">
        <f t="shared" si="1"/>
        <v>18.63734930689634</v>
      </c>
      <c r="K5" s="16">
        <f t="shared" si="1"/>
        <v>9212.932486684469</v>
      </c>
      <c r="L5" s="17">
        <f t="shared" si="2"/>
        <v>3.9643978886198221</v>
      </c>
      <c r="M5" s="17">
        <f t="shared" si="3"/>
        <v>1.2703841449682027</v>
      </c>
      <c r="N5" s="33">
        <f t="shared" si="4"/>
        <v>0.95176618133413116</v>
      </c>
      <c r="O5" s="61">
        <v>20.9</v>
      </c>
      <c r="P5" s="60">
        <v>1.5</v>
      </c>
      <c r="Q5" s="60">
        <v>20.7</v>
      </c>
      <c r="R5" s="60">
        <v>61.3</v>
      </c>
      <c r="S5" s="40">
        <f>O5+P5</f>
        <v>22.4</v>
      </c>
      <c r="T5" s="40">
        <f>Q5+R5</f>
        <v>82</v>
      </c>
      <c r="U5" s="40">
        <f>S5+2*T5</f>
        <v>186.4</v>
      </c>
      <c r="V5" s="60">
        <v>34277.726001863935</v>
      </c>
      <c r="W5" s="40">
        <f t="shared" si="5"/>
        <v>8.8908133269474376</v>
      </c>
      <c r="X5" s="40">
        <f t="shared" si="6"/>
        <v>27.035034325334461</v>
      </c>
      <c r="Y5" s="40">
        <f t="shared" si="6"/>
        <v>4971.5638361309066</v>
      </c>
      <c r="Z5" s="48">
        <f t="shared" si="7"/>
        <v>3.6964930202369968</v>
      </c>
      <c r="AA5" s="48">
        <f t="shared" si="8"/>
        <v>1.431926925318852</v>
      </c>
      <c r="AB5" s="49">
        <f t="shared" si="9"/>
        <v>0.94894149181930443</v>
      </c>
    </row>
    <row r="6" spans="1:28" x14ac:dyDescent="0.3">
      <c r="A6" s="61">
        <v>34.6</v>
      </c>
      <c r="B6" s="60">
        <v>34.700000000000003</v>
      </c>
      <c r="C6" s="60">
        <v>34.5</v>
      </c>
      <c r="D6" s="60">
        <v>1.9</v>
      </c>
      <c r="E6" s="15">
        <f>A6+B6</f>
        <v>69.300000000000011</v>
      </c>
      <c r="F6" s="15">
        <f>C6+D6</f>
        <v>36.4</v>
      </c>
      <c r="G6" s="16">
        <f>E6+2*F6</f>
        <v>142.10000000000002</v>
      </c>
      <c r="H6" s="53">
        <v>82750.39745627981</v>
      </c>
      <c r="I6" s="14">
        <f t="shared" si="0"/>
        <v>5.0328095015509966</v>
      </c>
      <c r="J6" s="16">
        <f t="shared" si="1"/>
        <v>20.609862540933623</v>
      </c>
      <c r="K6" s="16">
        <f t="shared" si="1"/>
        <v>12001.930448849753</v>
      </c>
      <c r="L6" s="17">
        <f t="shared" si="2"/>
        <v>4.0792511057021752</v>
      </c>
      <c r="M6" s="17">
        <f t="shared" si="3"/>
        <v>1.3140750952283593</v>
      </c>
      <c r="N6" s="33">
        <f t="shared" si="4"/>
        <v>0.70181049209176316</v>
      </c>
      <c r="O6" s="61">
        <v>34.4</v>
      </c>
      <c r="P6" s="60">
        <v>-1</v>
      </c>
      <c r="Q6" s="60">
        <v>34.6</v>
      </c>
      <c r="R6" s="60">
        <v>34.200000000000003</v>
      </c>
      <c r="S6" s="40">
        <f>O6+P6</f>
        <v>33.4</v>
      </c>
      <c r="T6" s="40">
        <f>Q6+R6</f>
        <v>68.800000000000011</v>
      </c>
      <c r="U6" s="40">
        <f>S6+2*T6</f>
        <v>171.00000000000003</v>
      </c>
      <c r="V6" s="60">
        <v>46435.845213849287</v>
      </c>
      <c r="W6" s="40">
        <f t="shared" si="5"/>
        <v>4.9602906326525673</v>
      </c>
      <c r="X6" s="40">
        <f t="shared" si="6"/>
        <v>24.801453163262838</v>
      </c>
      <c r="Y6" s="40">
        <f t="shared" si="6"/>
        <v>6734.9499425017884</v>
      </c>
      <c r="Z6" s="48">
        <f t="shared" si="7"/>
        <v>3.8283343721783747</v>
      </c>
      <c r="AA6" s="48">
        <f t="shared" si="8"/>
        <v>1.3944771276930432</v>
      </c>
      <c r="AB6" s="49">
        <f t="shared" si="9"/>
        <v>0.69550712335702447</v>
      </c>
    </row>
    <row r="7" spans="1:28" x14ac:dyDescent="0.3">
      <c r="A7" s="61">
        <v>34.5</v>
      </c>
      <c r="B7" s="60">
        <v>68.8</v>
      </c>
      <c r="C7" s="60">
        <v>34.5</v>
      </c>
      <c r="D7" s="60">
        <v>2.9</v>
      </c>
      <c r="E7" s="15">
        <f>A7+B7</f>
        <v>103.3</v>
      </c>
      <c r="F7" s="15">
        <f>C7+D7</f>
        <v>37.4</v>
      </c>
      <c r="G7" s="16">
        <f>E7+2*F7</f>
        <v>178.1</v>
      </c>
      <c r="H7" s="53">
        <v>91367.861885790175</v>
      </c>
      <c r="I7" s="14">
        <f t="shared" si="0"/>
        <v>9.978596360423877</v>
      </c>
      <c r="J7" s="16">
        <f t="shared" si="1"/>
        <v>25.831221101620532</v>
      </c>
      <c r="K7" s="16">
        <f t="shared" si="1"/>
        <v>13251.787995250834</v>
      </c>
      <c r="L7" s="17">
        <f t="shared" si="2"/>
        <v>4.1222744793357</v>
      </c>
      <c r="M7" s="17">
        <f t="shared" si="3"/>
        <v>1.412144936764133</v>
      </c>
      <c r="N7" s="33">
        <f t="shared" si="4"/>
        <v>0.9990694555364007</v>
      </c>
      <c r="O7" s="61">
        <v>34.5</v>
      </c>
      <c r="P7" s="60">
        <v>10.3</v>
      </c>
      <c r="Q7" s="60">
        <v>34.799999999999997</v>
      </c>
      <c r="R7" s="60">
        <v>67.5</v>
      </c>
      <c r="S7" s="40">
        <f>O7+P7</f>
        <v>44.8</v>
      </c>
      <c r="T7" s="40">
        <f>Q7+R7</f>
        <v>102.3</v>
      </c>
      <c r="U7" s="40">
        <f>S7+2*T7</f>
        <v>249.39999999999998</v>
      </c>
      <c r="V7" s="60">
        <v>48375.537505972294</v>
      </c>
      <c r="W7" s="40">
        <f t="shared" si="5"/>
        <v>9.7900473012879612</v>
      </c>
      <c r="X7" s="40">
        <f t="shared" si="6"/>
        <v>36.172411806536552</v>
      </c>
      <c r="Y7" s="40">
        <f t="shared" si="6"/>
        <v>7016.278524573313</v>
      </c>
      <c r="Z7" s="48">
        <f t="shared" si="7"/>
        <v>3.8461068208489091</v>
      </c>
      <c r="AA7" s="48">
        <f t="shared" si="8"/>
        <v>1.5583774664434131</v>
      </c>
      <c r="AB7" s="49">
        <f t="shared" si="9"/>
        <v>0.99078479013191434</v>
      </c>
    </row>
    <row r="8" spans="1:28" x14ac:dyDescent="0.3">
      <c r="A8" s="61">
        <v>34.5</v>
      </c>
      <c r="B8" s="60">
        <v>102.6</v>
      </c>
      <c r="C8" s="60">
        <v>34.5</v>
      </c>
      <c r="D8" s="60">
        <v>4</v>
      </c>
      <c r="E8" s="15">
        <f>A8+B8</f>
        <v>137.1</v>
      </c>
      <c r="F8" s="15">
        <f>C8+D8</f>
        <v>38.5</v>
      </c>
      <c r="G8" s="16">
        <f>E8+2*F8</f>
        <v>214.1</v>
      </c>
      <c r="H8" s="53">
        <v>96217.567989996867</v>
      </c>
      <c r="I8" s="14">
        <f t="shared" si="0"/>
        <v>14.8808718979577</v>
      </c>
      <c r="J8" s="16">
        <f t="shared" si="1"/>
        <v>31.052579662307444</v>
      </c>
      <c r="K8" s="16">
        <f t="shared" si="1"/>
        <v>13955.178397584588</v>
      </c>
      <c r="L8" s="17">
        <f t="shared" si="2"/>
        <v>4.1447353927122421</v>
      </c>
      <c r="M8" s="17">
        <f t="shared" si="3"/>
        <v>1.4920976845953278</v>
      </c>
      <c r="N8" s="33">
        <f t="shared" si="4"/>
        <v>1.1726283780766869</v>
      </c>
      <c r="O8" s="61">
        <v>33.9</v>
      </c>
      <c r="P8" s="60">
        <v>-2</v>
      </c>
      <c r="Q8" s="60">
        <v>34.5</v>
      </c>
      <c r="R8" s="60">
        <v>102.3</v>
      </c>
      <c r="S8" s="40">
        <f>O8+P8</f>
        <v>31.9</v>
      </c>
      <c r="T8" s="40">
        <f>Q8+R8</f>
        <v>136.80000000000001</v>
      </c>
      <c r="U8" s="40">
        <f>S8+2*T8</f>
        <v>305.5</v>
      </c>
      <c r="V8" s="60">
        <v>49162.995594713655</v>
      </c>
      <c r="W8" s="40">
        <f t="shared" si="5"/>
        <v>14.837360576618643</v>
      </c>
      <c r="X8" s="40">
        <f t="shared" si="6"/>
        <v>44.309028896940326</v>
      </c>
      <c r="Y8" s="40">
        <f t="shared" si="6"/>
        <v>7130.4896643741977</v>
      </c>
      <c r="Z8" s="48">
        <f t="shared" si="7"/>
        <v>3.8531193547093268</v>
      </c>
      <c r="AA8" s="48">
        <f t="shared" si="8"/>
        <v>1.6464922318794624</v>
      </c>
      <c r="AB8" s="49">
        <f t="shared" si="9"/>
        <v>1.1713566510130495</v>
      </c>
    </row>
    <row r="9" spans="1:28" x14ac:dyDescent="0.3">
      <c r="A9" s="61">
        <v>68.7</v>
      </c>
      <c r="B9" s="60">
        <v>68.7</v>
      </c>
      <c r="C9" s="60">
        <v>68.7</v>
      </c>
      <c r="D9" s="60">
        <v>2.9</v>
      </c>
      <c r="E9" s="15">
        <f>A9+B9</f>
        <v>137.4</v>
      </c>
      <c r="F9" s="15">
        <f>C9+D9</f>
        <v>71.600000000000009</v>
      </c>
      <c r="G9" s="16">
        <f>E9+2*F9</f>
        <v>280.60000000000002</v>
      </c>
      <c r="H9" s="53">
        <v>141358.02469135803</v>
      </c>
      <c r="I9" s="14">
        <f t="shared" si="0"/>
        <v>9.9640925866441918</v>
      </c>
      <c r="J9" s="16">
        <f t="shared" si="1"/>
        <v>40.697589225798552</v>
      </c>
      <c r="K9" s="16">
        <f t="shared" si="1"/>
        <v>20502.248120667064</v>
      </c>
      <c r="L9" s="17">
        <f t="shared" si="2"/>
        <v>4.3118014850981465</v>
      </c>
      <c r="M9" s="17">
        <f t="shared" si="3"/>
        <v>1.6095686839932306</v>
      </c>
      <c r="N9" s="33">
        <f t="shared" si="4"/>
        <v>0.9984377543604398</v>
      </c>
      <c r="O9" s="61">
        <v>68.2</v>
      </c>
      <c r="P9" s="60">
        <v>10.4</v>
      </c>
      <c r="Q9" s="60">
        <v>68.7</v>
      </c>
      <c r="R9" s="60">
        <v>68.099999999999994</v>
      </c>
      <c r="S9" s="40">
        <f>O9+P9</f>
        <v>78.600000000000009</v>
      </c>
      <c r="T9" s="40">
        <f>Q9+R9</f>
        <v>136.80000000000001</v>
      </c>
      <c r="U9" s="40">
        <f>S9+2*T9</f>
        <v>352.20000000000005</v>
      </c>
      <c r="V9" s="60">
        <v>78156.082631981641</v>
      </c>
      <c r="W9" s="40">
        <f t="shared" si="5"/>
        <v>9.8770699439660756</v>
      </c>
      <c r="X9" s="40">
        <f t="shared" si="6"/>
        <v>51.082291252053636</v>
      </c>
      <c r="Y9" s="40">
        <f t="shared" si="6"/>
        <v>11335.581420006974</v>
      </c>
      <c r="Z9" s="48">
        <f t="shared" si="7"/>
        <v>4.0544438006888113</v>
      </c>
      <c r="AA9" s="48">
        <f t="shared" si="8"/>
        <v>1.7082703689321475</v>
      </c>
      <c r="AB9" s="49">
        <f t="shared" si="9"/>
        <v>0.99462812921367449</v>
      </c>
    </row>
    <row r="10" spans="1:28" x14ac:dyDescent="0.3">
      <c r="A10" s="61">
        <v>68.5</v>
      </c>
      <c r="B10" s="60">
        <v>138</v>
      </c>
      <c r="C10" s="60">
        <v>68.7</v>
      </c>
      <c r="D10" s="60">
        <v>5.3</v>
      </c>
      <c r="E10" s="15">
        <f>A10+B10</f>
        <v>206.5</v>
      </c>
      <c r="F10" s="15">
        <f>C10+D10</f>
        <v>74</v>
      </c>
      <c r="G10" s="16">
        <f>E10+2*F10</f>
        <v>354.5</v>
      </c>
      <c r="H10" s="53">
        <v>150381.40210679258</v>
      </c>
      <c r="I10" s="14">
        <f t="shared" si="0"/>
        <v>20.015207815966498</v>
      </c>
      <c r="J10" s="16">
        <f t="shared" si="1"/>
        <v>51.415878048986407</v>
      </c>
      <c r="K10" s="16">
        <f t="shared" si="1"/>
        <v>21810.978368288954</v>
      </c>
      <c r="L10" s="17">
        <f t="shared" si="2"/>
        <v>4.3386751470284581</v>
      </c>
      <c r="M10" s="17">
        <f t="shared" si="3"/>
        <v>1.7110972568199747</v>
      </c>
      <c r="N10" s="33">
        <f t="shared" si="4"/>
        <v>1.3013601037021258</v>
      </c>
      <c r="O10" s="61">
        <v>68.400000000000006</v>
      </c>
      <c r="P10" s="60">
        <v>7.4</v>
      </c>
      <c r="Q10" s="60">
        <v>68.599999999999994</v>
      </c>
      <c r="R10" s="60">
        <v>137.1</v>
      </c>
      <c r="S10" s="40">
        <f>O10+P10</f>
        <v>75.800000000000011</v>
      </c>
      <c r="T10" s="40">
        <f>Q10+R10</f>
        <v>205.7</v>
      </c>
      <c r="U10" s="40">
        <f>S10+2*T10</f>
        <v>487.2</v>
      </c>
      <c r="V10" s="60">
        <v>81044.334975369449</v>
      </c>
      <c r="W10" s="40">
        <f t="shared" si="5"/>
        <v>19.884673851949326</v>
      </c>
      <c r="X10" s="40">
        <f t="shared" si="6"/>
        <v>70.662385854629548</v>
      </c>
      <c r="Y10" s="40">
        <f t="shared" si="6"/>
        <v>11754.487006078418</v>
      </c>
      <c r="Z10" s="48">
        <f t="shared" si="7"/>
        <v>4.0702036802248136</v>
      </c>
      <c r="AA10" s="48">
        <f t="shared" si="8"/>
        <v>1.8491882969257083</v>
      </c>
      <c r="AB10" s="49">
        <f t="shared" si="9"/>
        <v>1.2985184720904022</v>
      </c>
    </row>
    <row r="11" spans="1:28" x14ac:dyDescent="0.3">
      <c r="A11" s="61">
        <v>68.3</v>
      </c>
      <c r="B11" s="60">
        <v>206.7</v>
      </c>
      <c r="C11" s="60">
        <v>68.599999999999994</v>
      </c>
      <c r="D11" s="60">
        <v>8.1</v>
      </c>
      <c r="E11" s="15">
        <f>A11+B11</f>
        <v>275</v>
      </c>
      <c r="F11" s="15">
        <f>C11+D11</f>
        <v>76.699999999999989</v>
      </c>
      <c r="G11" s="16">
        <f>E11+2*F11</f>
        <v>428.4</v>
      </c>
      <c r="H11" s="53">
        <v>154561.31605184448</v>
      </c>
      <c r="I11" s="14">
        <f t="shared" si="0"/>
        <v>29.97930040261069</v>
      </c>
      <c r="J11" s="16">
        <f t="shared" si="1"/>
        <v>62.134166872174255</v>
      </c>
      <c r="K11" s="16">
        <f t="shared" si="1"/>
        <v>22417.223631064826</v>
      </c>
      <c r="L11" s="17">
        <f t="shared" si="2"/>
        <v>4.3505818242994598</v>
      </c>
      <c r="M11" s="17">
        <f t="shared" si="3"/>
        <v>1.7933304794607074</v>
      </c>
      <c r="N11" s="33">
        <f t="shared" si="4"/>
        <v>1.4768214939281776</v>
      </c>
      <c r="O11" s="61">
        <v>68.3</v>
      </c>
      <c r="P11" s="60">
        <v>3.2</v>
      </c>
      <c r="Q11" s="60">
        <v>68.599999999999994</v>
      </c>
      <c r="R11" s="60">
        <v>205.8</v>
      </c>
      <c r="S11" s="40">
        <f>O11+P11</f>
        <v>71.5</v>
      </c>
      <c r="T11" s="40">
        <f>Q11+R11</f>
        <v>274.39999999999998</v>
      </c>
      <c r="U11" s="40">
        <f>S11+2*T11</f>
        <v>620.29999999999995</v>
      </c>
      <c r="V11" s="60">
        <v>84801.868003571188</v>
      </c>
      <c r="W11" s="40">
        <f t="shared" si="5"/>
        <v>29.848766438593518</v>
      </c>
      <c r="X11" s="40">
        <f t="shared" si="6"/>
        <v>89.96690875539143</v>
      </c>
      <c r="Y11" s="40">
        <f t="shared" si="6"/>
        <v>12299.471096185778</v>
      </c>
      <c r="Z11" s="48">
        <f t="shared" si="7"/>
        <v>4.0898864362404792</v>
      </c>
      <c r="AA11" s="48">
        <f t="shared" si="8"/>
        <v>1.9540827984658558</v>
      </c>
      <c r="AB11" s="49">
        <f t="shared" si="9"/>
        <v>1.4749263877273036</v>
      </c>
    </row>
    <row r="12" spans="1:28" x14ac:dyDescent="0.3">
      <c r="A12" s="61">
        <v>102.5</v>
      </c>
      <c r="B12" s="60">
        <v>68.900000000000006</v>
      </c>
      <c r="C12" s="60">
        <v>102.6</v>
      </c>
      <c r="D12" s="60">
        <v>3.3</v>
      </c>
      <c r="E12" s="15">
        <f>A12+B12</f>
        <v>171.4</v>
      </c>
      <c r="F12" s="15">
        <f>C12+D12</f>
        <v>105.89999999999999</v>
      </c>
      <c r="G12" s="16">
        <f>E12+2*F12</f>
        <v>383.2</v>
      </c>
      <c r="H12" s="53">
        <v>169287.46928746928</v>
      </c>
      <c r="I12" s="14">
        <f t="shared" si="0"/>
        <v>9.9931001342035639</v>
      </c>
      <c r="J12" s="16">
        <f t="shared" si="1"/>
        <v>55.578461123756249</v>
      </c>
      <c r="K12" s="16">
        <f t="shared" si="1"/>
        <v>24553.071582809738</v>
      </c>
      <c r="L12" s="17">
        <f t="shared" si="2"/>
        <v>4.3901058299832956</v>
      </c>
      <c r="M12" s="17">
        <f t="shared" si="3"/>
        <v>1.7449065177073961</v>
      </c>
      <c r="N12" s="33">
        <f t="shared" si="4"/>
        <v>0.99970023920851525</v>
      </c>
      <c r="O12" s="61">
        <v>102.4</v>
      </c>
      <c r="P12" s="60">
        <v>1.7</v>
      </c>
      <c r="Q12" s="60">
        <v>102.6</v>
      </c>
      <c r="R12" s="60">
        <v>68.2</v>
      </c>
      <c r="S12" s="40">
        <f>O12+P12</f>
        <v>104.10000000000001</v>
      </c>
      <c r="T12" s="40">
        <f>Q12+R12</f>
        <v>170.8</v>
      </c>
      <c r="U12" s="40">
        <f>S12+2*T12</f>
        <v>445.70000000000005</v>
      </c>
      <c r="V12" s="60">
        <v>103594.93670886077</v>
      </c>
      <c r="W12" s="40">
        <f t="shared" si="5"/>
        <v>9.8915737177457626</v>
      </c>
      <c r="X12" s="40">
        <f t="shared" si="6"/>
        <v>64.643319736059922</v>
      </c>
      <c r="Y12" s="40">
        <f t="shared" si="6"/>
        <v>15025.175267461918</v>
      </c>
      <c r="Z12" s="48">
        <f t="shared" si="7"/>
        <v>4.1768195467145519</v>
      </c>
      <c r="AA12" s="48">
        <f t="shared" si="8"/>
        <v>1.8105236513870657</v>
      </c>
      <c r="AB12" s="49">
        <f t="shared" si="9"/>
        <v>0.9952653919573683</v>
      </c>
    </row>
    <row r="13" spans="1:28" x14ac:dyDescent="0.3">
      <c r="A13" s="61">
        <v>102.7</v>
      </c>
      <c r="B13" s="60">
        <v>102.8</v>
      </c>
      <c r="C13" s="60">
        <v>102.6</v>
      </c>
      <c r="D13" s="60">
        <v>4.7</v>
      </c>
      <c r="E13" s="15">
        <f>A13+B13</f>
        <v>205.5</v>
      </c>
      <c r="F13" s="15">
        <f>C13+D13</f>
        <v>107.3</v>
      </c>
      <c r="G13" s="16">
        <f>E13+2*F13</f>
        <v>420.1</v>
      </c>
      <c r="H13" s="53">
        <v>179406.63176265272</v>
      </c>
      <c r="I13" s="14">
        <f t="shared" si="0"/>
        <v>14.909879445517072</v>
      </c>
      <c r="J13" s="16">
        <f t="shared" si="1"/>
        <v>60.93035364846034</v>
      </c>
      <c r="K13" s="16">
        <f t="shared" si="1"/>
        <v>26020.732016609203</v>
      </c>
      <c r="L13" s="17">
        <f t="shared" si="2"/>
        <v>4.4153195099927567</v>
      </c>
      <c r="M13" s="17">
        <f t="shared" si="3"/>
        <v>1.7848336988388813</v>
      </c>
      <c r="N13" s="33">
        <f t="shared" si="4"/>
        <v>1.1734741319601463</v>
      </c>
      <c r="O13" s="61">
        <v>102.5</v>
      </c>
      <c r="P13" s="60">
        <v>6.3</v>
      </c>
      <c r="Q13" s="60">
        <v>102.6</v>
      </c>
      <c r="R13" s="60">
        <v>102.1</v>
      </c>
      <c r="S13" s="40">
        <f>O13+P13</f>
        <v>108.8</v>
      </c>
      <c r="T13" s="40">
        <f>Q13+R13</f>
        <v>204.7</v>
      </c>
      <c r="U13" s="40">
        <f>S13+2*T13</f>
        <v>518.19999999999993</v>
      </c>
      <c r="V13" s="60">
        <v>107624.73647224174</v>
      </c>
      <c r="W13" s="40">
        <f t="shared" si="5"/>
        <v>14.808353029059271</v>
      </c>
      <c r="X13" s="40">
        <f t="shared" si="6"/>
        <v>75.158555726332168</v>
      </c>
      <c r="Y13" s="40">
        <f t="shared" si="6"/>
        <v>15609.648308917011</v>
      </c>
      <c r="Z13" s="48">
        <f t="shared" si="7"/>
        <v>4.1933931183591966</v>
      </c>
      <c r="AA13" s="48">
        <f t="shared" si="8"/>
        <v>1.8759784259506953</v>
      </c>
      <c r="AB13" s="49">
        <f t="shared" si="9"/>
        <v>1.1705067593877996</v>
      </c>
    </row>
    <row r="14" spans="1:28" x14ac:dyDescent="0.3">
      <c r="A14" s="61">
        <v>102.8</v>
      </c>
      <c r="B14" s="60">
        <v>206.3</v>
      </c>
      <c r="C14" s="60">
        <v>102.8</v>
      </c>
      <c r="D14" s="60">
        <v>8.1999999999999993</v>
      </c>
      <c r="E14" s="15">
        <f>A14+B14</f>
        <v>309.10000000000002</v>
      </c>
      <c r="F14" s="15">
        <f>C14+D14</f>
        <v>111</v>
      </c>
      <c r="G14" s="16">
        <f>E14+2*F14</f>
        <v>531.1</v>
      </c>
      <c r="H14" s="53">
        <v>197542.29173316312</v>
      </c>
      <c r="I14" s="14">
        <f t="shared" si="0"/>
        <v>29.921285307491949</v>
      </c>
      <c r="J14" s="16">
        <f t="shared" si="1"/>
        <v>77.029542543911646</v>
      </c>
      <c r="K14" s="16">
        <f t="shared" si="1"/>
        <v>28651.087112185076</v>
      </c>
      <c r="L14" s="17">
        <f t="shared" si="2"/>
        <v>4.4571411051119982</v>
      </c>
      <c r="M14" s="17">
        <f t="shared" si="3"/>
        <v>1.8866573187200266</v>
      </c>
      <c r="N14" s="33">
        <f t="shared" si="4"/>
        <v>1.4759802452740409</v>
      </c>
      <c r="O14" s="61">
        <v>102.3</v>
      </c>
      <c r="P14" s="60">
        <v>13.2</v>
      </c>
      <c r="Q14" s="60">
        <v>102.6</v>
      </c>
      <c r="R14" s="60">
        <v>206.1</v>
      </c>
      <c r="S14" s="40">
        <f>O14+P14</f>
        <v>115.5</v>
      </c>
      <c r="T14" s="40">
        <f>Q14+R14</f>
        <v>308.7</v>
      </c>
      <c r="U14" s="40">
        <f>S14+2*T14</f>
        <v>732.9</v>
      </c>
      <c r="V14" s="60">
        <v>118063.77697154858</v>
      </c>
      <c r="W14" s="40">
        <f t="shared" si="5"/>
        <v>29.892277759932576</v>
      </c>
      <c r="X14" s="40">
        <f t="shared" si="6"/>
        <v>106.29815803131773</v>
      </c>
      <c r="Y14" s="40">
        <f t="shared" si="6"/>
        <v>17123.703127706267</v>
      </c>
      <c r="Z14" s="48">
        <f t="shared" si="7"/>
        <v>4.2335976898982786</v>
      </c>
      <c r="AA14" s="48">
        <f t="shared" si="8"/>
        <v>2.0265257389939886</v>
      </c>
      <c r="AB14" s="49">
        <f t="shared" si="9"/>
        <v>1.4755590090801023</v>
      </c>
    </row>
    <row r="15" spans="1:28" x14ac:dyDescent="0.3">
      <c r="A15" s="61">
        <v>137.6</v>
      </c>
      <c r="B15" s="60">
        <v>102.5</v>
      </c>
      <c r="C15" s="60">
        <v>137.19999999999999</v>
      </c>
      <c r="D15" s="60">
        <v>5.3</v>
      </c>
      <c r="E15" s="15">
        <f>A15+B15</f>
        <v>240.1</v>
      </c>
      <c r="F15" s="15">
        <f>C15+D15</f>
        <v>142.5</v>
      </c>
      <c r="G15" s="16">
        <f>E15+2*F15</f>
        <v>525.1</v>
      </c>
      <c r="H15" s="53">
        <v>215185.44436668998</v>
      </c>
      <c r="I15" s="14">
        <f t="shared" si="0"/>
        <v>14.866368124178015</v>
      </c>
      <c r="J15" s="16">
        <f t="shared" si="1"/>
        <v>76.159316117130501</v>
      </c>
      <c r="K15" s="16">
        <f t="shared" si="1"/>
        <v>31210.010057756503</v>
      </c>
      <c r="L15" s="17">
        <f t="shared" si="2"/>
        <v>4.4942939086213549</v>
      </c>
      <c r="M15" s="17">
        <f t="shared" si="3"/>
        <v>1.8817230355879464</v>
      </c>
      <c r="N15" s="33">
        <f t="shared" si="4"/>
        <v>1.1722048826926625</v>
      </c>
      <c r="O15" s="61">
        <v>137.4</v>
      </c>
      <c r="P15" s="60">
        <v>5.7</v>
      </c>
      <c r="Q15" s="60">
        <v>137.5</v>
      </c>
      <c r="R15" s="60">
        <v>101.7</v>
      </c>
      <c r="S15" s="40">
        <f>O15+P15</f>
        <v>143.1</v>
      </c>
      <c r="T15" s="40">
        <f>Q15+R15</f>
        <v>239.2</v>
      </c>
      <c r="U15" s="40">
        <f>S15+2*T15</f>
        <v>621.5</v>
      </c>
      <c r="V15" s="60">
        <v>134731.72885846766</v>
      </c>
      <c r="W15" s="40">
        <f t="shared" si="5"/>
        <v>14.750337933940529</v>
      </c>
      <c r="X15" s="40">
        <f t="shared" si="6"/>
        <v>90.140954040747673</v>
      </c>
      <c r="Y15" s="40">
        <f t="shared" si="6"/>
        <v>19541.18516309189</v>
      </c>
      <c r="Z15" s="48">
        <f t="shared" si="7"/>
        <v>4.2909508999243204</v>
      </c>
      <c r="AA15" s="48">
        <f t="shared" si="8"/>
        <v>1.954922150278553</v>
      </c>
      <c r="AB15" s="49">
        <f t="shared" si="9"/>
        <v>1.1688019702236341</v>
      </c>
    </row>
    <row r="16" spans="1:28" x14ac:dyDescent="0.3">
      <c r="A16" s="61">
        <v>137.6</v>
      </c>
      <c r="B16" s="60">
        <v>137.5</v>
      </c>
      <c r="C16" s="60">
        <v>137.1</v>
      </c>
      <c r="D16" s="60">
        <v>6.7</v>
      </c>
      <c r="E16" s="15">
        <f>A16+B16</f>
        <v>275.10000000000002</v>
      </c>
      <c r="F16" s="15">
        <f>C16+D16</f>
        <v>143.79999999999998</v>
      </c>
      <c r="G16" s="16">
        <f>E16+2*F16</f>
        <v>562.70000000000005</v>
      </c>
      <c r="H16" s="53">
        <v>226151.31578947368</v>
      </c>
      <c r="I16" s="14">
        <f t="shared" si="0"/>
        <v>19.942688947068071</v>
      </c>
      <c r="J16" s="16">
        <f t="shared" si="1"/>
        <v>81.612735058292387</v>
      </c>
      <c r="K16" s="16">
        <f t="shared" si="1"/>
        <v>32800.475241888271</v>
      </c>
      <c r="L16" s="17">
        <f t="shared" si="2"/>
        <v>4.5158801361944363</v>
      </c>
      <c r="M16" s="17">
        <f t="shared" si="3"/>
        <v>1.9117579324548821</v>
      </c>
      <c r="N16" s="33">
        <f t="shared" si="4"/>
        <v>1.299783715467171</v>
      </c>
      <c r="O16" s="61">
        <v>137.5</v>
      </c>
      <c r="P16" s="60">
        <v>-2.1</v>
      </c>
      <c r="Q16" s="60">
        <v>138.30000000000001</v>
      </c>
      <c r="R16" s="60">
        <v>137</v>
      </c>
      <c r="S16" s="40">
        <f>O16+P16</f>
        <v>135.4</v>
      </c>
      <c r="T16" s="40">
        <f>Q16+R16</f>
        <v>275.3</v>
      </c>
      <c r="U16" s="40">
        <f>S16+2*T16</f>
        <v>686</v>
      </c>
      <c r="V16" s="60">
        <v>138523.76137512637</v>
      </c>
      <c r="W16" s="40">
        <f t="shared" si="5"/>
        <v>19.87017007816964</v>
      </c>
      <c r="X16" s="40">
        <f t="shared" si="6"/>
        <v>99.495888128645063</v>
      </c>
      <c r="Y16" s="40">
        <f t="shared" si="6"/>
        <v>20091.1729809602</v>
      </c>
      <c r="Z16" s="48">
        <f t="shared" si="7"/>
        <v>4.3030052928601163</v>
      </c>
      <c r="AA16" s="48">
        <f t="shared" si="8"/>
        <v>1.9978051330076412</v>
      </c>
      <c r="AB16" s="49">
        <f t="shared" si="9"/>
        <v>1.2982015844572961</v>
      </c>
    </row>
    <row r="17" spans="1:28" ht="15" thickBot="1" x14ac:dyDescent="0.35">
      <c r="A17" s="62">
        <v>137.6</v>
      </c>
      <c r="B17" s="63">
        <v>275.60000000000002</v>
      </c>
      <c r="C17" s="63">
        <v>137.4</v>
      </c>
      <c r="D17" s="63">
        <v>10.3</v>
      </c>
      <c r="E17" s="27">
        <f>A17+B17</f>
        <v>413.20000000000005</v>
      </c>
      <c r="F17" s="27">
        <f>C17+D17</f>
        <v>147.70000000000002</v>
      </c>
      <c r="G17" s="28">
        <f>E17+2*F17</f>
        <v>708.60000000000014</v>
      </c>
      <c r="H17" s="57">
        <v>240139.41330235262</v>
      </c>
      <c r="I17" s="29">
        <f t="shared" si="0"/>
        <v>39.972400536814256</v>
      </c>
      <c r="J17" s="28">
        <f t="shared" si="1"/>
        <v>102.77374100285408</v>
      </c>
      <c r="K17" s="28">
        <f t="shared" si="1"/>
        <v>34829.277261238101</v>
      </c>
      <c r="L17" s="30">
        <f t="shared" si="2"/>
        <v>4.5419444625514664</v>
      </c>
      <c r="M17" s="30">
        <f t="shared" si="3"/>
        <v>2.0118821652980481</v>
      </c>
      <c r="N17" s="34">
        <f t="shared" si="4"/>
        <v>1.6017602305364775</v>
      </c>
      <c r="O17" s="62">
        <v>137.4</v>
      </c>
      <c r="P17" s="63">
        <v>13</v>
      </c>
      <c r="Q17" s="63">
        <v>137.5</v>
      </c>
      <c r="R17" s="63">
        <v>275</v>
      </c>
      <c r="S17" s="43">
        <f>O17+P17</f>
        <v>150.4</v>
      </c>
      <c r="T17" s="43">
        <f>Q17+R17</f>
        <v>412.5</v>
      </c>
      <c r="U17" s="43">
        <f>S17+2*T17</f>
        <v>975.4</v>
      </c>
      <c r="V17" s="63">
        <v>152551.775147929</v>
      </c>
      <c r="W17" s="43">
        <f t="shared" si="5"/>
        <v>39.885377894136141</v>
      </c>
      <c r="X17" s="43">
        <f t="shared" si="6"/>
        <v>141.46980944705595</v>
      </c>
      <c r="Y17" s="43">
        <f t="shared" si="6"/>
        <v>22125.764364350671</v>
      </c>
      <c r="Z17" s="50">
        <f t="shared" si="7"/>
        <v>4.3448982829172351</v>
      </c>
      <c r="AA17" s="50">
        <f t="shared" si="8"/>
        <v>2.1506637685564369</v>
      </c>
      <c r="AB17" s="51">
        <f t="shared" si="9"/>
        <v>1.600813711131152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0.99733523643088617</v>
      </c>
      <c r="O23" s="6" t="s">
        <v>18</v>
      </c>
      <c r="P23" s="6">
        <v>0.9962674105726792</v>
      </c>
    </row>
    <row r="24" spans="1:28" x14ac:dyDescent="0.3">
      <c r="A24" s="6" t="s">
        <v>19</v>
      </c>
      <c r="B24" s="6">
        <v>0.99467757382665167</v>
      </c>
      <c r="O24" s="6" t="s">
        <v>19</v>
      </c>
      <c r="P24" s="6">
        <v>0.99254875336919135</v>
      </c>
    </row>
    <row r="25" spans="1:28" x14ac:dyDescent="0.3">
      <c r="A25" s="6" t="s">
        <v>20</v>
      </c>
      <c r="B25" s="6">
        <v>0.99379050279776038</v>
      </c>
      <c r="O25" s="6" t="s">
        <v>20</v>
      </c>
      <c r="P25" s="6">
        <v>0.99130687893072322</v>
      </c>
    </row>
    <row r="26" spans="1:28" x14ac:dyDescent="0.3">
      <c r="A26" s="6" t="s">
        <v>21</v>
      </c>
      <c r="B26" s="6">
        <v>1.7853582867961591E-2</v>
      </c>
      <c r="O26" s="6" t="s">
        <v>21</v>
      </c>
      <c r="P26" s="6">
        <v>2.247232256784823E-2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0.71483316512934825</v>
      </c>
      <c r="D31" s="6">
        <v>0.35741658256467412</v>
      </c>
      <c r="E31" s="6">
        <v>1121.3054439053763</v>
      </c>
      <c r="F31" s="6">
        <v>2.2733058874101333E-14</v>
      </c>
      <c r="O31" s="6" t="s">
        <v>24</v>
      </c>
      <c r="P31" s="6">
        <v>2</v>
      </c>
      <c r="Q31" s="6">
        <v>0.80723517155035707</v>
      </c>
      <c r="R31" s="6">
        <v>0.40361758577517853</v>
      </c>
      <c r="S31" s="6">
        <v>799.23438523585708</v>
      </c>
      <c r="T31" s="6">
        <v>1.7114871028103118E-13</v>
      </c>
    </row>
    <row r="32" spans="1:28" x14ac:dyDescent="0.3">
      <c r="A32" s="6" t="s">
        <v>25</v>
      </c>
      <c r="B32" s="6">
        <v>12</v>
      </c>
      <c r="C32" s="6">
        <v>3.8250050546780596E-3</v>
      </c>
      <c r="D32" s="6">
        <v>3.1875042122317165E-4</v>
      </c>
      <c r="E32" s="6"/>
      <c r="F32" s="6"/>
      <c r="O32" s="6" t="s">
        <v>25</v>
      </c>
      <c r="P32" s="6">
        <v>12</v>
      </c>
      <c r="Q32" s="6">
        <v>6.0600633791210489E-3</v>
      </c>
      <c r="R32" s="6">
        <v>5.0500528159342078E-4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0.71865817018402633</v>
      </c>
      <c r="D33" s="7"/>
      <c r="E33" s="7"/>
      <c r="F33" s="7"/>
      <c r="O33" s="7" t="s">
        <v>26</v>
      </c>
      <c r="P33" s="7">
        <v>14</v>
      </c>
      <c r="Q33" s="7">
        <v>0.81329523492947808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2.9599586003840588</v>
      </c>
      <c r="C36" s="6">
        <v>2.9477332212985236E-2</v>
      </c>
      <c r="D36" s="6">
        <v>100.41473831475665</v>
      </c>
      <c r="E36" s="6">
        <v>6.3672519244023514E-19</v>
      </c>
      <c r="F36" s="6">
        <v>2.8957330107740433</v>
      </c>
      <c r="G36" s="6">
        <v>3.0241841899940742</v>
      </c>
      <c r="H36" s="6">
        <v>2.8957330107740433</v>
      </c>
      <c r="I36" s="6">
        <v>3.0241841899940742</v>
      </c>
      <c r="O36" s="6" t="s">
        <v>27</v>
      </c>
      <c r="P36" s="6">
        <v>2.3118906154562082</v>
      </c>
      <c r="Q36" s="6">
        <v>4.7179041605971701E-2</v>
      </c>
      <c r="R36" s="6">
        <v>49.002492139721213</v>
      </c>
      <c r="S36" s="6">
        <v>3.4175855756452957E-15</v>
      </c>
      <c r="T36" s="6">
        <v>2.209096314313713</v>
      </c>
      <c r="U36" s="6">
        <v>2.4146849165987034</v>
      </c>
      <c r="V36" s="6">
        <v>2.209096314313713</v>
      </c>
      <c r="W36" s="6">
        <v>2.4146849165987034</v>
      </c>
    </row>
    <row r="37" spans="1:23" x14ac:dyDescent="0.3">
      <c r="A37" s="6" t="s">
        <v>40</v>
      </c>
      <c r="B37" s="6">
        <v>0.92847494371308092</v>
      </c>
      <c r="C37" s="6">
        <v>3.4389368682326719E-2</v>
      </c>
      <c r="D37" s="6">
        <v>26.998894695913389</v>
      </c>
      <c r="E37" s="6">
        <v>4.0995517072680705E-12</v>
      </c>
      <c r="F37" s="6">
        <v>0.85354694602387104</v>
      </c>
      <c r="G37" s="6">
        <v>1.0034029414022907</v>
      </c>
      <c r="H37" s="6">
        <v>0.85354694602387104</v>
      </c>
      <c r="I37" s="6">
        <v>1.0034029414022907</v>
      </c>
      <c r="O37" s="6" t="s">
        <v>40</v>
      </c>
      <c r="P37" s="6">
        <v>1.3699031777980082</v>
      </c>
      <c r="Q37" s="6">
        <v>5.469549666051806E-2</v>
      </c>
      <c r="R37" s="6">
        <v>25.045995766354796</v>
      </c>
      <c r="S37" s="6">
        <v>9.946871436848084E-12</v>
      </c>
      <c r="T37" s="6">
        <v>1.2507319279490503</v>
      </c>
      <c r="U37" s="6">
        <v>1.4890744276469661</v>
      </c>
      <c r="V37" s="6">
        <v>1.2507319279490503</v>
      </c>
      <c r="W37" s="6">
        <v>1.4890744276469661</v>
      </c>
    </row>
    <row r="38" spans="1:23" ht="15" thickBot="1" x14ac:dyDescent="0.35">
      <c r="A38" s="7" t="s">
        <v>41</v>
      </c>
      <c r="B38" s="7">
        <v>-0.17284964085495172</v>
      </c>
      <c r="C38" s="7">
        <v>3.2561104580602108E-2</v>
      </c>
      <c r="D38" s="7">
        <v>-5.3084698164055784</v>
      </c>
      <c r="E38" s="7">
        <v>1.8575640953514015E-4</v>
      </c>
      <c r="F38" s="7">
        <v>-0.24379419326330395</v>
      </c>
      <c r="G38" s="7">
        <v>-0.10190508844659948</v>
      </c>
      <c r="H38" s="7">
        <v>-0.24379419326330395</v>
      </c>
      <c r="I38" s="7">
        <v>-0.10190508844659948</v>
      </c>
      <c r="O38" s="7" t="s">
        <v>41</v>
      </c>
      <c r="P38" s="7">
        <v>-0.59100784002600337</v>
      </c>
      <c r="Q38" s="7">
        <v>5.1512123798383422E-2</v>
      </c>
      <c r="R38" s="7">
        <v>-11.473179446826665</v>
      </c>
      <c r="S38" s="7">
        <v>7.9618434269161532E-8</v>
      </c>
      <c r="T38" s="7">
        <v>-0.70324311624132774</v>
      </c>
      <c r="U38" s="7">
        <v>-0.47877256381067901</v>
      </c>
      <c r="V38" s="7">
        <v>-0.70324311624132774</v>
      </c>
      <c r="W38" s="7">
        <v>-0.47877256381067901</v>
      </c>
    </row>
    <row r="40" spans="1:23" x14ac:dyDescent="0.3">
      <c r="B40">
        <f>10^B36</f>
        <v>911.92390502792705</v>
      </c>
      <c r="P40">
        <f>10^P36</f>
        <v>205.06456233643667</v>
      </c>
    </row>
    <row r="41" spans="1:23" x14ac:dyDescent="0.3">
      <c r="B41" s="6">
        <v>0.92847494371308092</v>
      </c>
      <c r="P41" s="6">
        <v>1.3699031777980082</v>
      </c>
    </row>
    <row r="42" spans="1:23" ht="15" thickBot="1" x14ac:dyDescent="0.35">
      <c r="B42" s="7">
        <v>-0.17284964085495172</v>
      </c>
      <c r="P42" s="7">
        <v>-0.59100784002600337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cols>
    <col min="8" max="8" width="9.77734375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36" t="s">
        <v>0</v>
      </c>
      <c r="P2" s="37" t="s">
        <v>0</v>
      </c>
      <c r="Q2" s="37" t="s">
        <v>0</v>
      </c>
      <c r="R2" s="37" t="s">
        <v>0</v>
      </c>
      <c r="S2" s="37" t="s">
        <v>0</v>
      </c>
      <c r="T2" s="37" t="s">
        <v>0</v>
      </c>
      <c r="U2" s="37" t="s">
        <v>0</v>
      </c>
      <c r="V2" s="37" t="s">
        <v>0</v>
      </c>
      <c r="W2" s="37" t="s">
        <v>1</v>
      </c>
      <c r="X2" s="37" t="s">
        <v>1</v>
      </c>
      <c r="Y2" s="37" t="s">
        <v>1</v>
      </c>
      <c r="Z2" s="46"/>
      <c r="AA2" s="46"/>
      <c r="AB2" s="47"/>
    </row>
    <row r="3" spans="1:28" x14ac:dyDescent="0.3">
      <c r="A3" s="61">
        <v>20.7</v>
      </c>
      <c r="B3" s="60">
        <v>20.8</v>
      </c>
      <c r="C3" s="60">
        <v>20.6</v>
      </c>
      <c r="D3" s="60">
        <v>1.1000000000000001</v>
      </c>
      <c r="E3" s="15">
        <f>A3+B3</f>
        <v>41.5</v>
      </c>
      <c r="F3" s="15">
        <f>C3+D3</f>
        <v>21.700000000000003</v>
      </c>
      <c r="G3" s="16">
        <f>E3+2*F3</f>
        <v>84.9</v>
      </c>
      <c r="H3" s="53">
        <v>66881.028938906762</v>
      </c>
      <c r="I3" s="14">
        <f>B3/6.89475729</f>
        <v>3.0167849461746608</v>
      </c>
      <c r="J3" s="16">
        <f>G3/6.89475729</f>
        <v>12.313703938953303</v>
      </c>
      <c r="K3" s="16">
        <f>H3/6.89475729</f>
        <v>9700.273138825276</v>
      </c>
      <c r="L3" s="17">
        <f>LOG(K3)</f>
        <v>3.9867839632368134</v>
      </c>
      <c r="M3" s="17">
        <f>LOG(J3)</f>
        <v>1.0903887075448422</v>
      </c>
      <c r="N3" s="33">
        <f>LOG(I3)</f>
        <v>0.47954435226365094</v>
      </c>
      <c r="O3" s="61">
        <v>19.5</v>
      </c>
      <c r="P3" s="60">
        <v>5</v>
      </c>
      <c r="Q3" s="60">
        <v>20.6</v>
      </c>
      <c r="R3" s="60">
        <v>20.7</v>
      </c>
      <c r="S3" s="40">
        <f>O3+P3</f>
        <v>24.5</v>
      </c>
      <c r="T3" s="40">
        <f>Q3+R3</f>
        <v>41.3</v>
      </c>
      <c r="U3" s="40">
        <f>S3+2*T3</f>
        <v>107.1</v>
      </c>
      <c r="V3" s="60">
        <v>40259.319286871956</v>
      </c>
      <c r="W3" s="40">
        <f>R3/6.89475729</f>
        <v>3.0022811723949747</v>
      </c>
      <c r="X3" s="40">
        <f>U3/6.89475729</f>
        <v>15.533541718043564</v>
      </c>
      <c r="Y3" s="40">
        <f>V3/6.89475729</f>
        <v>5839.1205946093505</v>
      </c>
      <c r="Z3" s="48">
        <f>LOG(Y3)</f>
        <v>3.7663474447721903</v>
      </c>
      <c r="AA3" s="48">
        <f>LOG(X3)</f>
        <v>1.1912704881327449</v>
      </c>
      <c r="AB3" s="49">
        <f>LOG(W3)</f>
        <v>0.47745136275780714</v>
      </c>
    </row>
    <row r="4" spans="1:28" x14ac:dyDescent="0.3">
      <c r="A4" s="61">
        <v>20.5</v>
      </c>
      <c r="B4" s="60">
        <v>41.9</v>
      </c>
      <c r="C4" s="60">
        <v>20.6</v>
      </c>
      <c r="D4" s="60">
        <v>1.6</v>
      </c>
      <c r="E4" s="15">
        <f>A4+B4</f>
        <v>62.4</v>
      </c>
      <c r="F4" s="15">
        <f>C4+D4</f>
        <v>22.200000000000003</v>
      </c>
      <c r="G4" s="16">
        <f>E4+2*F4</f>
        <v>106.80000000000001</v>
      </c>
      <c r="H4" s="53">
        <v>72407.834101382483</v>
      </c>
      <c r="I4" s="14">
        <f t="shared" ref="I4:I17" si="0">B4/6.89475729</f>
        <v>6.0770812136883787</v>
      </c>
      <c r="J4" s="16">
        <f t="shared" ref="J4:K17" si="1">G4/6.89475729</f>
        <v>15.49003039670451</v>
      </c>
      <c r="K4" s="16">
        <f t="shared" si="1"/>
        <v>10501.868456834756</v>
      </c>
      <c r="L4" s="17">
        <f t="shared" ref="L4:L17" si="2">LOG(K4)</f>
        <v>4.0212665741463738</v>
      </c>
      <c r="M4" s="17">
        <f t="shared" ref="M4:M17" si="3">LOG(J4)</f>
        <v>1.1900522699934271</v>
      </c>
      <c r="N4" s="33">
        <f t="shared" ref="N4:N17" si="4">LOG(I4)</f>
        <v>0.78369504026718473</v>
      </c>
      <c r="O4" s="61">
        <v>21.2</v>
      </c>
      <c r="P4" s="60">
        <v>-2</v>
      </c>
      <c r="Q4" s="60">
        <v>20.9</v>
      </c>
      <c r="R4" s="60">
        <v>41.2</v>
      </c>
      <c r="S4" s="40">
        <f>O4+P4</f>
        <v>19.2</v>
      </c>
      <c r="T4" s="40">
        <f>Q4+R4</f>
        <v>62.1</v>
      </c>
      <c r="U4" s="40">
        <f>S4+2*T4</f>
        <v>143.4</v>
      </c>
      <c r="V4" s="60">
        <v>39678.972712680588</v>
      </c>
      <c r="W4" s="40">
        <f t="shared" ref="W4:W17" si="5">R4/6.89475729</f>
        <v>5.9755547972305783</v>
      </c>
      <c r="X4" s="40">
        <f t="shared" ref="X4:Y17" si="6">U4/6.89475729</f>
        <v>20.798411600069535</v>
      </c>
      <c r="Y4" s="40">
        <f t="shared" si="6"/>
        <v>5754.9484403504775</v>
      </c>
      <c r="Z4" s="48">
        <f t="shared" ref="Z4:Z17" si="7">LOG(Y4)</f>
        <v>3.760041437058498</v>
      </c>
      <c r="AA4" s="48">
        <f t="shared" ref="AA4:AA17" si="8">LOG(X4)</f>
        <v>1.3180301686326708</v>
      </c>
      <c r="AB4" s="49">
        <f t="shared" ref="AB4:AB17" si="9">LOG(W4)</f>
        <v>0.776378233334024</v>
      </c>
    </row>
    <row r="5" spans="1:28" x14ac:dyDescent="0.3">
      <c r="A5" s="61">
        <v>20.5</v>
      </c>
      <c r="B5" s="60">
        <v>61.7</v>
      </c>
      <c r="C5" s="60">
        <v>20.7</v>
      </c>
      <c r="D5" s="60">
        <v>2.1</v>
      </c>
      <c r="E5" s="15">
        <f>A5+B5</f>
        <v>82.2</v>
      </c>
      <c r="F5" s="15">
        <f>C5+D5</f>
        <v>22.8</v>
      </c>
      <c r="G5" s="16">
        <f>E5+2*F5</f>
        <v>127.80000000000001</v>
      </c>
      <c r="H5" s="53">
        <v>76266.996291718169</v>
      </c>
      <c r="I5" s="14">
        <f t="shared" si="0"/>
        <v>8.9488284220661818</v>
      </c>
      <c r="J5" s="16">
        <f t="shared" si="1"/>
        <v>18.535822890438542</v>
      </c>
      <c r="K5" s="16">
        <f t="shared" si="1"/>
        <v>11061.592610712214</v>
      </c>
      <c r="L5" s="17">
        <f t="shared" si="2"/>
        <v>4.0438176597218591</v>
      </c>
      <c r="M5" s="17">
        <f t="shared" si="3"/>
        <v>1.2680118711232709</v>
      </c>
      <c r="N5" s="33">
        <f t="shared" si="4"/>
        <v>0.95176618133413116</v>
      </c>
      <c r="O5" s="61">
        <v>20.100000000000001</v>
      </c>
      <c r="P5" s="60">
        <v>-2.1</v>
      </c>
      <c r="Q5" s="60">
        <v>20.8</v>
      </c>
      <c r="R5" s="60">
        <v>61.2</v>
      </c>
      <c r="S5" s="40">
        <f>O5+P5</f>
        <v>18</v>
      </c>
      <c r="T5" s="40">
        <f>Q5+R5</f>
        <v>82</v>
      </c>
      <c r="U5" s="40">
        <f>S5+2*T5</f>
        <v>182</v>
      </c>
      <c r="V5" s="60">
        <v>41927.380680520662</v>
      </c>
      <c r="W5" s="40">
        <f t="shared" si="5"/>
        <v>8.8763095531677525</v>
      </c>
      <c r="X5" s="40">
        <f t="shared" si="6"/>
        <v>26.396868279028279</v>
      </c>
      <c r="Y5" s="40">
        <f t="shared" si="6"/>
        <v>6081.0524456504345</v>
      </c>
      <c r="Z5" s="48">
        <f t="shared" si="7"/>
        <v>3.7839787489739876</v>
      </c>
      <c r="AA5" s="48">
        <f t="shared" si="8"/>
        <v>1.421552405285964</v>
      </c>
      <c r="AB5" s="49">
        <f t="shared" si="9"/>
        <v>0.94823243944645064</v>
      </c>
    </row>
    <row r="6" spans="1:28" x14ac:dyDescent="0.3">
      <c r="A6" s="61">
        <v>34.5</v>
      </c>
      <c r="B6" s="60">
        <v>34.9</v>
      </c>
      <c r="C6" s="60">
        <v>34.5</v>
      </c>
      <c r="D6" s="60">
        <v>1.6</v>
      </c>
      <c r="E6" s="15">
        <f>A6+B6</f>
        <v>69.400000000000006</v>
      </c>
      <c r="F6" s="15">
        <f>C6+D6</f>
        <v>36.1</v>
      </c>
      <c r="G6" s="16">
        <f>E6+2*F6</f>
        <v>141.60000000000002</v>
      </c>
      <c r="H6" s="53">
        <v>100000</v>
      </c>
      <c r="I6" s="14">
        <f t="shared" si="0"/>
        <v>5.0618170491103678</v>
      </c>
      <c r="J6" s="16">
        <f t="shared" si="1"/>
        <v>20.537343672035192</v>
      </c>
      <c r="K6" s="16">
        <f t="shared" si="1"/>
        <v>14503.773779685869</v>
      </c>
      <c r="L6" s="17">
        <f t="shared" si="2"/>
        <v>4.1614810173008898</v>
      </c>
      <c r="M6" s="17">
        <f t="shared" si="3"/>
        <v>1.3125442706546397</v>
      </c>
      <c r="N6" s="33">
        <f t="shared" si="4"/>
        <v>0.70430644426006928</v>
      </c>
      <c r="O6" s="61">
        <v>34.6</v>
      </c>
      <c r="P6" s="60">
        <v>-7.5</v>
      </c>
      <c r="Q6" s="60">
        <v>34.700000000000003</v>
      </c>
      <c r="R6" s="60">
        <v>34.5</v>
      </c>
      <c r="S6" s="40">
        <f>O6+P6</f>
        <v>27.1</v>
      </c>
      <c r="T6" s="40">
        <f>Q6+R6</f>
        <v>69.2</v>
      </c>
      <c r="U6" s="40">
        <f>S6+2*T6</f>
        <v>165.5</v>
      </c>
      <c r="V6" s="60">
        <v>55825.242718446592</v>
      </c>
      <c r="W6" s="40">
        <f t="shared" si="5"/>
        <v>5.0038019539916245</v>
      </c>
      <c r="X6" s="40">
        <f t="shared" si="6"/>
        <v>24.003745605380111</v>
      </c>
      <c r="Y6" s="40">
        <f t="shared" si="6"/>
        <v>8096.7669158440513</v>
      </c>
      <c r="Z6" s="48">
        <f t="shared" si="7"/>
        <v>3.9083116372853475</v>
      </c>
      <c r="AA6" s="48">
        <f t="shared" si="8"/>
        <v>1.380279015412627</v>
      </c>
      <c r="AB6" s="49">
        <f t="shared" si="9"/>
        <v>0.69930011237416345</v>
      </c>
    </row>
    <row r="7" spans="1:28" x14ac:dyDescent="0.3">
      <c r="A7" s="61">
        <v>34.5</v>
      </c>
      <c r="B7" s="60">
        <v>69.2</v>
      </c>
      <c r="C7" s="60">
        <v>34.5</v>
      </c>
      <c r="D7" s="60">
        <v>2.6</v>
      </c>
      <c r="E7" s="15">
        <f>A7+B7</f>
        <v>103.7</v>
      </c>
      <c r="F7" s="15">
        <f>C7+D7</f>
        <v>37.1</v>
      </c>
      <c r="G7" s="16">
        <f>E7+2*F7</f>
        <v>177.9</v>
      </c>
      <c r="H7" s="53">
        <v>106790.12345679014</v>
      </c>
      <c r="I7" s="14">
        <f t="shared" si="0"/>
        <v>10.036611455542621</v>
      </c>
      <c r="J7" s="16">
        <f t="shared" si="1"/>
        <v>25.802213554061161</v>
      </c>
      <c r="K7" s="16">
        <f t="shared" si="1"/>
        <v>15488.597925220096</v>
      </c>
      <c r="L7" s="17">
        <f t="shared" si="2"/>
        <v>4.1900121058870541</v>
      </c>
      <c r="M7" s="17">
        <f t="shared" si="3"/>
        <v>1.4116569653848146</v>
      </c>
      <c r="N7" s="33">
        <f t="shared" si="4"/>
        <v>1.0015871117576471</v>
      </c>
      <c r="O7" s="61">
        <v>34.200000000000003</v>
      </c>
      <c r="P7" s="60">
        <v>2.8</v>
      </c>
      <c r="Q7" s="60">
        <v>34.700000000000003</v>
      </c>
      <c r="R7" s="60">
        <v>68.2</v>
      </c>
      <c r="S7" s="40">
        <f>O7+P7</f>
        <v>37</v>
      </c>
      <c r="T7" s="40">
        <f>Q7+R7</f>
        <v>102.9</v>
      </c>
      <c r="U7" s="40">
        <f>S7+2*T7</f>
        <v>242.8</v>
      </c>
      <c r="V7" s="60">
        <v>59485.390318360223</v>
      </c>
      <c r="W7" s="40">
        <f t="shared" si="5"/>
        <v>9.8915737177457626</v>
      </c>
      <c r="X7" s="40">
        <f t="shared" si="6"/>
        <v>35.215162737077293</v>
      </c>
      <c r="Y7" s="40">
        <f t="shared" si="6"/>
        <v>8627.6264437381269</v>
      </c>
      <c r="Z7" s="48">
        <f t="shared" si="7"/>
        <v>3.9358913328914107</v>
      </c>
      <c r="AA7" s="48">
        <f t="shared" si="8"/>
        <v>1.5467296997041093</v>
      </c>
      <c r="AB7" s="49">
        <f t="shared" si="9"/>
        <v>0.9952653919573683</v>
      </c>
    </row>
    <row r="8" spans="1:28" x14ac:dyDescent="0.3">
      <c r="A8" s="61">
        <v>34.6</v>
      </c>
      <c r="B8" s="60">
        <v>102.6</v>
      </c>
      <c r="C8" s="60">
        <v>34.5</v>
      </c>
      <c r="D8" s="60">
        <v>3.6</v>
      </c>
      <c r="E8" s="15">
        <f>A8+B8</f>
        <v>137.19999999999999</v>
      </c>
      <c r="F8" s="15">
        <f>C8+D8</f>
        <v>38.1</v>
      </c>
      <c r="G8" s="16">
        <f>E8+2*F8</f>
        <v>213.39999999999998</v>
      </c>
      <c r="H8" s="53">
        <v>110639.82746225735</v>
      </c>
      <c r="I8" s="14">
        <f t="shared" si="0"/>
        <v>14.8808718979577</v>
      </c>
      <c r="J8" s="16">
        <f t="shared" si="1"/>
        <v>30.951053245849639</v>
      </c>
      <c r="K8" s="16">
        <f t="shared" si="1"/>
        <v>16046.950285360566</v>
      </c>
      <c r="L8" s="17">
        <f t="shared" si="2"/>
        <v>4.2053925071403215</v>
      </c>
      <c r="M8" s="17">
        <f t="shared" si="3"/>
        <v>1.4906754323893403</v>
      </c>
      <c r="N8" s="33">
        <f t="shared" si="4"/>
        <v>1.1726283780766869</v>
      </c>
      <c r="O8" s="61">
        <v>34.4</v>
      </c>
      <c r="P8" s="60">
        <v>8.1</v>
      </c>
      <c r="Q8" s="60">
        <v>34.700000000000003</v>
      </c>
      <c r="R8" s="60">
        <v>101.7</v>
      </c>
      <c r="S8" s="40">
        <f>O8+P8</f>
        <v>42.5</v>
      </c>
      <c r="T8" s="40">
        <f>Q8+R8</f>
        <v>136.4</v>
      </c>
      <c r="U8" s="40">
        <f>S8+2*T8</f>
        <v>315.3</v>
      </c>
      <c r="V8" s="60">
        <v>57833.380722206428</v>
      </c>
      <c r="W8" s="40">
        <f t="shared" si="5"/>
        <v>14.750337933940529</v>
      </c>
      <c r="X8" s="40">
        <f t="shared" si="6"/>
        <v>45.730398727349545</v>
      </c>
      <c r="Y8" s="40">
        <f t="shared" si="6"/>
        <v>8388.0227090932785</v>
      </c>
      <c r="Z8" s="48">
        <f t="shared" si="7"/>
        <v>3.9236595975706727</v>
      </c>
      <c r="AA8" s="48">
        <f t="shared" si="8"/>
        <v>1.6602049880487941</v>
      </c>
      <c r="AB8" s="49">
        <f t="shared" si="9"/>
        <v>1.1688019702236341</v>
      </c>
    </row>
    <row r="9" spans="1:28" x14ac:dyDescent="0.3">
      <c r="A9" s="61">
        <v>68.5</v>
      </c>
      <c r="B9" s="60">
        <v>68.8</v>
      </c>
      <c r="C9" s="60">
        <v>68.5</v>
      </c>
      <c r="D9" s="60">
        <v>2.9</v>
      </c>
      <c r="E9" s="15">
        <f>A9+B9</f>
        <v>137.30000000000001</v>
      </c>
      <c r="F9" s="15">
        <f>C9+D9</f>
        <v>71.400000000000006</v>
      </c>
      <c r="G9" s="16">
        <f>E9+2*F9</f>
        <v>280.10000000000002</v>
      </c>
      <c r="H9" s="53">
        <v>158647.1944657955</v>
      </c>
      <c r="I9" s="14">
        <f t="shared" si="0"/>
        <v>9.978596360423877</v>
      </c>
      <c r="J9" s="16">
        <f t="shared" si="1"/>
        <v>40.625070356900125</v>
      </c>
      <c r="K9" s="16">
        <f t="shared" si="1"/>
        <v>23009.830193137299</v>
      </c>
      <c r="L9" s="17">
        <f t="shared" si="2"/>
        <v>4.3619134136944764</v>
      </c>
      <c r="M9" s="17">
        <f t="shared" si="3"/>
        <v>1.6087941261244576</v>
      </c>
      <c r="N9" s="33">
        <f t="shared" si="4"/>
        <v>0.9990694555364007</v>
      </c>
      <c r="O9" s="61">
        <v>68.3</v>
      </c>
      <c r="P9" s="60">
        <v>-10.7</v>
      </c>
      <c r="Q9" s="60">
        <v>68.599999999999994</v>
      </c>
      <c r="R9" s="60">
        <v>68.2</v>
      </c>
      <c r="S9" s="40">
        <f>O9+P9</f>
        <v>57.599999999999994</v>
      </c>
      <c r="T9" s="40">
        <f>Q9+R9</f>
        <v>136.80000000000001</v>
      </c>
      <c r="U9" s="40">
        <f>S9+2*T9</f>
        <v>331.20000000000005</v>
      </c>
      <c r="V9" s="60">
        <v>89092.096668843878</v>
      </c>
      <c r="W9" s="40">
        <f t="shared" si="5"/>
        <v>9.8915737177457626</v>
      </c>
      <c r="X9" s="40">
        <f t="shared" si="6"/>
        <v>48.036498758319603</v>
      </c>
      <c r="Y9" s="40">
        <f t="shared" si="6"/>
        <v>12921.716156428165</v>
      </c>
      <c r="Z9" s="48">
        <f t="shared" si="7"/>
        <v>4.1113201969230886</v>
      </c>
      <c r="AA9" s="48">
        <f t="shared" si="8"/>
        <v>1.681571345413732</v>
      </c>
      <c r="AB9" s="49">
        <f t="shared" si="9"/>
        <v>0.9952653919573683</v>
      </c>
    </row>
    <row r="10" spans="1:28" x14ac:dyDescent="0.3">
      <c r="A10" s="61">
        <v>68.7</v>
      </c>
      <c r="B10" s="60">
        <v>137.5</v>
      </c>
      <c r="C10" s="60">
        <v>68.7</v>
      </c>
      <c r="D10" s="60">
        <v>5.0999999999999996</v>
      </c>
      <c r="E10" s="15">
        <f>A10+B10</f>
        <v>206.2</v>
      </c>
      <c r="F10" s="15">
        <f>C10+D10</f>
        <v>73.8</v>
      </c>
      <c r="G10" s="16">
        <f>E10+2*F10</f>
        <v>353.79999999999995</v>
      </c>
      <c r="H10" s="53">
        <v>165929.20353982301</v>
      </c>
      <c r="I10" s="14">
        <f t="shared" si="0"/>
        <v>19.942688947068071</v>
      </c>
      <c r="J10" s="16">
        <f t="shared" si="1"/>
        <v>51.314351632528599</v>
      </c>
      <c r="K10" s="16">
        <f t="shared" si="1"/>
        <v>24065.996315850447</v>
      </c>
      <c r="L10" s="17">
        <f t="shared" si="2"/>
        <v>4.3814038458812075</v>
      </c>
      <c r="M10" s="17">
        <f t="shared" si="3"/>
        <v>1.7102388458745936</v>
      </c>
      <c r="N10" s="33">
        <f t="shared" si="4"/>
        <v>1.299783715467171</v>
      </c>
      <c r="O10" s="61">
        <v>68.5</v>
      </c>
      <c r="P10" s="60">
        <v>-14.4</v>
      </c>
      <c r="Q10" s="60">
        <v>68.599999999999994</v>
      </c>
      <c r="R10" s="60">
        <v>137.1</v>
      </c>
      <c r="S10" s="40">
        <f>O10+P10</f>
        <v>54.1</v>
      </c>
      <c r="T10" s="40">
        <f>Q10+R10</f>
        <v>205.7</v>
      </c>
      <c r="U10" s="40">
        <f>S10+2*T10</f>
        <v>465.5</v>
      </c>
      <c r="V10" s="60">
        <v>90485.095149048502</v>
      </c>
      <c r="W10" s="40">
        <f t="shared" si="5"/>
        <v>19.884673851949326</v>
      </c>
      <c r="X10" s="40">
        <f t="shared" si="6"/>
        <v>67.51506694443772</v>
      </c>
      <c r="Y10" s="40">
        <f t="shared" si="6"/>
        <v>13123.753504751507</v>
      </c>
      <c r="Z10" s="48">
        <f t="shared" si="7"/>
        <v>4.1180580647091665</v>
      </c>
      <c r="AA10" s="48">
        <f t="shared" si="8"/>
        <v>1.8294007026182508</v>
      </c>
      <c r="AB10" s="49">
        <f t="shared" si="9"/>
        <v>1.2985184720904022</v>
      </c>
    </row>
    <row r="11" spans="1:28" x14ac:dyDescent="0.3">
      <c r="A11" s="61">
        <v>68.400000000000006</v>
      </c>
      <c r="B11" s="60">
        <v>206.5</v>
      </c>
      <c r="C11" s="60">
        <v>68.5</v>
      </c>
      <c r="D11" s="60">
        <v>7.7</v>
      </c>
      <c r="E11" s="15">
        <f>A11+B11</f>
        <v>274.89999999999998</v>
      </c>
      <c r="F11" s="15">
        <f>C11+D11</f>
        <v>76.2</v>
      </c>
      <c r="G11" s="16">
        <f>E11+2*F11</f>
        <v>427.29999999999995</v>
      </c>
      <c r="H11" s="53">
        <v>167704.38548998375</v>
      </c>
      <c r="I11" s="14">
        <f t="shared" si="0"/>
        <v>29.95029285505132</v>
      </c>
      <c r="J11" s="16">
        <f t="shared" si="1"/>
        <v>61.974625360597713</v>
      </c>
      <c r="K11" s="16">
        <f t="shared" si="1"/>
        <v>24323.464690079574</v>
      </c>
      <c r="L11" s="17">
        <f t="shared" si="2"/>
        <v>4.3860254369087492</v>
      </c>
      <c r="M11" s="17">
        <f t="shared" si="3"/>
        <v>1.7922139101180858</v>
      </c>
      <c r="N11" s="33">
        <f t="shared" si="4"/>
        <v>1.4764010732933093</v>
      </c>
      <c r="O11" s="61">
        <v>68.2</v>
      </c>
      <c r="P11" s="60">
        <v>-2.5</v>
      </c>
      <c r="Q11" s="60">
        <v>68.599999999999994</v>
      </c>
      <c r="R11" s="60">
        <v>205.5</v>
      </c>
      <c r="S11" s="40">
        <f>O11+P11</f>
        <v>65.7</v>
      </c>
      <c r="T11" s="40">
        <f>Q11+R11</f>
        <v>274.10000000000002</v>
      </c>
      <c r="U11" s="40">
        <f>S11+2*T11</f>
        <v>613.90000000000009</v>
      </c>
      <c r="V11" s="60">
        <v>88609.414301113909</v>
      </c>
      <c r="W11" s="40">
        <f t="shared" si="5"/>
        <v>29.805255117254461</v>
      </c>
      <c r="X11" s="40">
        <f t="shared" si="6"/>
        <v>89.038667233491566</v>
      </c>
      <c r="Y11" s="40">
        <f t="shared" si="6"/>
        <v>12851.70899773818</v>
      </c>
      <c r="Z11" s="48">
        <f t="shared" si="7"/>
        <v>4.1089608832265592</v>
      </c>
      <c r="AA11" s="48">
        <f t="shared" si="8"/>
        <v>1.9495786506811867</v>
      </c>
      <c r="AB11" s="49">
        <f t="shared" si="9"/>
        <v>1.4742928435129774</v>
      </c>
    </row>
    <row r="12" spans="1:28" x14ac:dyDescent="0.3">
      <c r="A12" s="61">
        <v>102.6</v>
      </c>
      <c r="B12" s="60">
        <v>68.7</v>
      </c>
      <c r="C12" s="60">
        <v>102.6</v>
      </c>
      <c r="D12" s="60">
        <v>2.9</v>
      </c>
      <c r="E12" s="15">
        <f>A12+B12</f>
        <v>171.3</v>
      </c>
      <c r="F12" s="15">
        <f>C12+D12</f>
        <v>105.5</v>
      </c>
      <c r="G12" s="16">
        <f>E12+2*F12</f>
        <v>382.3</v>
      </c>
      <c r="H12" s="53">
        <v>185175.20215633424</v>
      </c>
      <c r="I12" s="14">
        <f t="shared" si="0"/>
        <v>9.9640925866441918</v>
      </c>
      <c r="J12" s="16">
        <f t="shared" si="1"/>
        <v>55.447927159739081</v>
      </c>
      <c r="K12" s="16">
        <f t="shared" si="1"/>
        <v>26857.392416830706</v>
      </c>
      <c r="L12" s="17">
        <f t="shared" si="2"/>
        <v>4.4290638447453938</v>
      </c>
      <c r="M12" s="17">
        <f t="shared" si="3"/>
        <v>1.7438853153199176</v>
      </c>
      <c r="N12" s="33">
        <f t="shared" si="4"/>
        <v>0.9984377543604398</v>
      </c>
      <c r="O12" s="61">
        <v>102.3</v>
      </c>
      <c r="P12" s="60">
        <v>10.3</v>
      </c>
      <c r="Q12" s="60">
        <v>102.6</v>
      </c>
      <c r="R12" s="60">
        <v>68</v>
      </c>
      <c r="S12" s="40">
        <f>O12+P12</f>
        <v>112.6</v>
      </c>
      <c r="T12" s="40">
        <f>Q12+R12</f>
        <v>170.6</v>
      </c>
      <c r="U12" s="40">
        <f>S12+2*T12</f>
        <v>453.79999999999995</v>
      </c>
      <c r="V12" s="60">
        <v>109647.94410104811</v>
      </c>
      <c r="W12" s="40">
        <f t="shared" si="5"/>
        <v>9.8625661701863905</v>
      </c>
      <c r="X12" s="40">
        <f t="shared" si="6"/>
        <v>65.818125412214471</v>
      </c>
      <c r="Y12" s="40">
        <f t="shared" si="6"/>
        <v>15903.089766492434</v>
      </c>
      <c r="Z12" s="48">
        <f t="shared" si="7"/>
        <v>4.2014815103692351</v>
      </c>
      <c r="AA12" s="48">
        <f t="shared" si="8"/>
        <v>1.8183455088498066</v>
      </c>
      <c r="AB12" s="49">
        <f t="shared" si="9"/>
        <v>0.99398993000712565</v>
      </c>
    </row>
    <row r="13" spans="1:28" x14ac:dyDescent="0.3">
      <c r="A13" s="61">
        <v>102.6</v>
      </c>
      <c r="B13" s="60">
        <v>102.6</v>
      </c>
      <c r="C13" s="60">
        <v>102.6</v>
      </c>
      <c r="D13" s="60">
        <v>4.3</v>
      </c>
      <c r="E13" s="15">
        <f>A13+B13</f>
        <v>205.2</v>
      </c>
      <c r="F13" s="15">
        <f>C13+D13</f>
        <v>106.89999999999999</v>
      </c>
      <c r="G13" s="16">
        <f>E13+2*F13</f>
        <v>419</v>
      </c>
      <c r="H13" s="53">
        <v>191537.02551337899</v>
      </c>
      <c r="I13" s="14">
        <f t="shared" si="0"/>
        <v>14.8808718979577</v>
      </c>
      <c r="J13" s="16">
        <f t="shared" si="1"/>
        <v>60.770812136883791</v>
      </c>
      <c r="K13" s="16">
        <f t="shared" si="1"/>
        <v>27780.096884799696</v>
      </c>
      <c r="L13" s="17">
        <f t="shared" si="2"/>
        <v>4.443733756033005</v>
      </c>
      <c r="M13" s="17">
        <f t="shared" si="3"/>
        <v>1.7836950402671847</v>
      </c>
      <c r="N13" s="33">
        <f t="shared" si="4"/>
        <v>1.1726283780766869</v>
      </c>
      <c r="O13" s="61">
        <v>102.3</v>
      </c>
      <c r="P13" s="60">
        <v>2.2999999999999998</v>
      </c>
      <c r="Q13" s="60">
        <v>102.6</v>
      </c>
      <c r="R13" s="60">
        <v>102</v>
      </c>
      <c r="S13" s="40">
        <f>O13+P13</f>
        <v>104.6</v>
      </c>
      <c r="T13" s="40">
        <f>Q13+R13</f>
        <v>204.6</v>
      </c>
      <c r="U13" s="40">
        <f>S13+2*T13</f>
        <v>513.79999999999995</v>
      </c>
      <c r="V13" s="60">
        <v>112811.05990783409</v>
      </c>
      <c r="W13" s="40">
        <f t="shared" si="5"/>
        <v>14.793849255279586</v>
      </c>
      <c r="X13" s="40">
        <f t="shared" si="6"/>
        <v>74.520389680025986</v>
      </c>
      <c r="Y13" s="40">
        <f t="shared" si="6"/>
        <v>16361.860927498157</v>
      </c>
      <c r="Z13" s="48">
        <f t="shared" si="7"/>
        <v>4.2138326969258832</v>
      </c>
      <c r="AA13" s="48">
        <f t="shared" si="8"/>
        <v>1.8722751172312166</v>
      </c>
      <c r="AB13" s="49">
        <f t="shared" si="9"/>
        <v>1.1700811890628069</v>
      </c>
    </row>
    <row r="14" spans="1:28" x14ac:dyDescent="0.3">
      <c r="A14" s="61">
        <v>102.4</v>
      </c>
      <c r="B14" s="60">
        <v>206.7</v>
      </c>
      <c r="C14" s="60">
        <v>102.6</v>
      </c>
      <c r="D14" s="60">
        <v>8.1</v>
      </c>
      <c r="E14" s="15">
        <f>A14+B14</f>
        <v>309.10000000000002</v>
      </c>
      <c r="F14" s="15">
        <f>C14+D14</f>
        <v>110.69999999999999</v>
      </c>
      <c r="G14" s="16">
        <f>E14+2*F14</f>
        <v>530.5</v>
      </c>
      <c r="H14" s="53">
        <v>207599.59825912287</v>
      </c>
      <c r="I14" s="14">
        <f t="shared" si="0"/>
        <v>29.97930040261069</v>
      </c>
      <c r="J14" s="16">
        <f t="shared" si="1"/>
        <v>76.942519901233538</v>
      </c>
      <c r="K14" s="16">
        <f t="shared" si="1"/>
        <v>30109.776099039864</v>
      </c>
      <c r="L14" s="17">
        <f t="shared" si="2"/>
        <v>4.4787075260437117</v>
      </c>
      <c r="M14" s="17">
        <f t="shared" si="3"/>
        <v>1.886166405538249</v>
      </c>
      <c r="N14" s="33">
        <f t="shared" si="4"/>
        <v>1.4768214939281776</v>
      </c>
      <c r="O14" s="61">
        <v>102.3</v>
      </c>
      <c r="P14" s="60">
        <v>14.3</v>
      </c>
      <c r="Q14" s="60">
        <v>102.6</v>
      </c>
      <c r="R14" s="60">
        <v>206</v>
      </c>
      <c r="S14" s="40">
        <f>O14+P14</f>
        <v>116.6</v>
      </c>
      <c r="T14" s="40">
        <f>Q14+R14</f>
        <v>308.60000000000002</v>
      </c>
      <c r="U14" s="40">
        <f>S14+2*T14</f>
        <v>733.80000000000007</v>
      </c>
      <c r="V14" s="60">
        <v>119178.47844952271</v>
      </c>
      <c r="W14" s="40">
        <f t="shared" si="5"/>
        <v>29.877773986152889</v>
      </c>
      <c r="X14" s="40">
        <f t="shared" si="6"/>
        <v>106.42869199533492</v>
      </c>
      <c r="Y14" s="40">
        <f t="shared" si="6"/>
        <v>17285.376908390448</v>
      </c>
      <c r="Z14" s="48">
        <f t="shared" si="7"/>
        <v>4.2376788537916168</v>
      </c>
      <c r="AA14" s="48">
        <f t="shared" si="8"/>
        <v>2.0270587247208187</v>
      </c>
      <c r="AB14" s="49">
        <f t="shared" si="9"/>
        <v>1.4753482376700429</v>
      </c>
    </row>
    <row r="15" spans="1:28" x14ac:dyDescent="0.3">
      <c r="A15" s="61">
        <v>137.5</v>
      </c>
      <c r="B15" s="60">
        <v>102.7</v>
      </c>
      <c r="C15" s="60">
        <v>137.4</v>
      </c>
      <c r="D15" s="60">
        <v>4.3</v>
      </c>
      <c r="E15" s="15">
        <f>A15+B15</f>
        <v>240.2</v>
      </c>
      <c r="F15" s="15">
        <f>C15+D15</f>
        <v>141.70000000000002</v>
      </c>
      <c r="G15" s="16">
        <f>E15+2*F15</f>
        <v>523.6</v>
      </c>
      <c r="H15" s="53">
        <v>226544.11764705885</v>
      </c>
      <c r="I15" s="14">
        <f t="shared" si="0"/>
        <v>14.895375671737387</v>
      </c>
      <c r="J15" s="16">
        <f t="shared" si="1"/>
        <v>75.941759510435205</v>
      </c>
      <c r="K15" s="16">
        <f t="shared" si="1"/>
        <v>32857.446334714827</v>
      </c>
      <c r="L15" s="17">
        <f t="shared" si="2"/>
        <v>4.5166338072476124</v>
      </c>
      <c r="M15" s="17">
        <f t="shared" si="3"/>
        <v>1.8804806551796076</v>
      </c>
      <c r="N15" s="33">
        <f t="shared" si="4"/>
        <v>1.1730514608981675</v>
      </c>
      <c r="O15" s="61">
        <v>137.30000000000001</v>
      </c>
      <c r="P15" s="60">
        <v>6.2</v>
      </c>
      <c r="Q15" s="60">
        <v>137.6</v>
      </c>
      <c r="R15" s="60">
        <v>102.2</v>
      </c>
      <c r="S15" s="40">
        <f>O15+P15</f>
        <v>143.5</v>
      </c>
      <c r="T15" s="40">
        <f>Q15+R15</f>
        <v>239.8</v>
      </c>
      <c r="U15" s="40">
        <f>S15+2*T15</f>
        <v>623.1</v>
      </c>
      <c r="V15" s="60">
        <v>135904.25531914891</v>
      </c>
      <c r="W15" s="40">
        <f t="shared" si="5"/>
        <v>14.822856802838958</v>
      </c>
      <c r="X15" s="40">
        <f t="shared" si="6"/>
        <v>90.373014421222649</v>
      </c>
      <c r="Y15" s="40">
        <f t="shared" si="6"/>
        <v>19711.245748456058</v>
      </c>
      <c r="Z15" s="48">
        <f t="shared" si="7"/>
        <v>4.2947140725079409</v>
      </c>
      <c r="AA15" s="48">
        <f t="shared" si="8"/>
        <v>1.9560387685556508</v>
      </c>
      <c r="AB15" s="49">
        <f t="shared" si="9"/>
        <v>1.1709319130995832</v>
      </c>
    </row>
    <row r="16" spans="1:28" x14ac:dyDescent="0.3">
      <c r="A16" s="61">
        <v>137.5</v>
      </c>
      <c r="B16" s="60">
        <v>137.69999999999999</v>
      </c>
      <c r="C16" s="60">
        <v>137.4</v>
      </c>
      <c r="D16" s="60">
        <v>5.5</v>
      </c>
      <c r="E16" s="15">
        <f>A16+B16</f>
        <v>275.2</v>
      </c>
      <c r="F16" s="15">
        <f>C16+D16</f>
        <v>142.9</v>
      </c>
      <c r="G16" s="16">
        <f>E16+2*F16</f>
        <v>561</v>
      </c>
      <c r="H16" s="53">
        <v>234183.67346938775</v>
      </c>
      <c r="I16" s="14">
        <f t="shared" si="0"/>
        <v>19.971696494627441</v>
      </c>
      <c r="J16" s="16">
        <f t="shared" si="1"/>
        <v>81.366170904037716</v>
      </c>
      <c r="K16" s="16">
        <f t="shared" si="1"/>
        <v>33965.470228958235</v>
      </c>
      <c r="L16" s="17">
        <f t="shared" si="2"/>
        <v>4.5310376314816745</v>
      </c>
      <c r="M16" s="17">
        <f t="shared" si="3"/>
        <v>1.9104438785570508</v>
      </c>
      <c r="N16" s="33">
        <f t="shared" si="4"/>
        <v>1.300414957557813</v>
      </c>
      <c r="O16" s="61">
        <v>137.4</v>
      </c>
      <c r="P16" s="60">
        <v>2.2000000000000002</v>
      </c>
      <c r="Q16" s="60">
        <v>137.6</v>
      </c>
      <c r="R16" s="60">
        <v>137.4</v>
      </c>
      <c r="S16" s="40">
        <f>O16+P16</f>
        <v>139.6</v>
      </c>
      <c r="T16" s="40">
        <f>Q16+R16</f>
        <v>275</v>
      </c>
      <c r="U16" s="40">
        <f>S16+2*T16</f>
        <v>689.6</v>
      </c>
      <c r="V16" s="60">
        <v>139705.13472292831</v>
      </c>
      <c r="W16" s="40">
        <f t="shared" si="5"/>
        <v>19.928185173288384</v>
      </c>
      <c r="X16" s="40">
        <f t="shared" si="6"/>
        <v>100.01802398471375</v>
      </c>
      <c r="Y16" s="40">
        <f t="shared" si="6"/>
        <v>20262.516698818894</v>
      </c>
      <c r="Z16" s="48">
        <f t="shared" si="7"/>
        <v>4.3066933857690657</v>
      </c>
      <c r="AA16" s="48">
        <f t="shared" si="8"/>
        <v>2.0000782701175459</v>
      </c>
      <c r="AB16" s="49">
        <f t="shared" si="9"/>
        <v>1.2994677500244209</v>
      </c>
    </row>
    <row r="17" spans="1:28" ht="15" thickBot="1" x14ac:dyDescent="0.35">
      <c r="A17" s="62">
        <v>137.6</v>
      </c>
      <c r="B17" s="63">
        <v>275.39999999999998</v>
      </c>
      <c r="C17" s="63">
        <v>137.5</v>
      </c>
      <c r="D17" s="63">
        <v>10.199999999999999</v>
      </c>
      <c r="E17" s="27">
        <f>A17+B17</f>
        <v>413</v>
      </c>
      <c r="F17" s="27">
        <f>C17+D17</f>
        <v>147.69999999999999</v>
      </c>
      <c r="G17" s="28">
        <f>E17+2*F17</f>
        <v>708.4</v>
      </c>
      <c r="H17" s="57">
        <v>249005.42495479202</v>
      </c>
      <c r="I17" s="29">
        <f t="shared" si="0"/>
        <v>39.943392989254882</v>
      </c>
      <c r="J17" s="28">
        <f t="shared" si="1"/>
        <v>102.74473345529469</v>
      </c>
      <c r="K17" s="28">
        <f t="shared" si="1"/>
        <v>36115.183534588497</v>
      </c>
      <c r="L17" s="30">
        <f t="shared" si="2"/>
        <v>4.5576898262531147</v>
      </c>
      <c r="M17" s="30">
        <f t="shared" si="3"/>
        <v>2.0117595698189263</v>
      </c>
      <c r="N17" s="34">
        <f t="shared" si="4"/>
        <v>1.6014449532217943</v>
      </c>
      <c r="O17" s="62">
        <v>137.30000000000001</v>
      </c>
      <c r="P17" s="63">
        <v>8.6</v>
      </c>
      <c r="Q17" s="63">
        <v>137.6</v>
      </c>
      <c r="R17" s="63">
        <v>274.8</v>
      </c>
      <c r="S17" s="43">
        <f>O17+P17</f>
        <v>145.9</v>
      </c>
      <c r="T17" s="43">
        <f>Q17+R17</f>
        <v>412.4</v>
      </c>
      <c r="U17" s="43">
        <f>S17+2*T17</f>
        <v>970.69999999999993</v>
      </c>
      <c r="V17" s="63">
        <v>147517.22286839044</v>
      </c>
      <c r="W17" s="43">
        <f t="shared" si="5"/>
        <v>39.856370346576767</v>
      </c>
      <c r="X17" s="43">
        <f t="shared" si="6"/>
        <v>140.78813207941073</v>
      </c>
      <c r="Y17" s="43">
        <f t="shared" si="6"/>
        <v>21395.564290906379</v>
      </c>
      <c r="Z17" s="50">
        <f t="shared" si="7"/>
        <v>4.3303237451408236</v>
      </c>
      <c r="AA17" s="50">
        <f t="shared" si="8"/>
        <v>2.1485660469250112</v>
      </c>
      <c r="AB17" s="51">
        <f t="shared" si="9"/>
        <v>1.6004977456884022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0.99727315712478615</v>
      </c>
      <c r="O23" s="6" t="s">
        <v>18</v>
      </c>
      <c r="P23" s="6">
        <v>0.99314349962712201</v>
      </c>
    </row>
    <row r="24" spans="1:28" x14ac:dyDescent="0.3">
      <c r="A24" s="6" t="s">
        <v>19</v>
      </c>
      <c r="B24" s="6">
        <v>0.99455374992163847</v>
      </c>
      <c r="O24" s="6" t="s">
        <v>19</v>
      </c>
      <c r="P24" s="6">
        <v>0.98633401085160732</v>
      </c>
    </row>
    <row r="25" spans="1:28" x14ac:dyDescent="0.3">
      <c r="A25" s="6" t="s">
        <v>20</v>
      </c>
      <c r="B25" s="6">
        <v>0.99364604157524494</v>
      </c>
      <c r="O25" s="6" t="s">
        <v>20</v>
      </c>
      <c r="P25" s="6">
        <v>0.98405634599354197</v>
      </c>
    </row>
    <row r="26" spans="1:28" x14ac:dyDescent="0.3">
      <c r="A26" s="6" t="s">
        <v>21</v>
      </c>
      <c r="B26" s="6">
        <v>1.5552593800699724E-2</v>
      </c>
      <c r="O26" s="6" t="s">
        <v>21</v>
      </c>
      <c r="P26" s="6">
        <v>2.5731369938938854E-2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0.53005091036209329</v>
      </c>
      <c r="D31" s="6">
        <v>0.26502545518104664</v>
      </c>
      <c r="E31" s="6">
        <v>1095.6754489182545</v>
      </c>
      <c r="F31" s="6">
        <v>2.6096692914503498E-14</v>
      </c>
      <c r="O31" s="6" t="s">
        <v>24</v>
      </c>
      <c r="P31" s="6">
        <v>2</v>
      </c>
      <c r="Q31" s="6">
        <v>0.57344266322328674</v>
      </c>
      <c r="R31" s="6">
        <v>0.28672133161164337</v>
      </c>
      <c r="S31" s="6">
        <v>433.04615574099563</v>
      </c>
      <c r="T31" s="6">
        <v>6.5139801256772175E-12</v>
      </c>
    </row>
    <row r="32" spans="1:28" x14ac:dyDescent="0.3">
      <c r="A32" s="6" t="s">
        <v>25</v>
      </c>
      <c r="B32" s="6">
        <v>12</v>
      </c>
      <c r="C32" s="6">
        <v>2.9025980871547614E-3</v>
      </c>
      <c r="D32" s="6">
        <v>2.4188317392956346E-4</v>
      </c>
      <c r="E32" s="6"/>
      <c r="F32" s="6"/>
      <c r="O32" s="6" t="s">
        <v>25</v>
      </c>
      <c r="P32" s="6">
        <v>12</v>
      </c>
      <c r="Q32" s="6">
        <v>7.9452407872143138E-3</v>
      </c>
      <c r="R32" s="6">
        <v>6.6210339893452619E-4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0.53295350844924805</v>
      </c>
      <c r="D33" s="7"/>
      <c r="E33" s="7"/>
      <c r="F33" s="7"/>
      <c r="O33" s="7" t="s">
        <v>26</v>
      </c>
      <c r="P33" s="7">
        <v>14</v>
      </c>
      <c r="Q33" s="7">
        <v>0.581387904010501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3.1858317416738879</v>
      </c>
      <c r="C36" s="6">
        <v>2.5571220921294751E-2</v>
      </c>
      <c r="D36" s="6">
        <v>124.58661052905953</v>
      </c>
      <c r="E36" s="6">
        <v>4.7959332634044283E-20</v>
      </c>
      <c r="F36" s="6">
        <v>3.1301168374603159</v>
      </c>
      <c r="G36" s="6">
        <v>3.24154664588746</v>
      </c>
      <c r="H36" s="6">
        <v>3.1301168374603159</v>
      </c>
      <c r="I36" s="6">
        <v>3.24154664588746</v>
      </c>
      <c r="O36" s="6" t="s">
        <v>27</v>
      </c>
      <c r="P36" s="6">
        <v>2.6171217152970221</v>
      </c>
      <c r="Q36" s="6">
        <v>5.3957498470598803E-2</v>
      </c>
      <c r="R36" s="6">
        <v>48.503392289823815</v>
      </c>
      <c r="S36" s="6">
        <v>3.8620968165296289E-15</v>
      </c>
      <c r="T36" s="6">
        <v>2.4995584253725314</v>
      </c>
      <c r="U36" s="6">
        <v>2.7346850052215128</v>
      </c>
      <c r="V36" s="6">
        <v>2.4995584253725314</v>
      </c>
      <c r="W36" s="6">
        <v>2.7346850052215128</v>
      </c>
    </row>
    <row r="37" spans="1:23" x14ac:dyDescent="0.3">
      <c r="A37" s="6" t="s">
        <v>40</v>
      </c>
      <c r="B37" s="6">
        <v>0.82603874303652869</v>
      </c>
      <c r="C37" s="6">
        <v>2.9909059564380759E-2</v>
      </c>
      <c r="D37" s="6">
        <v>27.61834558049004</v>
      </c>
      <c r="E37" s="6">
        <v>3.1351282371964178E-12</v>
      </c>
      <c r="F37" s="6">
        <v>0.76087250033437459</v>
      </c>
      <c r="G37" s="6">
        <v>0.89120498573868279</v>
      </c>
      <c r="H37" s="6">
        <v>0.76087250033437459</v>
      </c>
      <c r="I37" s="6">
        <v>0.89120498573868279</v>
      </c>
      <c r="O37" s="6" t="s">
        <v>40</v>
      </c>
      <c r="P37" s="6">
        <v>1.1840346846917522</v>
      </c>
      <c r="Q37" s="6">
        <v>6.3117763342988492E-2</v>
      </c>
      <c r="R37" s="6">
        <v>18.759135653422707</v>
      </c>
      <c r="S37" s="6">
        <v>2.9423818794538186E-10</v>
      </c>
      <c r="T37" s="6">
        <v>1.046512892140149</v>
      </c>
      <c r="U37" s="6">
        <v>1.3215564772433555</v>
      </c>
      <c r="V37" s="6">
        <v>1.046512892140149</v>
      </c>
      <c r="W37" s="6">
        <v>1.3215564772433555</v>
      </c>
    </row>
    <row r="38" spans="1:23" ht="15" thickBot="1" x14ac:dyDescent="0.35">
      <c r="A38" s="7" t="s">
        <v>41</v>
      </c>
      <c r="B38" s="7">
        <v>-0.18036970757462897</v>
      </c>
      <c r="C38" s="7">
        <v>2.8442458498406247E-2</v>
      </c>
      <c r="D38" s="7">
        <v>-6.3415652899602843</v>
      </c>
      <c r="E38" s="7">
        <v>3.7105729332281666E-5</v>
      </c>
      <c r="F38" s="7">
        <v>-0.24234050105823418</v>
      </c>
      <c r="G38" s="7">
        <v>-0.11839891409102375</v>
      </c>
      <c r="H38" s="7">
        <v>-0.24234050105823418</v>
      </c>
      <c r="I38" s="7">
        <v>-0.11839891409102375</v>
      </c>
      <c r="O38" s="7" t="s">
        <v>41</v>
      </c>
      <c r="P38" s="7">
        <v>-0.53220995120070458</v>
      </c>
      <c r="Q38" s="7">
        <v>5.9615742234077437E-2</v>
      </c>
      <c r="R38" s="7">
        <v>-8.9273391768069565</v>
      </c>
      <c r="S38" s="7">
        <v>1.2026689557176924E-6</v>
      </c>
      <c r="T38" s="7">
        <v>-0.66210149523044692</v>
      </c>
      <c r="U38" s="7">
        <v>-0.40231840717096223</v>
      </c>
      <c r="V38" s="7">
        <v>-0.66210149523044692</v>
      </c>
      <c r="W38" s="7">
        <v>-0.40231840717096223</v>
      </c>
    </row>
    <row r="40" spans="1:23" x14ac:dyDescent="0.3">
      <c r="B40">
        <f>10^B36</f>
        <v>1534.0225426612656</v>
      </c>
      <c r="P40">
        <f>10^P36</f>
        <v>414.11571855803936</v>
      </c>
    </row>
    <row r="41" spans="1:23" x14ac:dyDescent="0.3">
      <c r="B41" s="6">
        <v>0.82603874303652869</v>
      </c>
      <c r="P41" s="6">
        <v>1.1840346846917522</v>
      </c>
    </row>
    <row r="42" spans="1:23" ht="15" thickBot="1" x14ac:dyDescent="0.35">
      <c r="B42" s="7">
        <v>-0.18036970757462897</v>
      </c>
      <c r="P42" s="7">
        <v>-0.53220995120070458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cols>
    <col min="8" max="8" width="9.6640625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99">
        <v>20.5</v>
      </c>
      <c r="B3" s="100">
        <v>20.7</v>
      </c>
      <c r="C3" s="100">
        <v>20.399999999999999</v>
      </c>
      <c r="D3" s="100">
        <v>1</v>
      </c>
      <c r="E3" s="15">
        <f>A3+B3</f>
        <v>41.2</v>
      </c>
      <c r="F3" s="15">
        <f>C3+D3</f>
        <v>21.4</v>
      </c>
      <c r="G3" s="16">
        <f>E3+2*F3</f>
        <v>84</v>
      </c>
      <c r="H3" s="94">
        <v>89224.137931034478</v>
      </c>
      <c r="I3" s="14">
        <f>B3/6.89475729</f>
        <v>3.0022811723949747</v>
      </c>
      <c r="J3" s="16">
        <f>G3/6.89475729</f>
        <v>12.18316997493613</v>
      </c>
      <c r="K3" s="16">
        <f>H3/6.89475729</f>
        <v>12940.867122392132</v>
      </c>
      <c r="L3" s="17">
        <f>LOG(K3)</f>
        <v>4.1119633778669078</v>
      </c>
      <c r="M3" s="17">
        <f>LOG(J3)</f>
        <v>1.085760303362771</v>
      </c>
      <c r="N3" s="33">
        <f>LOG(I3)</f>
        <v>0.47745136275780714</v>
      </c>
      <c r="O3" s="99">
        <v>20.5</v>
      </c>
      <c r="P3" s="100">
        <v>-1</v>
      </c>
      <c r="Q3" s="100">
        <v>20.7</v>
      </c>
      <c r="R3" s="100">
        <v>20.7</v>
      </c>
      <c r="S3" s="16">
        <f>O3+P3</f>
        <v>19.5</v>
      </c>
      <c r="T3" s="16">
        <f>Q3+R3</f>
        <v>41.4</v>
      </c>
      <c r="U3" s="16">
        <f>S3+2*T3</f>
        <v>102.3</v>
      </c>
      <c r="V3" s="100">
        <v>25912.789484665136</v>
      </c>
      <c r="W3" s="16">
        <f>R3/6.89475729</f>
        <v>3.0022811723949747</v>
      </c>
      <c r="X3" s="16">
        <f>U3/6.89475729</f>
        <v>14.837360576618643</v>
      </c>
      <c r="Y3" s="16">
        <f>V3/6.89475729</f>
        <v>3758.3323668620587</v>
      </c>
      <c r="Z3" s="101">
        <f>LOG(Y3)</f>
        <v>3.574995184149663</v>
      </c>
      <c r="AA3" s="101">
        <f>LOG(X3)</f>
        <v>1.1713566510130495</v>
      </c>
      <c r="AB3" s="102">
        <f>LOG(W3)</f>
        <v>0.47745136275780714</v>
      </c>
    </row>
    <row r="4" spans="1:28" x14ac:dyDescent="0.3">
      <c r="A4" s="99">
        <v>20.5</v>
      </c>
      <c r="B4" s="100">
        <v>41.9</v>
      </c>
      <c r="C4" s="100">
        <v>20.5</v>
      </c>
      <c r="D4" s="100">
        <v>1.3</v>
      </c>
      <c r="E4" s="15">
        <f>A4+B4</f>
        <v>62.4</v>
      </c>
      <c r="F4" s="15">
        <f>C4+D4</f>
        <v>21.8</v>
      </c>
      <c r="G4" s="16">
        <f>E4+2*F4</f>
        <v>106</v>
      </c>
      <c r="H4" s="94">
        <v>92699.115044247781</v>
      </c>
      <c r="I4" s="14">
        <f t="shared" ref="I4:I17" si="0">B4/6.89475729</f>
        <v>6.0770812136883787</v>
      </c>
      <c r="J4" s="16">
        <f t="shared" ref="J4:K17" si="1">G4/6.89475729</f>
        <v>15.37400020646702</v>
      </c>
      <c r="K4" s="16">
        <f t="shared" si="1"/>
        <v>13444.869941788447</v>
      </c>
      <c r="L4" s="17">
        <f t="shared" ref="L4:L17" si="2">LOG(K4)</f>
        <v>4.1285566054558025</v>
      </c>
      <c r="M4" s="17">
        <f t="shared" ref="M4:M17" si="3">LOG(J4)</f>
        <v>1.1867868825656596</v>
      </c>
      <c r="N4" s="33">
        <f t="shared" ref="N4:N17" si="4">LOG(I4)</f>
        <v>0.78369504026718473</v>
      </c>
      <c r="O4" s="99">
        <v>20.3</v>
      </c>
      <c r="P4" s="100">
        <v>-0.7</v>
      </c>
      <c r="Q4" s="100">
        <v>20.9</v>
      </c>
      <c r="R4" s="100">
        <v>41.3</v>
      </c>
      <c r="S4" s="16">
        <f>O4+P4</f>
        <v>19.600000000000001</v>
      </c>
      <c r="T4" s="16">
        <f>Q4+R4</f>
        <v>62.199999999999996</v>
      </c>
      <c r="U4" s="16">
        <f>S4+2*T4</f>
        <v>144</v>
      </c>
      <c r="V4" s="100">
        <v>28817.304337713686</v>
      </c>
      <c r="W4" s="16">
        <f t="shared" ref="W4:W17" si="5">R4/6.89475729</f>
        <v>5.9900585710102634</v>
      </c>
      <c r="X4" s="16">
        <f t="shared" ref="X4:Y17" si="6">U4/6.89475729</f>
        <v>20.88543424274765</v>
      </c>
      <c r="Y4" s="16">
        <f t="shared" si="6"/>
        <v>4179.5966305455959</v>
      </c>
      <c r="Z4" s="101">
        <f t="shared" ref="Z4:Z17" si="7">LOG(Y4)</f>
        <v>3.6211343703919638</v>
      </c>
      <c r="AA4" s="101">
        <f t="shared" ref="AA4:AA17" si="8">LOG(X4)</f>
        <v>1.3198435093961389</v>
      </c>
      <c r="AB4" s="102">
        <f t="shared" ref="AB4:AB17" si="9">LOG(W4)</f>
        <v>0.77743106895729042</v>
      </c>
    </row>
    <row r="5" spans="1:28" x14ac:dyDescent="0.3">
      <c r="A5" s="99">
        <v>20.6</v>
      </c>
      <c r="B5" s="100">
        <v>61.7</v>
      </c>
      <c r="C5" s="100">
        <v>20.5</v>
      </c>
      <c r="D5" s="100">
        <v>1.7</v>
      </c>
      <c r="E5" s="15">
        <f>A5+B5</f>
        <v>82.300000000000011</v>
      </c>
      <c r="F5" s="15">
        <f>C5+D5</f>
        <v>22.2</v>
      </c>
      <c r="G5" s="16">
        <f>E5+2*F5</f>
        <v>126.70000000000002</v>
      </c>
      <c r="H5" s="94">
        <v>95461.578133058269</v>
      </c>
      <c r="I5" s="14">
        <f t="shared" si="0"/>
        <v>8.9488284220661818</v>
      </c>
      <c r="J5" s="16">
        <f t="shared" si="1"/>
        <v>18.376281378861997</v>
      </c>
      <c r="K5" s="16">
        <f t="shared" si="1"/>
        <v>13845.531338936844</v>
      </c>
      <c r="L5" s="17">
        <f t="shared" si="2"/>
        <v>4.1413096269750884</v>
      </c>
      <c r="M5" s="17">
        <f t="shared" si="3"/>
        <v>1.2642576321843308</v>
      </c>
      <c r="N5" s="33">
        <f t="shared" si="4"/>
        <v>0.95176618133413116</v>
      </c>
      <c r="O5" s="99">
        <v>20.2</v>
      </c>
      <c r="P5" s="100">
        <v>-0.8</v>
      </c>
      <c r="Q5" s="100">
        <v>20.7</v>
      </c>
      <c r="R5" s="100">
        <v>61.1</v>
      </c>
      <c r="S5" s="16">
        <f>O5+P5</f>
        <v>19.399999999999999</v>
      </c>
      <c r="T5" s="16">
        <f>Q5+R5</f>
        <v>81.8</v>
      </c>
      <c r="U5" s="16">
        <f>S5+2*T5</f>
        <v>183</v>
      </c>
      <c r="V5" s="100">
        <v>30398.009950248757</v>
      </c>
      <c r="W5" s="16">
        <f t="shared" si="5"/>
        <v>8.8618057793880656</v>
      </c>
      <c r="X5" s="16">
        <f t="shared" si="6"/>
        <v>26.541906016825138</v>
      </c>
      <c r="Y5" s="16">
        <f t="shared" si="6"/>
        <v>4408.8585967104809</v>
      </c>
      <c r="Z5" s="101">
        <f t="shared" si="7"/>
        <v>3.6443261701229548</v>
      </c>
      <c r="AA5" s="101">
        <f t="shared" si="8"/>
        <v>1.4239321070313189</v>
      </c>
      <c r="AB5" s="102">
        <f t="shared" si="9"/>
        <v>0.94752222754344362</v>
      </c>
    </row>
    <row r="6" spans="1:28" x14ac:dyDescent="0.3">
      <c r="A6" s="99">
        <v>34.799999999999997</v>
      </c>
      <c r="B6" s="100">
        <v>34.700000000000003</v>
      </c>
      <c r="C6" s="100">
        <v>34.5</v>
      </c>
      <c r="D6" s="100">
        <v>1.2</v>
      </c>
      <c r="E6" s="15">
        <f>A6+B6</f>
        <v>69.5</v>
      </c>
      <c r="F6" s="15">
        <f>C6+D6</f>
        <v>35.700000000000003</v>
      </c>
      <c r="G6" s="16">
        <f>E6+2*F6</f>
        <v>140.9</v>
      </c>
      <c r="H6" s="94">
        <v>112176.72413793104</v>
      </c>
      <c r="I6" s="14">
        <f t="shared" si="0"/>
        <v>5.0328095015509966</v>
      </c>
      <c r="J6" s="16">
        <f t="shared" si="1"/>
        <v>20.43581725557739</v>
      </c>
      <c r="K6" s="16">
        <f t="shared" si="1"/>
        <v>16269.85830242779</v>
      </c>
      <c r="L6" s="17">
        <f t="shared" si="2"/>
        <v>4.2113837705925636</v>
      </c>
      <c r="M6" s="17">
        <f t="shared" si="3"/>
        <v>1.3103920104102458</v>
      </c>
      <c r="N6" s="33">
        <f t="shared" si="4"/>
        <v>0.70181049209176316</v>
      </c>
      <c r="O6" s="99">
        <v>34.299999999999997</v>
      </c>
      <c r="P6" s="100">
        <v>3.3</v>
      </c>
      <c r="Q6" s="100">
        <v>34.700000000000003</v>
      </c>
      <c r="R6" s="100">
        <v>34.299999999999997</v>
      </c>
      <c r="S6" s="16">
        <f>O6+P6</f>
        <v>37.599999999999994</v>
      </c>
      <c r="T6" s="16">
        <f>Q6+R6</f>
        <v>69</v>
      </c>
      <c r="U6" s="16">
        <f>S6+2*T6</f>
        <v>175.6</v>
      </c>
      <c r="V6" s="100">
        <v>37886.597938144325</v>
      </c>
      <c r="W6" s="16">
        <f t="shared" si="5"/>
        <v>4.9747944064322525</v>
      </c>
      <c r="X6" s="16">
        <f t="shared" si="6"/>
        <v>25.468626757128384</v>
      </c>
      <c r="Y6" s="16">
        <f t="shared" si="6"/>
        <v>5494.9864577675835</v>
      </c>
      <c r="Z6" s="101">
        <f t="shared" si="7"/>
        <v>3.7399666264548581</v>
      </c>
      <c r="AA6" s="101">
        <f t="shared" si="8"/>
        <v>1.4060055288709732</v>
      </c>
      <c r="AB6" s="102">
        <f t="shared" si="9"/>
        <v>0.69677513734365981</v>
      </c>
    </row>
    <row r="7" spans="1:28" x14ac:dyDescent="0.3">
      <c r="A7" s="99">
        <v>34.700000000000003</v>
      </c>
      <c r="B7" s="100">
        <v>68.3</v>
      </c>
      <c r="C7" s="100">
        <v>34.5</v>
      </c>
      <c r="D7" s="100">
        <v>2.1</v>
      </c>
      <c r="E7" s="15">
        <f>A7+B7</f>
        <v>103</v>
      </c>
      <c r="F7" s="15">
        <f>C7+D7</f>
        <v>36.6</v>
      </c>
      <c r="G7" s="16">
        <f>E7+2*F7</f>
        <v>176.2</v>
      </c>
      <c r="H7" s="94">
        <v>121242.60355029585</v>
      </c>
      <c r="I7" s="14">
        <f t="shared" si="0"/>
        <v>9.9060774915254477</v>
      </c>
      <c r="J7" s="16">
        <f t="shared" si="1"/>
        <v>25.555649399806498</v>
      </c>
      <c r="K7" s="16">
        <f t="shared" si="1"/>
        <v>17584.752943536299</v>
      </c>
      <c r="L7" s="17">
        <f t="shared" si="2"/>
        <v>4.2451362710884109</v>
      </c>
      <c r="M7" s="17">
        <f t="shared" si="3"/>
        <v>1.4074869213769186</v>
      </c>
      <c r="N7" s="33">
        <f t="shared" si="4"/>
        <v>0.99590172098242191</v>
      </c>
      <c r="O7" s="99">
        <v>34.299999999999997</v>
      </c>
      <c r="P7" s="100">
        <v>4.2</v>
      </c>
      <c r="Q7" s="100">
        <v>34.700000000000003</v>
      </c>
      <c r="R7" s="100">
        <v>68.400000000000006</v>
      </c>
      <c r="S7" s="16">
        <f>O7+P7</f>
        <v>38.5</v>
      </c>
      <c r="T7" s="16">
        <f>Q7+R7</f>
        <v>103.10000000000001</v>
      </c>
      <c r="U7" s="16">
        <f>S7+2*T7</f>
        <v>244.70000000000002</v>
      </c>
      <c r="V7" s="100">
        <v>41605.839416058399</v>
      </c>
      <c r="W7" s="16">
        <f t="shared" si="5"/>
        <v>9.9205812653051346</v>
      </c>
      <c r="X7" s="16">
        <f t="shared" si="6"/>
        <v>35.490734438891323</v>
      </c>
      <c r="Y7" s="16">
        <f t="shared" si="6"/>
        <v>6034.4168280444865</v>
      </c>
      <c r="Z7" s="101">
        <f t="shared" si="7"/>
        <v>3.7806353058169742</v>
      </c>
      <c r="AA7" s="101">
        <f t="shared" si="8"/>
        <v>1.5501149866526787</v>
      </c>
      <c r="AB7" s="102">
        <f t="shared" si="9"/>
        <v>0.99653711902100561</v>
      </c>
    </row>
    <row r="8" spans="1:28" x14ac:dyDescent="0.3">
      <c r="A8" s="99">
        <v>34.5</v>
      </c>
      <c r="B8" s="100">
        <v>102.8</v>
      </c>
      <c r="C8" s="100">
        <v>34.5</v>
      </c>
      <c r="D8" s="100">
        <v>3</v>
      </c>
      <c r="E8" s="15">
        <f>A8+B8</f>
        <v>137.30000000000001</v>
      </c>
      <c r="F8" s="15">
        <f>C8+D8</f>
        <v>37.5</v>
      </c>
      <c r="G8" s="16">
        <f>E8+2*F8</f>
        <v>212.3</v>
      </c>
      <c r="H8" s="94">
        <v>124908.86998784934</v>
      </c>
      <c r="I8" s="14">
        <f t="shared" si="0"/>
        <v>14.909879445517072</v>
      </c>
      <c r="J8" s="16">
        <f t="shared" si="1"/>
        <v>30.791511734273101</v>
      </c>
      <c r="K8" s="16">
        <f t="shared" si="1"/>
        <v>18116.499933799601</v>
      </c>
      <c r="L8" s="17">
        <f t="shared" si="2"/>
        <v>4.2580742967478766</v>
      </c>
      <c r="M8" s="17">
        <f t="shared" si="3"/>
        <v>1.4884310114668882</v>
      </c>
      <c r="N8" s="33">
        <f t="shared" si="4"/>
        <v>1.1734741319601463</v>
      </c>
      <c r="O8" s="99">
        <v>34.200000000000003</v>
      </c>
      <c r="P8" s="100">
        <v>-4</v>
      </c>
      <c r="Q8" s="100">
        <v>34.5</v>
      </c>
      <c r="R8" s="100">
        <v>102.5</v>
      </c>
      <c r="S8" s="16">
        <f>O8+P8</f>
        <v>30.200000000000003</v>
      </c>
      <c r="T8" s="16">
        <f>Q8+R8</f>
        <v>137</v>
      </c>
      <c r="U8" s="16">
        <f>S8+2*T8</f>
        <v>304.2</v>
      </c>
      <c r="V8" s="100">
        <v>43309.859154929574</v>
      </c>
      <c r="W8" s="16">
        <f t="shared" si="5"/>
        <v>14.866368124178015</v>
      </c>
      <c r="X8" s="16">
        <f t="shared" si="6"/>
        <v>44.12047983780441</v>
      </c>
      <c r="Y8" s="16">
        <f t="shared" si="6"/>
        <v>6281.5639961315555</v>
      </c>
      <c r="Z8" s="101">
        <f t="shared" si="7"/>
        <v>3.7980677886932495</v>
      </c>
      <c r="AA8" s="101">
        <f t="shared" si="8"/>
        <v>1.644640227017869</v>
      </c>
      <c r="AB8" s="102">
        <f t="shared" si="9"/>
        <v>1.1722048826926625</v>
      </c>
    </row>
    <row r="9" spans="1:28" x14ac:dyDescent="0.3">
      <c r="A9" s="99">
        <v>68.5</v>
      </c>
      <c r="B9" s="100">
        <v>68.900000000000006</v>
      </c>
      <c r="C9" s="100">
        <v>68.5</v>
      </c>
      <c r="D9" s="100">
        <v>2.6</v>
      </c>
      <c r="E9" s="15">
        <f>A9+B9</f>
        <v>137.4</v>
      </c>
      <c r="F9" s="15">
        <f>C9+D9</f>
        <v>71.099999999999994</v>
      </c>
      <c r="G9" s="16">
        <f>E9+2*F9</f>
        <v>279.60000000000002</v>
      </c>
      <c r="H9" s="94">
        <v>172681.70426065163</v>
      </c>
      <c r="I9" s="14">
        <f t="shared" si="0"/>
        <v>9.9931001342035639</v>
      </c>
      <c r="J9" s="16">
        <f t="shared" si="1"/>
        <v>40.55255148800169</v>
      </c>
      <c r="K9" s="16">
        <f t="shared" si="1"/>
        <v>25045.363744871087</v>
      </c>
      <c r="L9" s="17">
        <f t="shared" si="2"/>
        <v>4.3987273435217666</v>
      </c>
      <c r="M9" s="17">
        <f t="shared" si="3"/>
        <v>1.6080181843745331</v>
      </c>
      <c r="N9" s="33">
        <f t="shared" si="4"/>
        <v>0.99970023920851525</v>
      </c>
      <c r="O9" s="99">
        <v>68.400000000000006</v>
      </c>
      <c r="P9" s="100">
        <v>-2.7</v>
      </c>
      <c r="Q9" s="100">
        <v>68.7</v>
      </c>
      <c r="R9" s="100">
        <v>68</v>
      </c>
      <c r="S9" s="16">
        <f>O9+P9</f>
        <v>65.7</v>
      </c>
      <c r="T9" s="16">
        <f>Q9+R9</f>
        <v>136.69999999999999</v>
      </c>
      <c r="U9" s="16">
        <f>S9+2*T9</f>
        <v>339.09999999999997</v>
      </c>
      <c r="V9" s="100">
        <v>66287.571080422422</v>
      </c>
      <c r="W9" s="16">
        <f t="shared" si="5"/>
        <v>9.8625661701863905</v>
      </c>
      <c r="X9" s="16">
        <f t="shared" si="6"/>
        <v>49.182296886914777</v>
      </c>
      <c r="Y9" s="16">
        <f t="shared" si="6"/>
        <v>9614.19935355294</v>
      </c>
      <c r="Z9" s="101">
        <f t="shared" si="7"/>
        <v>3.982913123123434</v>
      </c>
      <c r="AA9" s="101">
        <f t="shared" si="8"/>
        <v>1.6918088070789756</v>
      </c>
      <c r="AB9" s="102">
        <f t="shared" si="9"/>
        <v>0.99398993000712565</v>
      </c>
    </row>
    <row r="10" spans="1:28" x14ac:dyDescent="0.3">
      <c r="A10" s="99">
        <v>68.5</v>
      </c>
      <c r="B10" s="100">
        <v>137.5</v>
      </c>
      <c r="C10" s="100">
        <v>68.7</v>
      </c>
      <c r="D10" s="100">
        <v>4.5</v>
      </c>
      <c r="E10" s="15">
        <f>A10+B10</f>
        <v>206</v>
      </c>
      <c r="F10" s="15">
        <f>C10+D10</f>
        <v>73.2</v>
      </c>
      <c r="G10" s="16">
        <f>E10+2*F10</f>
        <v>352.4</v>
      </c>
      <c r="H10" s="94">
        <v>180446.19422572176</v>
      </c>
      <c r="I10" s="14">
        <f t="shared" si="0"/>
        <v>19.942688947068071</v>
      </c>
      <c r="J10" s="16">
        <f t="shared" si="1"/>
        <v>51.111298799612996</v>
      </c>
      <c r="K10" s="16">
        <f t="shared" si="1"/>
        <v>26171.507804551267</v>
      </c>
      <c r="L10" s="17">
        <f t="shared" si="2"/>
        <v>4.4178287441275703</v>
      </c>
      <c r="M10" s="17">
        <f t="shared" si="3"/>
        <v>1.7085169170408996</v>
      </c>
      <c r="N10" s="33">
        <f t="shared" si="4"/>
        <v>1.299783715467171</v>
      </c>
      <c r="O10" s="99">
        <v>68.3</v>
      </c>
      <c r="P10" s="100">
        <v>-1.1000000000000001</v>
      </c>
      <c r="Q10" s="100">
        <v>68.599999999999994</v>
      </c>
      <c r="R10" s="100">
        <v>137</v>
      </c>
      <c r="S10" s="16">
        <f>O10+P10</f>
        <v>67.2</v>
      </c>
      <c r="T10" s="16">
        <f>Q10+R10</f>
        <v>205.6</v>
      </c>
      <c r="U10" s="16">
        <f>S10+2*T10</f>
        <v>478.4</v>
      </c>
      <c r="V10" s="100">
        <v>71478.260869565216</v>
      </c>
      <c r="W10" s="16">
        <f t="shared" si="5"/>
        <v>19.87017007816964</v>
      </c>
      <c r="X10" s="16">
        <f t="shared" si="6"/>
        <v>69.386053762017198</v>
      </c>
      <c r="Y10" s="16">
        <f t="shared" si="6"/>
        <v>10367.045258175463</v>
      </c>
      <c r="Z10" s="101">
        <f t="shared" si="7"/>
        <v>4.0156549944873277</v>
      </c>
      <c r="AA10" s="101">
        <f t="shared" si="8"/>
        <v>1.8412721882812437</v>
      </c>
      <c r="AB10" s="102">
        <f t="shared" si="9"/>
        <v>1.2982015844572961</v>
      </c>
    </row>
    <row r="11" spans="1:28" x14ac:dyDescent="0.3">
      <c r="A11" s="99">
        <v>68.400000000000006</v>
      </c>
      <c r="B11" s="100">
        <v>206.6</v>
      </c>
      <c r="C11" s="100">
        <v>68.5</v>
      </c>
      <c r="D11" s="100">
        <v>7</v>
      </c>
      <c r="E11" s="15">
        <f>A11+B11</f>
        <v>275</v>
      </c>
      <c r="F11" s="15">
        <f>C11+D11</f>
        <v>75.5</v>
      </c>
      <c r="G11" s="16">
        <f>E11+2*F11</f>
        <v>426</v>
      </c>
      <c r="H11" s="94">
        <v>184190.19316493312</v>
      </c>
      <c r="I11" s="14">
        <f t="shared" si="0"/>
        <v>29.964796628831003</v>
      </c>
      <c r="J11" s="16">
        <f t="shared" si="1"/>
        <v>61.786076301461797</v>
      </c>
      <c r="K11" s="16">
        <f t="shared" si="1"/>
        <v>26714.528941008324</v>
      </c>
      <c r="L11" s="17">
        <f t="shared" si="2"/>
        <v>4.4267475206441578</v>
      </c>
      <c r="M11" s="17">
        <f t="shared" si="3"/>
        <v>1.7908906164036082</v>
      </c>
      <c r="N11" s="33">
        <f t="shared" si="4"/>
        <v>1.4766113344844911</v>
      </c>
      <c r="O11" s="99">
        <v>68.3</v>
      </c>
      <c r="P11" s="100">
        <v>7.1</v>
      </c>
      <c r="Q11" s="100">
        <v>68.599999999999994</v>
      </c>
      <c r="R11" s="100">
        <v>205.7</v>
      </c>
      <c r="S11" s="16">
        <f>O11+P11</f>
        <v>75.399999999999991</v>
      </c>
      <c r="T11" s="16">
        <f>Q11+R11</f>
        <v>274.29999999999995</v>
      </c>
      <c r="U11" s="16">
        <f>S11+2*T11</f>
        <v>623.99999999999989</v>
      </c>
      <c r="V11" s="100">
        <v>75824.783436751211</v>
      </c>
      <c r="W11" s="16">
        <f t="shared" si="5"/>
        <v>29.834262664813831</v>
      </c>
      <c r="X11" s="16">
        <f t="shared" si="6"/>
        <v>90.50354838523981</v>
      </c>
      <c r="Y11" s="16">
        <f t="shared" si="6"/>
        <v>10997.455058603116</v>
      </c>
      <c r="Z11" s="101">
        <f t="shared" si="7"/>
        <v>4.0412921958964061</v>
      </c>
      <c r="AA11" s="101">
        <f t="shared" si="8"/>
        <v>1.9566656069833133</v>
      </c>
      <c r="AB11" s="102">
        <f t="shared" si="9"/>
        <v>1.4747153089956133</v>
      </c>
    </row>
    <row r="12" spans="1:28" x14ac:dyDescent="0.3">
      <c r="A12" s="99">
        <v>102.7</v>
      </c>
      <c r="B12" s="100">
        <v>68.7</v>
      </c>
      <c r="C12" s="100">
        <v>102.5</v>
      </c>
      <c r="D12" s="100">
        <v>3.1</v>
      </c>
      <c r="E12" s="15">
        <f>A12+B12</f>
        <v>171.4</v>
      </c>
      <c r="F12" s="15">
        <f>C12+D12</f>
        <v>105.6</v>
      </c>
      <c r="G12" s="16">
        <f>E12+2*F12</f>
        <v>382.6</v>
      </c>
      <c r="H12" s="94">
        <v>199130.43478260867</v>
      </c>
      <c r="I12" s="14">
        <f t="shared" si="0"/>
        <v>9.9640925866441918</v>
      </c>
      <c r="J12" s="16">
        <f t="shared" si="1"/>
        <v>55.491438481078134</v>
      </c>
      <c r="K12" s="16">
        <f t="shared" si="1"/>
        <v>28881.427787374465</v>
      </c>
      <c r="L12" s="17">
        <f t="shared" si="2"/>
        <v>4.4606186592871655</v>
      </c>
      <c r="M12" s="17">
        <f t="shared" si="3"/>
        <v>1.7442259829921665</v>
      </c>
      <c r="N12" s="33">
        <f t="shared" si="4"/>
        <v>0.9984377543604398</v>
      </c>
      <c r="O12" s="99">
        <v>102.3</v>
      </c>
      <c r="P12" s="100">
        <v>2.1</v>
      </c>
      <c r="Q12" s="100">
        <v>102.6</v>
      </c>
      <c r="R12" s="100">
        <v>68.3</v>
      </c>
      <c r="S12" s="16">
        <f>O12+P12</f>
        <v>104.39999999999999</v>
      </c>
      <c r="T12" s="16">
        <f>Q12+R12</f>
        <v>170.89999999999998</v>
      </c>
      <c r="U12" s="16">
        <f>S12+2*T12</f>
        <v>446.19999999999993</v>
      </c>
      <c r="V12" s="100">
        <v>89730.676592949429</v>
      </c>
      <c r="W12" s="16">
        <f t="shared" si="5"/>
        <v>9.9060774915254477</v>
      </c>
      <c r="X12" s="16">
        <f t="shared" si="6"/>
        <v>64.715838604958336</v>
      </c>
      <c r="Y12" s="16">
        <f t="shared" si="6"/>
        <v>13014.334344022924</v>
      </c>
      <c r="Z12" s="101">
        <f t="shared" si="7"/>
        <v>4.1144219597590652</v>
      </c>
      <c r="AA12" s="101">
        <f t="shared" si="8"/>
        <v>1.8110105832487082</v>
      </c>
      <c r="AB12" s="102">
        <f t="shared" si="9"/>
        <v>0.99590172098242191</v>
      </c>
    </row>
    <row r="13" spans="1:28" x14ac:dyDescent="0.3">
      <c r="A13" s="99">
        <v>102.8</v>
      </c>
      <c r="B13" s="100">
        <v>102.6</v>
      </c>
      <c r="C13" s="100">
        <v>102.7</v>
      </c>
      <c r="D13" s="100">
        <v>4.2</v>
      </c>
      <c r="E13" s="15">
        <f>A13+B13</f>
        <v>205.39999999999998</v>
      </c>
      <c r="F13" s="15">
        <f>C13+D13</f>
        <v>106.9</v>
      </c>
      <c r="G13" s="16">
        <f>E13+2*F13</f>
        <v>419.2</v>
      </c>
      <c r="H13" s="94">
        <v>206715.91672263262</v>
      </c>
      <c r="I13" s="14">
        <f t="shared" si="0"/>
        <v>14.8808718979577</v>
      </c>
      <c r="J13" s="16">
        <f t="shared" si="1"/>
        <v>60.799819684443158</v>
      </c>
      <c r="K13" s="16">
        <f t="shared" si="1"/>
        <v>29981.608928054466</v>
      </c>
      <c r="L13" s="17">
        <f t="shared" si="2"/>
        <v>4.4768549350441731</v>
      </c>
      <c r="M13" s="17">
        <f t="shared" si="3"/>
        <v>1.7839022912765596</v>
      </c>
      <c r="N13" s="33">
        <f t="shared" si="4"/>
        <v>1.1726283780766869</v>
      </c>
      <c r="O13" s="99">
        <v>102.3</v>
      </c>
      <c r="P13" s="100">
        <v>2.8</v>
      </c>
      <c r="Q13" s="100">
        <v>102.6</v>
      </c>
      <c r="R13" s="100">
        <v>102.3</v>
      </c>
      <c r="S13" s="16">
        <f>O13+P13</f>
        <v>105.1</v>
      </c>
      <c r="T13" s="16">
        <f>Q13+R13</f>
        <v>204.89999999999998</v>
      </c>
      <c r="U13" s="16">
        <f>S13+2*T13</f>
        <v>514.9</v>
      </c>
      <c r="V13" s="100">
        <v>94126.667689004738</v>
      </c>
      <c r="W13" s="16">
        <f t="shared" si="5"/>
        <v>14.837360576618643</v>
      </c>
      <c r="X13" s="16">
        <f t="shared" si="6"/>
        <v>74.679931191602535</v>
      </c>
      <c r="Y13" s="16">
        <f t="shared" si="6"/>
        <v>13651.91894796992</v>
      </c>
      <c r="Z13" s="101">
        <f t="shared" si="7"/>
        <v>4.1351937011892339</v>
      </c>
      <c r="AA13" s="101">
        <f t="shared" si="8"/>
        <v>1.8732039091281241</v>
      </c>
      <c r="AB13" s="102">
        <f t="shared" si="9"/>
        <v>1.1713566510130495</v>
      </c>
    </row>
    <row r="14" spans="1:28" x14ac:dyDescent="0.3">
      <c r="A14" s="99">
        <v>102.8</v>
      </c>
      <c r="B14" s="100">
        <v>206.2</v>
      </c>
      <c r="C14" s="100">
        <v>102.7</v>
      </c>
      <c r="D14" s="100">
        <v>7.3</v>
      </c>
      <c r="E14" s="15">
        <f>A14+B14</f>
        <v>309</v>
      </c>
      <c r="F14" s="15">
        <f>C14+D14</f>
        <v>110</v>
      </c>
      <c r="G14" s="16">
        <f>E14+2*F14</f>
        <v>529</v>
      </c>
      <c r="H14" s="94">
        <v>225601.75054704593</v>
      </c>
      <c r="I14" s="14">
        <f t="shared" si="0"/>
        <v>29.906781533712259</v>
      </c>
      <c r="J14" s="16">
        <f t="shared" si="1"/>
        <v>76.724963294538242</v>
      </c>
      <c r="K14" s="16">
        <f t="shared" si="1"/>
        <v>32720.76754235477</v>
      </c>
      <c r="L14" s="17">
        <f t="shared" si="2"/>
        <v>4.5148234825145561</v>
      </c>
      <c r="M14" s="17">
        <f t="shared" si="3"/>
        <v>1.8849366893360751</v>
      </c>
      <c r="N14" s="33">
        <f t="shared" si="4"/>
        <v>1.4757696782483871</v>
      </c>
      <c r="O14" s="99">
        <v>102.3</v>
      </c>
      <c r="P14" s="100">
        <v>6.3</v>
      </c>
      <c r="Q14" s="100">
        <v>102.6</v>
      </c>
      <c r="R14" s="100">
        <v>205.9</v>
      </c>
      <c r="S14" s="16">
        <f>O14+P14</f>
        <v>108.6</v>
      </c>
      <c r="T14" s="16">
        <f>Q14+R14</f>
        <v>308.5</v>
      </c>
      <c r="U14" s="16">
        <f>S14+2*T14</f>
        <v>725.6</v>
      </c>
      <c r="V14" s="100">
        <v>102770.15223359122</v>
      </c>
      <c r="W14" s="16">
        <f t="shared" si="5"/>
        <v>29.863270212373205</v>
      </c>
      <c r="X14" s="16">
        <f t="shared" si="6"/>
        <v>105.23938254540066</v>
      </c>
      <c r="Y14" s="16">
        <f t="shared" si="6"/>
        <v>14905.550392998854</v>
      </c>
      <c r="Z14" s="101">
        <f t="shared" si="7"/>
        <v>4.173348017150202</v>
      </c>
      <c r="AA14" s="101">
        <f t="shared" si="8"/>
        <v>2.0221782913529283</v>
      </c>
      <c r="AB14" s="102">
        <f t="shared" si="9"/>
        <v>1.4751373639189207</v>
      </c>
    </row>
    <row r="15" spans="1:28" x14ac:dyDescent="0.3">
      <c r="A15" s="99">
        <v>137.69999999999999</v>
      </c>
      <c r="B15" s="100">
        <v>102.3</v>
      </c>
      <c r="C15" s="100">
        <v>137.5</v>
      </c>
      <c r="D15" s="100">
        <v>4.2</v>
      </c>
      <c r="E15" s="15">
        <f>A15+B15</f>
        <v>240</v>
      </c>
      <c r="F15" s="15">
        <f>C15+D15</f>
        <v>141.69999999999999</v>
      </c>
      <c r="G15" s="16">
        <f>E15+2*F15</f>
        <v>523.4</v>
      </c>
      <c r="H15" s="94">
        <v>242608.69565217392</v>
      </c>
      <c r="I15" s="14">
        <f t="shared" si="0"/>
        <v>14.837360576618643</v>
      </c>
      <c r="J15" s="16">
        <f t="shared" si="1"/>
        <v>75.912751962875831</v>
      </c>
      <c r="K15" s="16">
        <f t="shared" si="1"/>
        <v>35187.416387237892</v>
      </c>
      <c r="L15" s="17">
        <f t="shared" si="2"/>
        <v>4.5463873802208754</v>
      </c>
      <c r="M15" s="17">
        <f t="shared" si="3"/>
        <v>1.8803147356047516</v>
      </c>
      <c r="N15" s="33">
        <f t="shared" si="4"/>
        <v>1.1713566510130495</v>
      </c>
      <c r="O15" s="99">
        <v>137.19999999999999</v>
      </c>
      <c r="P15" s="100">
        <v>2.2000000000000002</v>
      </c>
      <c r="Q15" s="100">
        <v>137.5</v>
      </c>
      <c r="R15" s="100">
        <v>101.9</v>
      </c>
      <c r="S15" s="16">
        <f>O15+P15</f>
        <v>139.39999999999998</v>
      </c>
      <c r="T15" s="16">
        <f>Q15+R15</f>
        <v>239.4</v>
      </c>
      <c r="U15" s="16">
        <f>S15+2*T15</f>
        <v>618.20000000000005</v>
      </c>
      <c r="V15" s="100">
        <v>117306.21642363776</v>
      </c>
      <c r="W15" s="16">
        <f t="shared" si="5"/>
        <v>14.779345481499901</v>
      </c>
      <c r="X15" s="16">
        <f t="shared" si="6"/>
        <v>89.66232950601804</v>
      </c>
      <c r="Y15" s="16">
        <f t="shared" si="6"/>
        <v>17013.82825959313</v>
      </c>
      <c r="Z15" s="101">
        <f t="shared" si="7"/>
        <v>4.230802044650412</v>
      </c>
      <c r="AA15" s="101">
        <f t="shared" si="8"/>
        <v>1.9526100180281756</v>
      </c>
      <c r="AB15" s="102">
        <f t="shared" si="9"/>
        <v>1.1696552013073158</v>
      </c>
    </row>
    <row r="16" spans="1:28" x14ac:dyDescent="0.3">
      <c r="A16" s="99">
        <v>137.6</v>
      </c>
      <c r="B16" s="100">
        <v>137.4</v>
      </c>
      <c r="C16" s="100">
        <v>137.4</v>
      </c>
      <c r="D16" s="100">
        <v>5.6</v>
      </c>
      <c r="E16" s="15">
        <f>A16+B16</f>
        <v>275</v>
      </c>
      <c r="F16" s="15">
        <f>C16+D16</f>
        <v>143</v>
      </c>
      <c r="G16" s="16">
        <f>E16+2*F16</f>
        <v>561</v>
      </c>
      <c r="H16" s="94">
        <v>251648.35164835164</v>
      </c>
      <c r="I16" s="14">
        <f t="shared" si="0"/>
        <v>19.928185173288384</v>
      </c>
      <c r="J16" s="16">
        <f t="shared" si="1"/>
        <v>81.366170904037716</v>
      </c>
      <c r="K16" s="16">
        <f t="shared" si="1"/>
        <v>36498.507643385317</v>
      </c>
      <c r="L16" s="17">
        <f t="shared" si="2"/>
        <v>4.5622751073196834</v>
      </c>
      <c r="M16" s="17">
        <f t="shared" si="3"/>
        <v>1.9104438785570508</v>
      </c>
      <c r="N16" s="33">
        <f t="shared" si="4"/>
        <v>1.2994677500244209</v>
      </c>
      <c r="O16" s="99">
        <v>137.4</v>
      </c>
      <c r="P16" s="100">
        <v>-1.2</v>
      </c>
      <c r="Q16" s="100">
        <v>137.6</v>
      </c>
      <c r="R16" s="100">
        <v>137.69999999999999</v>
      </c>
      <c r="S16" s="16">
        <f>O16+P16</f>
        <v>136.20000000000002</v>
      </c>
      <c r="T16" s="16">
        <f>Q16+R16</f>
        <v>275.29999999999995</v>
      </c>
      <c r="U16" s="16">
        <f>S16+2*T16</f>
        <v>686.8</v>
      </c>
      <c r="V16" s="100">
        <v>120595.53349875929</v>
      </c>
      <c r="W16" s="16">
        <f t="shared" si="5"/>
        <v>19.971696494627441</v>
      </c>
      <c r="X16" s="16">
        <f t="shared" si="6"/>
        <v>99.611918318882545</v>
      </c>
      <c r="Y16" s="16">
        <f t="shared" si="6"/>
        <v>17490.903367065337</v>
      </c>
      <c r="Z16" s="101">
        <f t="shared" si="7"/>
        <v>4.2428122404220732</v>
      </c>
      <c r="AA16" s="101">
        <f t="shared" si="8"/>
        <v>1.9983113037897682</v>
      </c>
      <c r="AB16" s="102">
        <f t="shared" si="9"/>
        <v>1.300414957557813</v>
      </c>
    </row>
    <row r="17" spans="1:28" ht="15" thickBot="1" x14ac:dyDescent="0.35">
      <c r="A17" s="103">
        <v>137.6</v>
      </c>
      <c r="B17" s="104">
        <v>275.60000000000002</v>
      </c>
      <c r="C17" s="104">
        <v>137.4</v>
      </c>
      <c r="D17" s="104">
        <v>10.1</v>
      </c>
      <c r="E17" s="27">
        <f>A17+B17</f>
        <v>413.20000000000005</v>
      </c>
      <c r="F17" s="27">
        <f>C17+D17</f>
        <v>147.5</v>
      </c>
      <c r="G17" s="28">
        <f>E17+2*F17</f>
        <v>708.2</v>
      </c>
      <c r="H17" s="95">
        <v>267919.63707064162</v>
      </c>
      <c r="I17" s="29">
        <f t="shared" si="0"/>
        <v>39.972400536814256</v>
      </c>
      <c r="J17" s="28">
        <f t="shared" si="1"/>
        <v>102.71572590773533</v>
      </c>
      <c r="K17" s="28">
        <f t="shared" si="1"/>
        <v>38858.458072081259</v>
      </c>
      <c r="L17" s="30">
        <f t="shared" si="2"/>
        <v>4.5894855635290108</v>
      </c>
      <c r="M17" s="30">
        <f t="shared" si="3"/>
        <v>2.0116369397229819</v>
      </c>
      <c r="N17" s="34">
        <f t="shared" si="4"/>
        <v>1.6017602305364775</v>
      </c>
      <c r="O17" s="103">
        <v>137.5</v>
      </c>
      <c r="P17" s="104">
        <v>-4.0999999999999996</v>
      </c>
      <c r="Q17" s="104">
        <v>137.69999999999999</v>
      </c>
      <c r="R17" s="104">
        <v>274.89999999999998</v>
      </c>
      <c r="S17" s="28">
        <f>O17+P17</f>
        <v>133.4</v>
      </c>
      <c r="T17" s="28">
        <f>Q17+R17</f>
        <v>412.59999999999997</v>
      </c>
      <c r="U17" s="28">
        <f>S17+2*T17</f>
        <v>958.59999999999991</v>
      </c>
      <c r="V17" s="104">
        <v>132887.52819851754</v>
      </c>
      <c r="W17" s="28">
        <f t="shared" si="5"/>
        <v>39.870874120356447</v>
      </c>
      <c r="X17" s="28">
        <f t="shared" si="6"/>
        <v>139.03317545206872</v>
      </c>
      <c r="Y17" s="28">
        <f t="shared" si="6"/>
        <v>19273.706471329253</v>
      </c>
      <c r="Z17" s="105">
        <f t="shared" si="7"/>
        <v>4.2849652406158736</v>
      </c>
      <c r="AA17" s="105">
        <f t="shared" si="8"/>
        <v>2.1431184419566582</v>
      </c>
      <c r="AB17" s="106">
        <f t="shared" si="9"/>
        <v>1.6006557571443578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0.99753932593473871</v>
      </c>
      <c r="O23" s="6" t="s">
        <v>18</v>
      </c>
      <c r="P23" s="6">
        <v>0.99726069712917087</v>
      </c>
    </row>
    <row r="24" spans="1:28" x14ac:dyDescent="0.3">
      <c r="A24" s="6" t="s">
        <v>19</v>
      </c>
      <c r="B24" s="6">
        <v>0.99508470678633287</v>
      </c>
      <c r="O24" s="6" t="s">
        <v>19</v>
      </c>
      <c r="P24" s="6">
        <v>0.99452889803855993</v>
      </c>
    </row>
    <row r="25" spans="1:28" x14ac:dyDescent="0.3">
      <c r="A25" s="6" t="s">
        <v>20</v>
      </c>
      <c r="B25" s="6">
        <v>0.99426549125072172</v>
      </c>
      <c r="O25" s="6" t="s">
        <v>20</v>
      </c>
      <c r="P25" s="6">
        <v>0.99361704771165327</v>
      </c>
    </row>
    <row r="26" spans="1:28" x14ac:dyDescent="0.3">
      <c r="A26" s="6" t="s">
        <v>21</v>
      </c>
      <c r="B26" s="6">
        <v>1.2694221926906868E-2</v>
      </c>
      <c r="O26" s="6" t="s">
        <v>21</v>
      </c>
      <c r="P26" s="6">
        <v>1.9554628203287974E-2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0.39147500733576646</v>
      </c>
      <c r="D31" s="6">
        <v>0.19573750366788323</v>
      </c>
      <c r="E31" s="6">
        <v>1214.6799755743416</v>
      </c>
      <c r="F31" s="6">
        <v>1.4102515325318463E-14</v>
      </c>
      <c r="O31" s="6" t="s">
        <v>24</v>
      </c>
      <c r="P31" s="6">
        <v>2</v>
      </c>
      <c r="Q31" s="6">
        <v>0.83410931359459539</v>
      </c>
      <c r="R31" s="6">
        <v>0.4170546567972977</v>
      </c>
      <c r="S31" s="6">
        <v>1090.6712085220829</v>
      </c>
      <c r="T31" s="6">
        <v>2.681938724702969E-14</v>
      </c>
    </row>
    <row r="32" spans="1:28" x14ac:dyDescent="0.3">
      <c r="A32" s="6" t="s">
        <v>25</v>
      </c>
      <c r="B32" s="6">
        <v>12</v>
      </c>
      <c r="C32" s="6">
        <v>1.9337192439547574E-3</v>
      </c>
      <c r="D32" s="6">
        <v>1.6114327032956311E-4</v>
      </c>
      <c r="E32" s="6"/>
      <c r="F32" s="6"/>
      <c r="O32" s="6" t="s">
        <v>25</v>
      </c>
      <c r="P32" s="6">
        <v>12</v>
      </c>
      <c r="Q32" s="6">
        <v>4.588601810025906E-3</v>
      </c>
      <c r="R32" s="6">
        <v>3.823834841688255E-4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0.3934087265797212</v>
      </c>
      <c r="D33" s="7"/>
      <c r="E33" s="7"/>
      <c r="F33" s="7"/>
      <c r="O33" s="7" t="s">
        <v>26</v>
      </c>
      <c r="P33" s="7">
        <v>14</v>
      </c>
      <c r="Q33" s="7">
        <v>0.83869791540462135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3.403929527713434</v>
      </c>
      <c r="C36" s="6">
        <v>2.0684553903613227E-2</v>
      </c>
      <c r="D36" s="6">
        <v>164.56383558355722</v>
      </c>
      <c r="E36" s="6">
        <v>1.7033925828479817E-21</v>
      </c>
      <c r="F36" s="6">
        <v>3.3588617562922982</v>
      </c>
      <c r="G36" s="6">
        <v>3.4489972991345699</v>
      </c>
      <c r="H36" s="6">
        <v>3.3588617562922982</v>
      </c>
      <c r="I36" s="6">
        <v>3.4489972991345699</v>
      </c>
      <c r="O36" s="6" t="s">
        <v>27</v>
      </c>
      <c r="P36" s="6">
        <v>2.2442271795106654</v>
      </c>
      <c r="Q36" s="6">
        <v>4.1205546928481648E-2</v>
      </c>
      <c r="R36" s="6">
        <v>54.464200739911433</v>
      </c>
      <c r="S36" s="6">
        <v>9.6671196430616777E-16</v>
      </c>
      <c r="T36" s="6">
        <v>2.1544480052094346</v>
      </c>
      <c r="U36" s="6">
        <v>2.3340063538118963</v>
      </c>
      <c r="V36" s="6">
        <v>2.1544480052094346</v>
      </c>
      <c r="W36" s="6">
        <v>2.3340063538118963</v>
      </c>
    </row>
    <row r="37" spans="1:23" x14ac:dyDescent="0.3">
      <c r="A37" s="6" t="s">
        <v>40</v>
      </c>
      <c r="B37" s="6">
        <v>0.7064325242879127</v>
      </c>
      <c r="C37" s="6">
        <v>2.420178656584529E-2</v>
      </c>
      <c r="D37" s="6">
        <v>29.189271724462845</v>
      </c>
      <c r="E37" s="6">
        <v>1.6288351187412748E-12</v>
      </c>
      <c r="F37" s="6">
        <v>0.65370136121738098</v>
      </c>
      <c r="G37" s="6">
        <v>0.75916368735844442</v>
      </c>
      <c r="H37" s="6">
        <v>0.65370136121738098</v>
      </c>
      <c r="I37" s="6">
        <v>0.75916368735844442</v>
      </c>
      <c r="O37" s="6" t="s">
        <v>40</v>
      </c>
      <c r="P37" s="6">
        <v>1.344259349279151</v>
      </c>
      <c r="Q37" s="6">
        <v>4.8160625303407971E-2</v>
      </c>
      <c r="R37" s="6">
        <v>27.911999497731351</v>
      </c>
      <c r="S37" s="6">
        <v>2.7664350852441461E-12</v>
      </c>
      <c r="T37" s="6">
        <v>1.2393263609832896</v>
      </c>
      <c r="U37" s="6">
        <v>1.4491923375750124</v>
      </c>
      <c r="V37" s="6">
        <v>1.2393263609832896</v>
      </c>
      <c r="W37" s="6">
        <v>1.4491923375750124</v>
      </c>
    </row>
    <row r="38" spans="1:23" ht="15" thickBot="1" x14ac:dyDescent="0.35">
      <c r="A38" s="7" t="s">
        <v>41</v>
      </c>
      <c r="B38" s="7">
        <v>-0.15499612728856554</v>
      </c>
      <c r="C38" s="7">
        <v>2.3086224031399927E-2</v>
      </c>
      <c r="D38" s="7">
        <v>-6.7137929129403293</v>
      </c>
      <c r="E38" s="7">
        <v>2.1529399089669112E-5</v>
      </c>
      <c r="F38" s="7">
        <v>-0.20529668839675158</v>
      </c>
      <c r="G38" s="7">
        <v>-0.10469556618037951</v>
      </c>
      <c r="H38" s="7">
        <v>-0.20529668839675158</v>
      </c>
      <c r="I38" s="7">
        <v>-0.10469556618037951</v>
      </c>
      <c r="O38" s="7" t="s">
        <v>41</v>
      </c>
      <c r="P38" s="7">
        <v>-0.54223830446366927</v>
      </c>
      <c r="Q38" s="7">
        <v>4.5389176230809111E-2</v>
      </c>
      <c r="R38" s="7">
        <v>-11.946423123132396</v>
      </c>
      <c r="S38" s="7">
        <v>5.0830719540730594E-8</v>
      </c>
      <c r="T38" s="7">
        <v>-0.641132823963383</v>
      </c>
      <c r="U38" s="7">
        <v>-0.44334378496395555</v>
      </c>
      <c r="V38" s="7">
        <v>-0.641132823963383</v>
      </c>
      <c r="W38" s="7">
        <v>-0.44334378496395555</v>
      </c>
    </row>
    <row r="40" spans="1:23" x14ac:dyDescent="0.3">
      <c r="B40">
        <f>10^B36</f>
        <v>2534.717292513159</v>
      </c>
      <c r="P40">
        <f>10^P36</f>
        <v>175.4798197005901</v>
      </c>
    </row>
    <row r="41" spans="1:23" x14ac:dyDescent="0.3">
      <c r="B41" s="6">
        <v>0.7064325242879127</v>
      </c>
      <c r="P41" s="6">
        <v>1.344259349279151</v>
      </c>
    </row>
    <row r="42" spans="1:23" ht="15" thickBot="1" x14ac:dyDescent="0.35">
      <c r="B42" s="7">
        <v>-0.15499612728856554</v>
      </c>
      <c r="P42" s="7">
        <v>-0.54223830446366927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61">
        <v>20.7</v>
      </c>
      <c r="B3" s="60">
        <v>20.7</v>
      </c>
      <c r="C3" s="60">
        <v>20.399999999999999</v>
      </c>
      <c r="D3" s="60">
        <v>1.2</v>
      </c>
      <c r="E3" s="15">
        <f>A3+B3</f>
        <v>41.4</v>
      </c>
      <c r="F3" s="15">
        <f>C3+D3</f>
        <v>21.599999999999998</v>
      </c>
      <c r="G3" s="16">
        <f>E3+2*F3</f>
        <v>84.6</v>
      </c>
      <c r="H3" s="53">
        <v>60408.56031128404</v>
      </c>
      <c r="I3" s="14">
        <f>B3/6.89475729</f>
        <v>3.0022811723949747</v>
      </c>
      <c r="J3" s="16">
        <f>G3/6.89475729</f>
        <v>12.270192617614244</v>
      </c>
      <c r="K3" s="16">
        <f>H3/6.89475729</f>
        <v>8761.5209311137387</v>
      </c>
      <c r="L3" s="17">
        <f>LOG(K3)</f>
        <v>3.9425795028182127</v>
      </c>
      <c r="M3" s="17">
        <f>LOG(J3)</f>
        <v>1.0888513803399129</v>
      </c>
      <c r="N3" s="33">
        <f>LOG(I3)</f>
        <v>0.47745136275780714</v>
      </c>
      <c r="O3" s="61">
        <v>21.2</v>
      </c>
      <c r="P3" s="60">
        <v>-4.3</v>
      </c>
      <c r="Q3" s="60">
        <v>20.9</v>
      </c>
      <c r="R3" s="60">
        <v>20.399999999999999</v>
      </c>
      <c r="S3" s="16">
        <f>O3+P3</f>
        <v>16.899999999999999</v>
      </c>
      <c r="T3" s="16">
        <f>Q3+R3</f>
        <v>41.3</v>
      </c>
      <c r="U3" s="16">
        <f>S3+2*T3</f>
        <v>99.5</v>
      </c>
      <c r="V3" s="60">
        <v>34180.396537280081</v>
      </c>
      <c r="W3" s="16">
        <f>R3/6.89475729</f>
        <v>2.9587698510559171</v>
      </c>
      <c r="X3" s="16">
        <f>U3/6.89475729</f>
        <v>14.431254910787439</v>
      </c>
      <c r="Y3" s="16">
        <f>V3/6.89475729</f>
        <v>4957.4473907666852</v>
      </c>
      <c r="Z3" s="101">
        <f>LOG(Y3)</f>
        <v>3.6952581140985288</v>
      </c>
      <c r="AA3" s="101">
        <f>LOG(X3)</f>
        <v>1.1593040980466149</v>
      </c>
      <c r="AB3" s="102">
        <f>LOG(W3)</f>
        <v>0.47111118472678815</v>
      </c>
    </row>
    <row r="4" spans="1:28" x14ac:dyDescent="0.3">
      <c r="A4" s="61">
        <v>20.6</v>
      </c>
      <c r="B4" s="60">
        <v>41.9</v>
      </c>
      <c r="C4" s="60">
        <v>20.399999999999999</v>
      </c>
      <c r="D4" s="60">
        <v>2</v>
      </c>
      <c r="E4" s="15">
        <f>A4+B4</f>
        <v>62.5</v>
      </c>
      <c r="F4" s="15">
        <f>C4+D4</f>
        <v>22.4</v>
      </c>
      <c r="G4" s="16">
        <f>E4+2*F4</f>
        <v>107.3</v>
      </c>
      <c r="H4" s="53">
        <v>65129.533678756474</v>
      </c>
      <c r="I4" s="14">
        <f t="shared" ref="I4:I17" si="0">B4/6.89475729</f>
        <v>6.0770812136883787</v>
      </c>
      <c r="J4" s="16">
        <f t="shared" ref="J4:K17" si="1">G4/6.89475729</f>
        <v>15.562549265602936</v>
      </c>
      <c r="K4" s="16">
        <f t="shared" si="1"/>
        <v>9446.2402285311582</v>
      </c>
      <c r="L4" s="17">
        <f t="shared" ref="L4:L17" si="2">LOG(K4)</f>
        <v>3.9752589859790732</v>
      </c>
      <c r="M4" s="17">
        <f t="shared" ref="M4:M17" si="3">LOG(J4)</f>
        <v>1.1920807392668404</v>
      </c>
      <c r="N4" s="33">
        <f t="shared" ref="N4:N17" si="4">LOG(I4)</f>
        <v>0.78369504026718473</v>
      </c>
      <c r="O4" s="61">
        <v>20</v>
      </c>
      <c r="P4" s="60">
        <v>5.0999999999999996</v>
      </c>
      <c r="Q4" s="60">
        <v>20.8</v>
      </c>
      <c r="R4" s="60">
        <v>41.2</v>
      </c>
      <c r="S4" s="16">
        <f>O4+P4</f>
        <v>25.1</v>
      </c>
      <c r="T4" s="16">
        <f>Q4+R4</f>
        <v>62</v>
      </c>
      <c r="U4" s="16">
        <f>S4+2*T4</f>
        <v>149.1</v>
      </c>
      <c r="V4" s="60">
        <v>39113.924050632908</v>
      </c>
      <c r="W4" s="16">
        <f t="shared" ref="W4:W17" si="5">R4/6.89475729</f>
        <v>5.9755547972305783</v>
      </c>
      <c r="X4" s="16">
        <f t="shared" ref="X4:Y17" si="6">U4/6.89475729</f>
        <v>21.625126705511629</v>
      </c>
      <c r="Y4" s="16">
        <f t="shared" si="6"/>
        <v>5672.9950606619404</v>
      </c>
      <c r="Z4" s="101">
        <f t="shared" ref="Z4:Z17" si="7">LOG(Y4)</f>
        <v>3.7538124054352826</v>
      </c>
      <c r="AA4" s="101">
        <f t="shared" ref="AA4:AA17" si="8">LOG(X4)</f>
        <v>1.3349586607538839</v>
      </c>
      <c r="AB4" s="102">
        <f t="shared" ref="AB4:AB17" si="9">LOG(W4)</f>
        <v>0.776378233334024</v>
      </c>
    </row>
    <row r="5" spans="1:28" x14ac:dyDescent="0.3">
      <c r="A5" s="61">
        <v>20.5</v>
      </c>
      <c r="B5" s="60">
        <v>61.6</v>
      </c>
      <c r="C5" s="60">
        <v>20.6</v>
      </c>
      <c r="D5" s="60">
        <v>2.6</v>
      </c>
      <c r="E5" s="15">
        <f>A5+B5</f>
        <v>82.1</v>
      </c>
      <c r="F5" s="15">
        <f>C5+D5</f>
        <v>23.200000000000003</v>
      </c>
      <c r="G5" s="16">
        <f>E5+2*F5</f>
        <v>128.5</v>
      </c>
      <c r="H5" s="53">
        <v>67494.521548575605</v>
      </c>
      <c r="I5" s="14">
        <f t="shared" si="0"/>
        <v>8.9343246482864949</v>
      </c>
      <c r="J5" s="16">
        <f t="shared" si="1"/>
        <v>18.63734930689634</v>
      </c>
      <c r="K5" s="16">
        <f t="shared" si="1"/>
        <v>9789.2527190867368</v>
      </c>
      <c r="L5" s="17">
        <f t="shared" si="2"/>
        <v>3.9907495403870059</v>
      </c>
      <c r="M5" s="17">
        <f t="shared" si="3"/>
        <v>1.2703841449682027</v>
      </c>
      <c r="N5" s="33">
        <f t="shared" si="4"/>
        <v>0.95106172946531486</v>
      </c>
      <c r="O5" s="61">
        <v>20.6</v>
      </c>
      <c r="P5" s="60">
        <v>7</v>
      </c>
      <c r="Q5" s="60">
        <v>20.8</v>
      </c>
      <c r="R5" s="60">
        <v>61.3</v>
      </c>
      <c r="S5" s="16">
        <f>O5+P5</f>
        <v>27.6</v>
      </c>
      <c r="T5" s="16">
        <f>Q5+R5</f>
        <v>82.1</v>
      </c>
      <c r="U5" s="16">
        <f>S5+2*T5</f>
        <v>191.79999999999998</v>
      </c>
      <c r="V5" s="60">
        <v>38488.907492674756</v>
      </c>
      <c r="W5" s="16">
        <f t="shared" si="5"/>
        <v>8.8908133269474376</v>
      </c>
      <c r="X5" s="16">
        <f t="shared" si="6"/>
        <v>27.818238109437495</v>
      </c>
      <c r="Y5" s="16">
        <f t="shared" si="6"/>
        <v>5582.3440730101111</v>
      </c>
      <c r="Z5" s="101">
        <f t="shared" si="7"/>
        <v>3.7468166011251078</v>
      </c>
      <c r="AA5" s="101">
        <f t="shared" si="8"/>
        <v>1.4443296201355342</v>
      </c>
      <c r="AB5" s="102">
        <f t="shared" si="9"/>
        <v>0.94894149181930443</v>
      </c>
    </row>
    <row r="6" spans="1:28" x14ac:dyDescent="0.3">
      <c r="A6" s="61">
        <v>34.6</v>
      </c>
      <c r="B6" s="60">
        <v>34.6</v>
      </c>
      <c r="C6" s="60">
        <v>34.4</v>
      </c>
      <c r="D6" s="60">
        <v>1.8</v>
      </c>
      <c r="E6" s="15">
        <f>A6+B6</f>
        <v>69.2</v>
      </c>
      <c r="F6" s="15">
        <f>C6+D6</f>
        <v>36.199999999999996</v>
      </c>
      <c r="G6" s="16">
        <f>E6+2*F6</f>
        <v>141.6</v>
      </c>
      <c r="H6" s="53">
        <v>87817.258883248724</v>
      </c>
      <c r="I6" s="14">
        <f t="shared" si="0"/>
        <v>5.0183057277713106</v>
      </c>
      <c r="J6" s="16">
        <f t="shared" si="1"/>
        <v>20.537343672035188</v>
      </c>
      <c r="K6" s="16">
        <f t="shared" si="1"/>
        <v>12736.816567947488</v>
      </c>
      <c r="L6" s="17">
        <f t="shared" si="2"/>
        <v>4.1050608942680915</v>
      </c>
      <c r="M6" s="17">
        <f t="shared" si="3"/>
        <v>1.3125442706546395</v>
      </c>
      <c r="N6" s="33">
        <f t="shared" si="4"/>
        <v>0.700557116093666</v>
      </c>
      <c r="O6" s="61">
        <v>34.6</v>
      </c>
      <c r="P6" s="60">
        <v>-1.8</v>
      </c>
      <c r="Q6" s="60">
        <v>34.799999999999997</v>
      </c>
      <c r="R6" s="60">
        <v>34.1</v>
      </c>
      <c r="S6" s="16">
        <f>O6+P6</f>
        <v>32.800000000000004</v>
      </c>
      <c r="T6" s="16">
        <f>Q6+R6</f>
        <v>68.900000000000006</v>
      </c>
      <c r="U6" s="16">
        <f>S6+2*T6</f>
        <v>170.60000000000002</v>
      </c>
      <c r="V6" s="60">
        <v>46521.145975443389</v>
      </c>
      <c r="W6" s="16">
        <f t="shared" si="5"/>
        <v>4.9457868588728813</v>
      </c>
      <c r="X6" s="16">
        <f t="shared" si="6"/>
        <v>24.743438068144094</v>
      </c>
      <c r="Y6" s="16">
        <f t="shared" si="6"/>
        <v>6747.3217719957456</v>
      </c>
      <c r="Z6" s="101">
        <f t="shared" si="7"/>
        <v>3.8291314216522592</v>
      </c>
      <c r="AA6" s="101">
        <f t="shared" si="8"/>
        <v>1.3934600441323937</v>
      </c>
      <c r="AB6" s="102">
        <f t="shared" si="9"/>
        <v>0.69423539629338715</v>
      </c>
    </row>
    <row r="7" spans="1:28" x14ac:dyDescent="0.3">
      <c r="A7" s="61">
        <v>34.6</v>
      </c>
      <c r="B7" s="60">
        <v>68.8</v>
      </c>
      <c r="C7" s="60">
        <v>34.4</v>
      </c>
      <c r="D7" s="60">
        <v>3.2</v>
      </c>
      <c r="E7" s="15">
        <f>A7+B7</f>
        <v>103.4</v>
      </c>
      <c r="F7" s="15">
        <f>C7+D7</f>
        <v>37.6</v>
      </c>
      <c r="G7" s="16">
        <f>E7+2*F7</f>
        <v>178.60000000000002</v>
      </c>
      <c r="H7" s="53">
        <v>95159.059474412163</v>
      </c>
      <c r="I7" s="14">
        <f t="shared" si="0"/>
        <v>9.978596360423877</v>
      </c>
      <c r="J7" s="16">
        <f t="shared" si="1"/>
        <v>25.903739970518963</v>
      </c>
      <c r="K7" s="16">
        <f t="shared" si="1"/>
        <v>13801.654717045472</v>
      </c>
      <c r="L7" s="17">
        <f t="shared" si="2"/>
        <v>4.1399311582418701</v>
      </c>
      <c r="M7" s="17">
        <f t="shared" si="3"/>
        <v>1.413362471853417</v>
      </c>
      <c r="N7" s="33">
        <f t="shared" si="4"/>
        <v>0.9990694555364007</v>
      </c>
      <c r="O7" s="61">
        <v>33.9</v>
      </c>
      <c r="P7" s="60">
        <v>12.7</v>
      </c>
      <c r="Q7" s="60">
        <v>34.700000000000003</v>
      </c>
      <c r="R7" s="60">
        <v>68.099999999999994</v>
      </c>
      <c r="S7" s="16">
        <f>O7+P7</f>
        <v>46.599999999999994</v>
      </c>
      <c r="T7" s="16">
        <f>Q7+R7</f>
        <v>102.8</v>
      </c>
      <c r="U7" s="16">
        <f>S7+2*T7</f>
        <v>252.2</v>
      </c>
      <c r="V7" s="60">
        <v>53812.722244172255</v>
      </c>
      <c r="W7" s="16">
        <f t="shared" si="5"/>
        <v>9.8770699439660756</v>
      </c>
      <c r="X7" s="16">
        <f t="shared" si="6"/>
        <v>36.578517472367757</v>
      </c>
      <c r="Y7" s="16">
        <f t="shared" si="6"/>
        <v>7804.8754989854406</v>
      </c>
      <c r="Z7" s="101">
        <f t="shared" si="7"/>
        <v>3.8923659797194015</v>
      </c>
      <c r="AA7" s="101">
        <f t="shared" si="8"/>
        <v>1.5632260995379521</v>
      </c>
      <c r="AB7" s="102">
        <f t="shared" si="9"/>
        <v>0.99462812921367449</v>
      </c>
    </row>
    <row r="8" spans="1:28" x14ac:dyDescent="0.3">
      <c r="A8" s="61">
        <v>34.700000000000003</v>
      </c>
      <c r="B8" s="60">
        <v>102.7</v>
      </c>
      <c r="C8" s="60">
        <v>34.5</v>
      </c>
      <c r="D8" s="60">
        <v>4.5999999999999996</v>
      </c>
      <c r="E8" s="15">
        <f>A8+B8</f>
        <v>137.4</v>
      </c>
      <c r="F8" s="15">
        <f>C8+D8</f>
        <v>39.1</v>
      </c>
      <c r="G8" s="16">
        <f>E8+2*F8</f>
        <v>215.60000000000002</v>
      </c>
      <c r="H8" s="53">
        <v>98876.765083440303</v>
      </c>
      <c r="I8" s="14">
        <f t="shared" si="0"/>
        <v>14.895375671737387</v>
      </c>
      <c r="J8" s="16">
        <f t="shared" si="1"/>
        <v>31.270136269002737</v>
      </c>
      <c r="K8" s="16">
        <f t="shared" si="1"/>
        <v>14340.862328373607</v>
      </c>
      <c r="L8" s="17">
        <f t="shared" si="2"/>
        <v>4.1565752666173035</v>
      </c>
      <c r="M8" s="17">
        <f t="shared" si="3"/>
        <v>1.4951297738155906</v>
      </c>
      <c r="N8" s="33">
        <f t="shared" si="4"/>
        <v>1.1730514608981675</v>
      </c>
      <c r="O8" s="61">
        <v>34.299999999999997</v>
      </c>
      <c r="P8" s="60">
        <v>-2.7</v>
      </c>
      <c r="Q8" s="60">
        <v>34.6</v>
      </c>
      <c r="R8" s="60">
        <v>101.3</v>
      </c>
      <c r="S8" s="16">
        <f>O8+P8</f>
        <v>31.599999999999998</v>
      </c>
      <c r="T8" s="16">
        <f>Q8+R8</f>
        <v>135.9</v>
      </c>
      <c r="U8" s="16">
        <f>S8+2*T8</f>
        <v>303.40000000000003</v>
      </c>
      <c r="V8" s="60">
        <v>52746.6805519396</v>
      </c>
      <c r="W8" s="16">
        <f t="shared" si="5"/>
        <v>14.692322838821784</v>
      </c>
      <c r="X8" s="16">
        <f t="shared" si="6"/>
        <v>44.004449647566929</v>
      </c>
      <c r="Y8" s="16">
        <f t="shared" si="6"/>
        <v>7650.259223546881</v>
      </c>
      <c r="Z8" s="101">
        <f t="shared" si="7"/>
        <v>3.8836761511599747</v>
      </c>
      <c r="AA8" s="101">
        <f t="shared" si="8"/>
        <v>1.6434965937516011</v>
      </c>
      <c r="AB8" s="102">
        <f t="shared" si="9"/>
        <v>1.1670904626611698</v>
      </c>
    </row>
    <row r="9" spans="1:28" x14ac:dyDescent="0.3">
      <c r="A9" s="61">
        <v>68.7</v>
      </c>
      <c r="B9" s="60">
        <v>68.5</v>
      </c>
      <c r="C9" s="60">
        <v>68.7</v>
      </c>
      <c r="D9" s="60">
        <v>3.6</v>
      </c>
      <c r="E9" s="15">
        <f>A9+B9</f>
        <v>137.19999999999999</v>
      </c>
      <c r="F9" s="15">
        <f>C9+D9</f>
        <v>72.3</v>
      </c>
      <c r="G9" s="16">
        <f>E9+2*F9</f>
        <v>281.79999999999995</v>
      </c>
      <c r="H9" s="53">
        <v>146576.31954350925</v>
      </c>
      <c r="I9" s="14">
        <f t="shared" si="0"/>
        <v>9.9350850390848198</v>
      </c>
      <c r="J9" s="16">
        <f t="shared" si="1"/>
        <v>40.871634511154774</v>
      </c>
      <c r="K9" s="16">
        <f t="shared" si="1"/>
        <v>21259.097801180069</v>
      </c>
      <c r="L9" s="17">
        <f t="shared" si="2"/>
        <v>4.3275448298823376</v>
      </c>
      <c r="M9" s="17">
        <f t="shared" si="3"/>
        <v>1.611422006074227</v>
      </c>
      <c r="N9" s="33">
        <f t="shared" si="4"/>
        <v>0.99717158879331491</v>
      </c>
      <c r="O9" s="61">
        <v>68.3</v>
      </c>
      <c r="P9" s="60">
        <v>7.1</v>
      </c>
      <c r="Q9" s="60">
        <v>68.5</v>
      </c>
      <c r="R9" s="60">
        <v>68</v>
      </c>
      <c r="S9" s="16">
        <f>O9+P9</f>
        <v>75.399999999999991</v>
      </c>
      <c r="T9" s="16">
        <f>Q9+R9</f>
        <v>136.5</v>
      </c>
      <c r="U9" s="16">
        <f>S9+2*T9</f>
        <v>348.4</v>
      </c>
      <c r="V9" s="60">
        <v>79874.706342991383</v>
      </c>
      <c r="W9" s="16">
        <f t="shared" si="5"/>
        <v>9.8625661701863905</v>
      </c>
      <c r="X9" s="16">
        <f t="shared" si="6"/>
        <v>50.531147848425562</v>
      </c>
      <c r="Y9" s="16">
        <f t="shared" si="6"/>
        <v>11584.846715175869</v>
      </c>
      <c r="Z9" s="101">
        <f t="shared" si="7"/>
        <v>4.0638902917993915</v>
      </c>
      <c r="AA9" s="101">
        <f t="shared" si="8"/>
        <v>1.7035591636365148</v>
      </c>
      <c r="AB9" s="102">
        <f t="shared" si="9"/>
        <v>0.99398993000712565</v>
      </c>
    </row>
    <row r="10" spans="1:28" x14ac:dyDescent="0.3">
      <c r="A10" s="61">
        <v>68.400000000000006</v>
      </c>
      <c r="B10" s="60">
        <v>138.1</v>
      </c>
      <c r="C10" s="60">
        <v>68.7</v>
      </c>
      <c r="D10" s="60">
        <v>7.1</v>
      </c>
      <c r="E10" s="15">
        <f>A10+B10</f>
        <v>206.5</v>
      </c>
      <c r="F10" s="15">
        <f>C10+D10</f>
        <v>75.8</v>
      </c>
      <c r="G10" s="16">
        <f>E10+2*F10</f>
        <v>358.1</v>
      </c>
      <c r="H10" s="53">
        <v>154936.42483171276</v>
      </c>
      <c r="I10" s="14">
        <f t="shared" si="0"/>
        <v>20.029711589746185</v>
      </c>
      <c r="J10" s="16">
        <f t="shared" si="1"/>
        <v>51.938013905055101</v>
      </c>
      <c r="K10" s="16">
        <f t="shared" si="1"/>
        <v>22471.628559924662</v>
      </c>
      <c r="L10" s="17">
        <f t="shared" si="2"/>
        <v>4.3516345476732177</v>
      </c>
      <c r="M10" s="17">
        <f t="shared" si="3"/>
        <v>1.7154853383127924</v>
      </c>
      <c r="N10" s="33">
        <f t="shared" si="4"/>
        <v>1.3016746958795207</v>
      </c>
      <c r="O10" s="61">
        <v>68.099999999999994</v>
      </c>
      <c r="P10" s="60">
        <v>15.9</v>
      </c>
      <c r="Q10" s="60">
        <v>68.599999999999994</v>
      </c>
      <c r="R10" s="60">
        <v>136.30000000000001</v>
      </c>
      <c r="S10" s="16">
        <f>O10+P10</f>
        <v>84</v>
      </c>
      <c r="T10" s="16">
        <f>Q10+R10</f>
        <v>204.9</v>
      </c>
      <c r="U10" s="16">
        <f>S10+2*T10</f>
        <v>493.8</v>
      </c>
      <c r="V10" s="60">
        <v>84222.45108135941</v>
      </c>
      <c r="W10" s="16">
        <f t="shared" si="5"/>
        <v>19.768643661711842</v>
      </c>
      <c r="X10" s="16">
        <f t="shared" si="6"/>
        <v>71.619634924088814</v>
      </c>
      <c r="Y10" s="16">
        <f t="shared" si="6"/>
        <v>12215.433776546963</v>
      </c>
      <c r="Z10" s="101">
        <f t="shared" si="7"/>
        <v>4.0869088936112012</v>
      </c>
      <c r="AA10" s="101">
        <f t="shared" si="8"/>
        <v>1.8550321028968029</v>
      </c>
      <c r="AB10" s="102">
        <f t="shared" si="9"/>
        <v>1.295976873135563</v>
      </c>
    </row>
    <row r="11" spans="1:28" x14ac:dyDescent="0.3">
      <c r="A11" s="61">
        <v>68.400000000000006</v>
      </c>
      <c r="B11" s="60">
        <v>206.8</v>
      </c>
      <c r="C11" s="60">
        <v>68.7</v>
      </c>
      <c r="D11" s="60">
        <v>10.6</v>
      </c>
      <c r="E11" s="15">
        <f>A11+B11</f>
        <v>275.20000000000005</v>
      </c>
      <c r="F11" s="15">
        <f>C11+D11</f>
        <v>79.3</v>
      </c>
      <c r="G11" s="16">
        <f>E11+2*F11</f>
        <v>433.80000000000007</v>
      </c>
      <c r="H11" s="53">
        <v>158103.9755351682</v>
      </c>
      <c r="I11" s="14">
        <f t="shared" si="0"/>
        <v>29.993804176390377</v>
      </c>
      <c r="J11" s="16">
        <f t="shared" si="1"/>
        <v>62.917370656277306</v>
      </c>
      <c r="K11" s="16">
        <f t="shared" si="1"/>
        <v>22931.042948310685</v>
      </c>
      <c r="L11" s="17">
        <f t="shared" si="2"/>
        <v>4.3604238077345459</v>
      </c>
      <c r="M11" s="17">
        <f t="shared" si="3"/>
        <v>1.798770564979064</v>
      </c>
      <c r="N11" s="33">
        <f t="shared" si="4"/>
        <v>1.4770315517227943</v>
      </c>
      <c r="O11" s="61">
        <v>68.3</v>
      </c>
      <c r="P11" s="60">
        <v>3.8</v>
      </c>
      <c r="Q11" s="60">
        <v>68.7</v>
      </c>
      <c r="R11" s="60">
        <v>205.7</v>
      </c>
      <c r="S11" s="16">
        <f>O11+P11</f>
        <v>72.099999999999994</v>
      </c>
      <c r="T11" s="16">
        <f>Q11+R11</f>
        <v>274.39999999999998</v>
      </c>
      <c r="U11" s="16">
        <f>S11+2*T11</f>
        <v>620.9</v>
      </c>
      <c r="V11" s="60">
        <v>85082.03501999173</v>
      </c>
      <c r="W11" s="16">
        <f t="shared" si="5"/>
        <v>29.834262664813831</v>
      </c>
      <c r="X11" s="16">
        <f t="shared" si="6"/>
        <v>90.053931398069551</v>
      </c>
      <c r="Y11" s="16">
        <f t="shared" si="6"/>
        <v>12340.105886452709</v>
      </c>
      <c r="Z11" s="101">
        <f t="shared" si="7"/>
        <v>4.0913188862535295</v>
      </c>
      <c r="AA11" s="101">
        <f t="shared" si="8"/>
        <v>1.9545026771468725</v>
      </c>
      <c r="AB11" s="102">
        <f t="shared" si="9"/>
        <v>1.4747153089956133</v>
      </c>
    </row>
    <row r="12" spans="1:28" x14ac:dyDescent="0.3">
      <c r="A12" s="61">
        <v>102.7</v>
      </c>
      <c r="B12" s="60">
        <v>68.5</v>
      </c>
      <c r="C12" s="60">
        <v>102.7</v>
      </c>
      <c r="D12" s="60">
        <v>3.7</v>
      </c>
      <c r="E12" s="15">
        <f>A12+B12</f>
        <v>171.2</v>
      </c>
      <c r="F12" s="15">
        <f>C12+D12</f>
        <v>106.4</v>
      </c>
      <c r="G12" s="16">
        <f>E12+2*F12</f>
        <v>384</v>
      </c>
      <c r="H12" s="53">
        <v>177614.52031114954</v>
      </c>
      <c r="I12" s="14">
        <f t="shared" si="0"/>
        <v>9.9350850390848198</v>
      </c>
      <c r="J12" s="16">
        <f t="shared" si="1"/>
        <v>55.694491313993737</v>
      </c>
      <c r="K12" s="16">
        <f t="shared" si="1"/>
        <v>25760.808225803339</v>
      </c>
      <c r="L12" s="17">
        <f t="shared" si="2"/>
        <v>4.4109594845612277</v>
      </c>
      <c r="M12" s="17">
        <f t="shared" si="3"/>
        <v>1.7458122416684203</v>
      </c>
      <c r="N12" s="33">
        <f t="shared" si="4"/>
        <v>0.99717158879331491</v>
      </c>
      <c r="O12" s="61">
        <v>102.3</v>
      </c>
      <c r="P12" s="60">
        <v>11.4</v>
      </c>
      <c r="Q12" s="60">
        <v>102.6</v>
      </c>
      <c r="R12" s="60">
        <v>67.8</v>
      </c>
      <c r="S12" s="16">
        <f>O12+P12</f>
        <v>113.7</v>
      </c>
      <c r="T12" s="16">
        <f>Q12+R12</f>
        <v>170.39999999999998</v>
      </c>
      <c r="U12" s="16">
        <f>S12+2*T12</f>
        <v>454.49999999999994</v>
      </c>
      <c r="V12" s="60">
        <v>99877.240363368532</v>
      </c>
      <c r="W12" s="16">
        <f t="shared" si="5"/>
        <v>9.8335586226270184</v>
      </c>
      <c r="X12" s="16">
        <f t="shared" si="6"/>
        <v>65.919651828672258</v>
      </c>
      <c r="Y12" s="16">
        <f t="shared" si="6"/>
        <v>14485.968999696075</v>
      </c>
      <c r="Z12" s="101">
        <f t="shared" si="7"/>
        <v>4.1609475514655987</v>
      </c>
      <c r="AA12" s="101">
        <f t="shared" si="8"/>
        <v>1.8190149048588755</v>
      </c>
      <c r="AB12" s="102">
        <f t="shared" si="9"/>
        <v>0.99271071116795273</v>
      </c>
    </row>
    <row r="13" spans="1:28" x14ac:dyDescent="0.3">
      <c r="A13" s="61">
        <v>102.5</v>
      </c>
      <c r="B13" s="60">
        <v>102.7</v>
      </c>
      <c r="C13" s="60">
        <v>102.6</v>
      </c>
      <c r="D13" s="60">
        <v>5.6</v>
      </c>
      <c r="E13" s="15">
        <f>A13+B13</f>
        <v>205.2</v>
      </c>
      <c r="F13" s="15">
        <f>C13+D13</f>
        <v>108.19999999999999</v>
      </c>
      <c r="G13" s="16">
        <f>E13+2*F13</f>
        <v>421.59999999999997</v>
      </c>
      <c r="H13" s="53">
        <v>180175.43859649124</v>
      </c>
      <c r="I13" s="14">
        <f t="shared" si="0"/>
        <v>14.895375671737387</v>
      </c>
      <c r="J13" s="16">
        <f t="shared" si="1"/>
        <v>61.147910255155615</v>
      </c>
      <c r="K13" s="16">
        <f t="shared" si="1"/>
        <v>26132.238020591907</v>
      </c>
      <c r="L13" s="17">
        <f t="shared" si="2"/>
        <v>4.4171766052256762</v>
      </c>
      <c r="M13" s="17">
        <f t="shared" si="3"/>
        <v>1.7863816195053794</v>
      </c>
      <c r="N13" s="33">
        <f t="shared" si="4"/>
        <v>1.1730514608981675</v>
      </c>
      <c r="O13" s="61">
        <v>102.4</v>
      </c>
      <c r="P13" s="60">
        <v>14</v>
      </c>
      <c r="Q13" s="60">
        <v>102.6</v>
      </c>
      <c r="R13" s="60">
        <v>101.7</v>
      </c>
      <c r="S13" s="16">
        <f>O13+P13</f>
        <v>116.4</v>
      </c>
      <c r="T13" s="16">
        <f>Q13+R13</f>
        <v>204.3</v>
      </c>
      <c r="U13" s="16">
        <f>S13+2*T13</f>
        <v>525</v>
      </c>
      <c r="V13" s="60">
        <v>102727.27272727274</v>
      </c>
      <c r="W13" s="16">
        <f t="shared" si="5"/>
        <v>14.750337933940529</v>
      </c>
      <c r="X13" s="16">
        <f t="shared" si="6"/>
        <v>76.144812343350807</v>
      </c>
      <c r="Y13" s="16">
        <f t="shared" si="6"/>
        <v>14899.331246404576</v>
      </c>
      <c r="Z13" s="101">
        <f t="shared" si="7"/>
        <v>4.1731667756260844</v>
      </c>
      <c r="AA13" s="101">
        <f t="shared" si="8"/>
        <v>1.8816403207068462</v>
      </c>
      <c r="AB13" s="102">
        <f t="shared" si="9"/>
        <v>1.1688019702236341</v>
      </c>
    </row>
    <row r="14" spans="1:28" x14ac:dyDescent="0.3">
      <c r="A14" s="61">
        <v>102.4</v>
      </c>
      <c r="B14" s="60">
        <v>206.6</v>
      </c>
      <c r="C14" s="60">
        <v>102.7</v>
      </c>
      <c r="D14" s="60">
        <v>10.9</v>
      </c>
      <c r="E14" s="15">
        <f>A14+B14</f>
        <v>309</v>
      </c>
      <c r="F14" s="15">
        <f>C14+D14</f>
        <v>113.60000000000001</v>
      </c>
      <c r="G14" s="16">
        <f>E14+2*F14</f>
        <v>536.20000000000005</v>
      </c>
      <c r="H14" s="53">
        <v>196263.45788473714</v>
      </c>
      <c r="I14" s="14">
        <f t="shared" si="0"/>
        <v>29.964796628831003</v>
      </c>
      <c r="J14" s="16">
        <f t="shared" si="1"/>
        <v>77.769235006675629</v>
      </c>
      <c r="K14" s="16">
        <f t="shared" si="1"/>
        <v>28465.607943791325</v>
      </c>
      <c r="L14" s="17">
        <f t="shared" si="2"/>
        <v>4.4543204635318778</v>
      </c>
      <c r="M14" s="17">
        <f t="shared" si="3"/>
        <v>1.8908078269477502</v>
      </c>
      <c r="N14" s="33">
        <f t="shared" si="4"/>
        <v>1.4766113344844911</v>
      </c>
      <c r="O14" s="61">
        <v>102.3</v>
      </c>
      <c r="P14" s="60">
        <v>16.8</v>
      </c>
      <c r="Q14" s="60">
        <v>102.6</v>
      </c>
      <c r="R14" s="60">
        <v>206.2</v>
      </c>
      <c r="S14" s="16">
        <f>O14+P14</f>
        <v>119.1</v>
      </c>
      <c r="T14" s="16">
        <f>Q14+R14</f>
        <v>308.79999999999995</v>
      </c>
      <c r="U14" s="16">
        <f>S14+2*T14</f>
        <v>736.69999999999993</v>
      </c>
      <c r="V14" s="60">
        <v>112431.84296619412</v>
      </c>
      <c r="W14" s="16">
        <f t="shared" si="5"/>
        <v>29.906781533712259</v>
      </c>
      <c r="X14" s="16">
        <f t="shared" si="6"/>
        <v>106.84930143494579</v>
      </c>
      <c r="Y14" s="16">
        <f t="shared" si="6"/>
        <v>16306.860160148453</v>
      </c>
      <c r="Z14" s="101">
        <f t="shared" si="7"/>
        <v>4.2123703469143852</v>
      </c>
      <c r="AA14" s="101">
        <f t="shared" si="8"/>
        <v>2.0287716871557735</v>
      </c>
      <c r="AB14" s="102">
        <f t="shared" si="9"/>
        <v>1.4757696782483871</v>
      </c>
    </row>
    <row r="15" spans="1:28" x14ac:dyDescent="0.3">
      <c r="A15" s="61">
        <v>137.5</v>
      </c>
      <c r="B15" s="60">
        <v>102.7</v>
      </c>
      <c r="C15" s="60">
        <v>137.5</v>
      </c>
      <c r="D15" s="60">
        <v>5.5</v>
      </c>
      <c r="E15" s="15">
        <f>A15+B15</f>
        <v>240.2</v>
      </c>
      <c r="F15" s="15">
        <f>C15+D15</f>
        <v>143</v>
      </c>
      <c r="G15" s="16">
        <f>E15+2*F15</f>
        <v>526.20000000000005</v>
      </c>
      <c r="H15" s="53">
        <v>217124.73572938688</v>
      </c>
      <c r="I15" s="14">
        <f t="shared" si="0"/>
        <v>14.895375671737387</v>
      </c>
      <c r="J15" s="16">
        <f t="shared" si="1"/>
        <v>76.31885762870705</v>
      </c>
      <c r="K15" s="16">
        <f t="shared" si="1"/>
        <v>31491.28048993105</v>
      </c>
      <c r="L15" s="17">
        <f t="shared" si="2"/>
        <v>4.4981903201603561</v>
      </c>
      <c r="M15" s="17">
        <f t="shared" si="3"/>
        <v>1.8826318610505737</v>
      </c>
      <c r="N15" s="33">
        <f t="shared" si="4"/>
        <v>1.1730514608981675</v>
      </c>
      <c r="O15" s="61">
        <v>137.6</v>
      </c>
      <c r="P15" s="60">
        <v>-7.6</v>
      </c>
      <c r="Q15" s="60">
        <v>137.6</v>
      </c>
      <c r="R15" s="60">
        <v>101.9</v>
      </c>
      <c r="S15" s="16">
        <f>O15+P15</f>
        <v>130</v>
      </c>
      <c r="T15" s="16">
        <f>Q15+R15</f>
        <v>239.5</v>
      </c>
      <c r="U15" s="16">
        <f>S15+2*T15</f>
        <v>609</v>
      </c>
      <c r="V15" s="60">
        <v>124648.31804281344</v>
      </c>
      <c r="W15" s="16">
        <f t="shared" si="5"/>
        <v>14.779345481499901</v>
      </c>
      <c r="X15" s="16">
        <f t="shared" si="6"/>
        <v>88.327982318286942</v>
      </c>
      <c r="Y15" s="16">
        <f t="shared" si="6"/>
        <v>18078.710069113025</v>
      </c>
      <c r="Z15" s="101">
        <f t="shared" si="7"/>
        <v>4.2571674399749924</v>
      </c>
      <c r="AA15" s="101">
        <f t="shared" si="8"/>
        <v>1.9460983099337648</v>
      </c>
      <c r="AB15" s="102">
        <f t="shared" si="9"/>
        <v>1.1696552013073158</v>
      </c>
    </row>
    <row r="16" spans="1:28" x14ac:dyDescent="0.3">
      <c r="A16" s="61">
        <v>137.6</v>
      </c>
      <c r="B16" s="60">
        <v>137.6</v>
      </c>
      <c r="C16" s="60">
        <v>137.6</v>
      </c>
      <c r="D16" s="60">
        <v>7.5</v>
      </c>
      <c r="E16" s="15">
        <f>A16+B16</f>
        <v>275.2</v>
      </c>
      <c r="F16" s="15">
        <f>C16+D16</f>
        <v>145.1</v>
      </c>
      <c r="G16" s="16">
        <f>E16+2*F16</f>
        <v>565.4</v>
      </c>
      <c r="H16" s="53">
        <v>221816.22783449755</v>
      </c>
      <c r="I16" s="14">
        <f t="shared" si="0"/>
        <v>19.957192720847754</v>
      </c>
      <c r="J16" s="16">
        <f t="shared" si="1"/>
        <v>82.004336950343898</v>
      </c>
      <c r="K16" s="16">
        <f t="shared" si="1"/>
        <v>32171.723891748123</v>
      </c>
      <c r="L16" s="17">
        <f t="shared" si="2"/>
        <v>4.5074743327892772</v>
      </c>
      <c r="M16" s="17">
        <f t="shared" si="3"/>
        <v>1.9138368214543902</v>
      </c>
      <c r="N16" s="33">
        <f t="shared" si="4"/>
        <v>1.3000994512003818</v>
      </c>
      <c r="O16" s="61">
        <v>137.19999999999999</v>
      </c>
      <c r="P16" s="60">
        <v>13.7</v>
      </c>
      <c r="Q16" s="60">
        <v>137.4</v>
      </c>
      <c r="R16" s="60">
        <v>137.69999999999999</v>
      </c>
      <c r="S16" s="16">
        <f>O16+P16</f>
        <v>150.89999999999998</v>
      </c>
      <c r="T16" s="16">
        <f>Q16+R16</f>
        <v>275.10000000000002</v>
      </c>
      <c r="U16" s="16">
        <f>S16+2*T16</f>
        <v>701.1</v>
      </c>
      <c r="V16" s="60">
        <v>129417.29323308272</v>
      </c>
      <c r="W16" s="16">
        <f t="shared" si="5"/>
        <v>19.971696494627441</v>
      </c>
      <c r="X16" s="16">
        <f t="shared" si="6"/>
        <v>101.68595796937763</v>
      </c>
      <c r="Y16" s="16">
        <f t="shared" si="6"/>
        <v>18770.391442319025</v>
      </c>
      <c r="Z16" s="101">
        <f t="shared" si="7"/>
        <v>4.2734733295987839</v>
      </c>
      <c r="AA16" s="101">
        <f t="shared" si="8"/>
        <v>2.0072609844127789</v>
      </c>
      <c r="AB16" s="102">
        <f t="shared" si="9"/>
        <v>1.300414957557813</v>
      </c>
    </row>
    <row r="17" spans="1:28" ht="15" thickBot="1" x14ac:dyDescent="0.35">
      <c r="A17" s="62">
        <v>137.5</v>
      </c>
      <c r="B17" s="63">
        <v>275.60000000000002</v>
      </c>
      <c r="C17" s="63">
        <v>137.6</v>
      </c>
      <c r="D17" s="63">
        <v>13.2</v>
      </c>
      <c r="E17" s="27">
        <f>A17+B17</f>
        <v>413.1</v>
      </c>
      <c r="F17" s="27">
        <f>C17+D17</f>
        <v>150.79999999999998</v>
      </c>
      <c r="G17" s="28">
        <f>E17+2*F17</f>
        <v>714.7</v>
      </c>
      <c r="H17" s="57">
        <v>238133.64055299546</v>
      </c>
      <c r="I17" s="29">
        <f t="shared" si="0"/>
        <v>39.972400536814256</v>
      </c>
      <c r="J17" s="28">
        <f t="shared" si="1"/>
        <v>103.6584712034149</v>
      </c>
      <c r="K17" s="28">
        <f t="shared" si="1"/>
        <v>34538.364519136754</v>
      </c>
      <c r="L17" s="30">
        <f t="shared" si="2"/>
        <v>4.538301768751686</v>
      </c>
      <c r="M17" s="30">
        <f t="shared" si="3"/>
        <v>2.0156047994020563</v>
      </c>
      <c r="N17" s="34">
        <f t="shared" si="4"/>
        <v>1.6017602305364775</v>
      </c>
      <c r="O17" s="62">
        <v>137.19999999999999</v>
      </c>
      <c r="P17" s="63">
        <v>18</v>
      </c>
      <c r="Q17" s="63">
        <v>137.5</v>
      </c>
      <c r="R17" s="63">
        <v>275</v>
      </c>
      <c r="S17" s="28">
        <f>O17+P17</f>
        <v>155.19999999999999</v>
      </c>
      <c r="T17" s="28">
        <f>Q17+R17</f>
        <v>412.5</v>
      </c>
      <c r="U17" s="28">
        <f>S17+2*T17</f>
        <v>980.2</v>
      </c>
      <c r="V17" s="63">
        <v>140079.80303930721</v>
      </c>
      <c r="W17" s="28">
        <f t="shared" si="5"/>
        <v>39.885377894136141</v>
      </c>
      <c r="X17" s="28">
        <f t="shared" si="6"/>
        <v>142.16599058848089</v>
      </c>
      <c r="Y17" s="28">
        <f t="shared" si="6"/>
        <v>20316.857743850647</v>
      </c>
      <c r="Z17" s="105">
        <f t="shared" si="7"/>
        <v>4.3078565397323461</v>
      </c>
      <c r="AA17" s="105">
        <f t="shared" si="8"/>
        <v>2.1527957154775001</v>
      </c>
      <c r="AB17" s="106">
        <f t="shared" si="9"/>
        <v>1.600813711131152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0.99838512961076198</v>
      </c>
      <c r="O23" s="6" t="s">
        <v>18</v>
      </c>
      <c r="P23" s="6">
        <v>0.99634448910233087</v>
      </c>
    </row>
    <row r="24" spans="1:28" x14ac:dyDescent="0.3">
      <c r="A24" s="6" t="s">
        <v>19</v>
      </c>
      <c r="B24" s="6">
        <v>0.99677286702789791</v>
      </c>
      <c r="O24" s="6" t="s">
        <v>19</v>
      </c>
      <c r="P24" s="6">
        <v>0.99270234096458465</v>
      </c>
    </row>
    <row r="25" spans="1:28" x14ac:dyDescent="0.3">
      <c r="A25" s="6" t="s">
        <v>20</v>
      </c>
      <c r="B25" s="6">
        <v>0.99623501153254745</v>
      </c>
      <c r="O25" s="6" t="s">
        <v>20</v>
      </c>
      <c r="P25" s="6">
        <v>0.99148606445868204</v>
      </c>
    </row>
    <row r="26" spans="1:28" x14ac:dyDescent="0.3">
      <c r="A26" s="6" t="s">
        <v>21</v>
      </c>
      <c r="B26" s="6">
        <v>1.2724740365658391E-2</v>
      </c>
      <c r="O26" s="6" t="s">
        <v>21</v>
      </c>
      <c r="P26" s="6">
        <v>1.9360163319810893E-2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0.60014812368333648</v>
      </c>
      <c r="D31" s="6">
        <v>0.30007406184166824</v>
      </c>
      <c r="E31" s="6">
        <v>1853.2354426882443</v>
      </c>
      <c r="F31" s="6">
        <v>1.1295388261561863E-15</v>
      </c>
      <c r="O31" s="6" t="s">
        <v>24</v>
      </c>
      <c r="P31" s="6">
        <v>2</v>
      </c>
      <c r="Q31" s="6">
        <v>0.6118356198632986</v>
      </c>
      <c r="R31" s="6">
        <v>0.3059178099316493</v>
      </c>
      <c r="S31" s="6">
        <v>816.1814654373494</v>
      </c>
      <c r="T31" s="6">
        <v>1.5104328039683439E-13</v>
      </c>
    </row>
    <row r="32" spans="1:28" x14ac:dyDescent="0.3">
      <c r="A32" s="6" t="s">
        <v>25</v>
      </c>
      <c r="B32" s="6">
        <v>12</v>
      </c>
      <c r="C32" s="6">
        <v>1.9430282084809925E-3</v>
      </c>
      <c r="D32" s="6">
        <v>1.6191901737341605E-4</v>
      </c>
      <c r="E32" s="6"/>
      <c r="F32" s="6"/>
      <c r="O32" s="6" t="s">
        <v>25</v>
      </c>
      <c r="P32" s="6">
        <v>12</v>
      </c>
      <c r="Q32" s="6">
        <v>4.4977910852370129E-3</v>
      </c>
      <c r="R32" s="6">
        <v>3.7481592376975109E-4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0.6020911518918175</v>
      </c>
      <c r="D33" s="7"/>
      <c r="E33" s="7"/>
      <c r="F33" s="7"/>
      <c r="O33" s="7" t="s">
        <v>26</v>
      </c>
      <c r="P33" s="7">
        <v>14</v>
      </c>
      <c r="Q33" s="7">
        <v>0.61633341094853566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3.0764542216406223</v>
      </c>
      <c r="C36" s="6">
        <v>2.0934108932468502E-2</v>
      </c>
      <c r="D36" s="6">
        <v>146.95892868260975</v>
      </c>
      <c r="E36" s="6">
        <v>6.6176486480134633E-21</v>
      </c>
      <c r="F36" s="6">
        <v>3.0308427165209086</v>
      </c>
      <c r="G36" s="6">
        <v>3.122065726760336</v>
      </c>
      <c r="H36" s="6">
        <v>3.0308427165209086</v>
      </c>
      <c r="I36" s="6">
        <v>3.122065726760336</v>
      </c>
      <c r="O36" s="6" t="s">
        <v>27</v>
      </c>
      <c r="P36" s="6">
        <v>2.5425289596353275</v>
      </c>
      <c r="Q36" s="6">
        <v>4.1501979355921939E-2</v>
      </c>
      <c r="R36" s="6">
        <v>61.262836112719832</v>
      </c>
      <c r="S36" s="6">
        <v>2.3676100221093552E-16</v>
      </c>
      <c r="T36" s="6">
        <v>2.4521039145580605</v>
      </c>
      <c r="U36" s="6">
        <v>2.6329540047125946</v>
      </c>
      <c r="V36" s="6">
        <v>2.4521039145580605</v>
      </c>
      <c r="W36" s="6">
        <v>2.6329540047125946</v>
      </c>
    </row>
    <row r="37" spans="1:23" x14ac:dyDescent="0.3">
      <c r="A37" s="6" t="s">
        <v>40</v>
      </c>
      <c r="B37" s="6">
        <v>0.89086225661039786</v>
      </c>
      <c r="C37" s="6">
        <v>2.4531955442265333E-2</v>
      </c>
      <c r="D37" s="6">
        <v>36.314359803359146</v>
      </c>
      <c r="E37" s="6">
        <v>1.2176980392861395E-13</v>
      </c>
      <c r="F37" s="6">
        <v>0.83741171735596542</v>
      </c>
      <c r="G37" s="6">
        <v>0.9443127958648303</v>
      </c>
      <c r="H37" s="6">
        <v>0.83741171735596542</v>
      </c>
      <c r="I37" s="6">
        <v>0.9443127958648303</v>
      </c>
      <c r="O37" s="6" t="s">
        <v>40</v>
      </c>
      <c r="P37" s="6">
        <v>1.1781045456152135</v>
      </c>
      <c r="Q37" s="6">
        <v>4.8765375021847787E-2</v>
      </c>
      <c r="R37" s="6">
        <v>24.158627819172946</v>
      </c>
      <c r="S37" s="6">
        <v>1.5215387453935478E-11</v>
      </c>
      <c r="T37" s="6">
        <v>1.0718539208740778</v>
      </c>
      <c r="U37" s="6">
        <v>1.2843551703563492</v>
      </c>
      <c r="V37" s="6">
        <v>1.0718539208740778</v>
      </c>
      <c r="W37" s="6">
        <v>1.2843551703563492</v>
      </c>
    </row>
    <row r="38" spans="1:23" ht="15" thickBot="1" x14ac:dyDescent="0.35">
      <c r="A38" s="7" t="s">
        <v>41</v>
      </c>
      <c r="B38" s="7">
        <v>-0.20925089509521522</v>
      </c>
      <c r="C38" s="7">
        <v>2.3358362439411352E-2</v>
      </c>
      <c r="D38" s="7">
        <v>-8.958286165735533</v>
      </c>
      <c r="E38" s="7">
        <v>1.1595757526408535E-6</v>
      </c>
      <c r="F38" s="7">
        <v>-0.26014439485822177</v>
      </c>
      <c r="G38" s="7">
        <v>-0.15835739533220866</v>
      </c>
      <c r="H38" s="7">
        <v>-0.26014439485822177</v>
      </c>
      <c r="I38" s="7">
        <v>-0.15835739533220866</v>
      </c>
      <c r="O38" s="7" t="s">
        <v>41</v>
      </c>
      <c r="P38" s="7">
        <v>-0.49668874406906038</v>
      </c>
      <c r="Q38" s="7">
        <v>4.6051774144865262E-2</v>
      </c>
      <c r="R38" s="7">
        <v>-10.785442109279536</v>
      </c>
      <c r="S38" s="7">
        <v>1.5728382610641254E-7</v>
      </c>
      <c r="T38" s="7">
        <v>-0.5970269404048304</v>
      </c>
      <c r="U38" s="7">
        <v>-0.39635054773329037</v>
      </c>
      <c r="V38" s="7">
        <v>-0.5970269404048304</v>
      </c>
      <c r="W38" s="7">
        <v>-0.39635054773329037</v>
      </c>
    </row>
    <row r="40" spans="1:23" x14ac:dyDescent="0.3">
      <c r="B40">
        <f>10^B36</f>
        <v>1192.4885607193353</v>
      </c>
      <c r="P40">
        <f>10^P36</f>
        <v>348.76183950541503</v>
      </c>
    </row>
    <row r="41" spans="1:23" x14ac:dyDescent="0.3">
      <c r="B41" s="6">
        <v>0.89086225661039786</v>
      </c>
      <c r="P41" s="6">
        <v>1.1781045456152135</v>
      </c>
    </row>
    <row r="42" spans="1:23" ht="15" thickBot="1" x14ac:dyDescent="0.35">
      <c r="B42" s="7">
        <v>-0.20925089509521522</v>
      </c>
      <c r="P42" s="7">
        <v>-0.49668874406906038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cols>
    <col min="8" max="8" width="9.6640625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61">
        <v>20.5</v>
      </c>
      <c r="B3" s="60">
        <v>20.8</v>
      </c>
      <c r="C3" s="60">
        <v>20.5</v>
      </c>
      <c r="D3" s="60">
        <v>0.6</v>
      </c>
      <c r="E3" s="15">
        <f>A3+B3</f>
        <v>41.3</v>
      </c>
      <c r="F3" s="15">
        <f>C3+D3</f>
        <v>21.1</v>
      </c>
      <c r="G3" s="16">
        <f>E3+2*F3</f>
        <v>83.5</v>
      </c>
      <c r="H3" s="53">
        <v>91629.95594713655</v>
      </c>
      <c r="I3" s="14">
        <f>B3/6.89475729</f>
        <v>3.0167849461746608</v>
      </c>
      <c r="J3" s="16">
        <f>G3/6.89475729</f>
        <v>12.1106511060377</v>
      </c>
      <c r="K3" s="16">
        <f>H3/6.89475729</f>
        <v>13289.801524998504</v>
      </c>
      <c r="L3" s="17">
        <f>LOG(K3)</f>
        <v>4.1235184950705284</v>
      </c>
      <c r="M3" s="17">
        <f>LOG(J3)</f>
        <v>1.0831674927844914</v>
      </c>
      <c r="N3" s="33">
        <f>LOG(I3)</f>
        <v>0.47954435226365094</v>
      </c>
      <c r="O3" s="61">
        <v>20.3</v>
      </c>
      <c r="P3" s="60">
        <v>2.4</v>
      </c>
      <c r="Q3" s="60">
        <v>20</v>
      </c>
      <c r="R3" s="60">
        <v>20.6</v>
      </c>
      <c r="S3" s="16">
        <f>O3+P3</f>
        <v>22.7</v>
      </c>
      <c r="T3" s="16">
        <f>Q3+R3</f>
        <v>40.6</v>
      </c>
      <c r="U3" s="16">
        <f>S3+2*T3</f>
        <v>103.9</v>
      </c>
      <c r="V3" s="60">
        <v>47103.658536585375</v>
      </c>
      <c r="W3" s="16">
        <f>R3/6.89475729</f>
        <v>2.9877773986152891</v>
      </c>
      <c r="X3" s="16">
        <f>U3/6.89475729</f>
        <v>15.069420957093618</v>
      </c>
      <c r="Y3" s="16">
        <f>V3/6.89475729</f>
        <v>6831.8080761020337</v>
      </c>
      <c r="Z3" s="101">
        <f>LOG(Y3)</f>
        <v>3.834535657350064</v>
      </c>
      <c r="AA3" s="101">
        <f>LOG(X3)</f>
        <v>1.1780965648580668</v>
      </c>
      <c r="AB3" s="102">
        <f>LOG(W3)</f>
        <v>0.47534823767004281</v>
      </c>
    </row>
    <row r="4" spans="1:28" x14ac:dyDescent="0.3">
      <c r="A4" s="61">
        <v>20.5</v>
      </c>
      <c r="B4" s="60">
        <v>42</v>
      </c>
      <c r="C4" s="60">
        <v>20.5</v>
      </c>
      <c r="D4" s="60">
        <v>0.8</v>
      </c>
      <c r="E4" s="15">
        <f>A4+B4</f>
        <v>62.5</v>
      </c>
      <c r="F4" s="15">
        <f>C4+D4</f>
        <v>21.3</v>
      </c>
      <c r="G4" s="16">
        <f>E4+2*F4</f>
        <v>105.1</v>
      </c>
      <c r="H4" s="53">
        <v>94170.403587443943</v>
      </c>
      <c r="I4" s="14">
        <f t="shared" ref="I4:I17" si="0">B4/6.89475729</f>
        <v>6.0915849874680648</v>
      </c>
      <c r="J4" s="16">
        <f t="shared" ref="J4:K17" si="1">G4/6.89475729</f>
        <v>15.243466242449847</v>
      </c>
      <c r="K4" s="16">
        <f t="shared" si="1"/>
        <v>13658.262303740055</v>
      </c>
      <c r="L4" s="17">
        <f t="shared" ref="L4:L17" si="2">LOG(K4)</f>
        <v>4.1353954489866478</v>
      </c>
      <c r="M4" s="17">
        <f t="shared" ref="M4:M17" si="3">LOG(J4)</f>
        <v>1.1830837333291315</v>
      </c>
      <c r="N4" s="33">
        <f t="shared" ref="N4:N17" si="4">LOG(I4)</f>
        <v>0.78473030769878982</v>
      </c>
      <c r="O4" s="61">
        <v>20.2</v>
      </c>
      <c r="P4" s="60">
        <v>0.7</v>
      </c>
      <c r="Q4" s="60">
        <v>19.600000000000001</v>
      </c>
      <c r="R4" s="60">
        <v>41.2</v>
      </c>
      <c r="S4" s="16">
        <f>O4+P4</f>
        <v>20.9</v>
      </c>
      <c r="T4" s="16">
        <f>Q4+R4</f>
        <v>60.800000000000004</v>
      </c>
      <c r="U4" s="16">
        <f>S4+2*T4</f>
        <v>142.5</v>
      </c>
      <c r="V4" s="60">
        <v>49459.783913565429</v>
      </c>
      <c r="W4" s="16">
        <f t="shared" ref="W4:W17" si="5">R4/6.89475729</f>
        <v>5.9755547972305783</v>
      </c>
      <c r="X4" s="16">
        <f t="shared" ref="X4:Y17" si="6">U4/6.89475729</f>
        <v>20.667877636052363</v>
      </c>
      <c r="Y4" s="16">
        <f t="shared" si="6"/>
        <v>7173.5351707449918</v>
      </c>
      <c r="Z4" s="101">
        <f t="shared" ref="Z4:Z17" si="7">LOG(Y4)</f>
        <v>3.8557332319272364</v>
      </c>
      <c r="AA4" s="101">
        <f t="shared" ref="AA4:AA17" si="8">LOG(X4)</f>
        <v>1.3152958816454183</v>
      </c>
      <c r="AB4" s="102">
        <f t="shared" ref="AB4:AB17" si="9">LOG(W4)</f>
        <v>0.776378233334024</v>
      </c>
    </row>
    <row r="5" spans="1:28" x14ac:dyDescent="0.3">
      <c r="A5" s="61">
        <v>20.5</v>
      </c>
      <c r="B5" s="60">
        <v>61.7</v>
      </c>
      <c r="C5" s="60">
        <v>20.5</v>
      </c>
      <c r="D5" s="60">
        <v>0.8</v>
      </c>
      <c r="E5" s="15">
        <f>A5+B5</f>
        <v>82.2</v>
      </c>
      <c r="F5" s="15">
        <f>C5+D5</f>
        <v>21.3</v>
      </c>
      <c r="G5" s="16">
        <f>E5+2*F5</f>
        <v>124.80000000000001</v>
      </c>
      <c r="H5" s="53">
        <v>98196.286472148538</v>
      </c>
      <c r="I5" s="14">
        <f t="shared" si="0"/>
        <v>8.9488284220661818</v>
      </c>
      <c r="J5" s="16">
        <f t="shared" si="1"/>
        <v>18.100709677047966</v>
      </c>
      <c r="K5" s="16">
        <f t="shared" si="1"/>
        <v>14242.167249972701</v>
      </c>
      <c r="L5" s="17">
        <f t="shared" si="2"/>
        <v>4.1535760815119822</v>
      </c>
      <c r="M5" s="17">
        <f t="shared" si="3"/>
        <v>1.2576956026472945</v>
      </c>
      <c r="N5" s="33">
        <f t="shared" si="4"/>
        <v>0.95176618133413116</v>
      </c>
      <c r="O5" s="61">
        <v>20.5</v>
      </c>
      <c r="P5" s="60">
        <v>-4.4000000000000004</v>
      </c>
      <c r="Q5" s="60">
        <v>19.600000000000001</v>
      </c>
      <c r="R5" s="60">
        <v>62.1</v>
      </c>
      <c r="S5" s="16">
        <f>O5+P5</f>
        <v>16.100000000000001</v>
      </c>
      <c r="T5" s="16">
        <f>Q5+R5</f>
        <v>81.7</v>
      </c>
      <c r="U5" s="16">
        <f>S5+2*T5</f>
        <v>179.5</v>
      </c>
      <c r="V5" s="60">
        <v>51258.770119686335</v>
      </c>
      <c r="W5" s="16">
        <f t="shared" si="5"/>
        <v>9.0068435171849242</v>
      </c>
      <c r="X5" s="16">
        <f t="shared" si="6"/>
        <v>26.034273934536134</v>
      </c>
      <c r="Y5" s="16">
        <f t="shared" si="6"/>
        <v>7434.4560604085209</v>
      </c>
      <c r="Z5" s="101">
        <f t="shared" si="7"/>
        <v>3.8712491990039446</v>
      </c>
      <c r="AA5" s="101">
        <f t="shared" si="8"/>
        <v>1.4155454702152273</v>
      </c>
      <c r="AB5" s="102">
        <f t="shared" si="9"/>
        <v>0.95457261747746958</v>
      </c>
    </row>
    <row r="6" spans="1:28" x14ac:dyDescent="0.3">
      <c r="A6" s="61">
        <v>34.799999999999997</v>
      </c>
      <c r="B6" s="60">
        <v>34.4</v>
      </c>
      <c r="C6" s="60">
        <v>34.5</v>
      </c>
      <c r="D6" s="60">
        <v>0.8</v>
      </c>
      <c r="E6" s="15">
        <f>A6+B6</f>
        <v>69.199999999999989</v>
      </c>
      <c r="F6" s="15">
        <f>C6+D6</f>
        <v>35.299999999999997</v>
      </c>
      <c r="G6" s="16">
        <f>E6+2*F6</f>
        <v>139.79999999999998</v>
      </c>
      <c r="H6" s="53">
        <v>126470.58823529411</v>
      </c>
      <c r="I6" s="14">
        <f t="shared" si="0"/>
        <v>4.9892981802119385</v>
      </c>
      <c r="J6" s="16">
        <f t="shared" si="1"/>
        <v>20.276275744000841</v>
      </c>
      <c r="K6" s="16">
        <f t="shared" si="1"/>
        <v>18343.008015485069</v>
      </c>
      <c r="L6" s="17">
        <f t="shared" si="2"/>
        <v>4.2634705558382207</v>
      </c>
      <c r="M6" s="17">
        <f t="shared" si="3"/>
        <v>1.3069881887105519</v>
      </c>
      <c r="N6" s="33">
        <f t="shared" si="4"/>
        <v>0.69803945987241944</v>
      </c>
      <c r="O6" s="61">
        <v>34.299999999999997</v>
      </c>
      <c r="P6" s="60">
        <v>1.8</v>
      </c>
      <c r="Q6" s="60">
        <v>33.5</v>
      </c>
      <c r="R6" s="60">
        <v>34.9</v>
      </c>
      <c r="S6" s="16">
        <f>O6+P6</f>
        <v>36.099999999999994</v>
      </c>
      <c r="T6" s="16">
        <f>Q6+R6</f>
        <v>68.400000000000006</v>
      </c>
      <c r="U6" s="16">
        <f>S6+2*T6</f>
        <v>172.9</v>
      </c>
      <c r="V6" s="60">
        <v>67591.994835377656</v>
      </c>
      <c r="W6" s="16">
        <f t="shared" si="5"/>
        <v>5.0618170491103678</v>
      </c>
      <c r="X6" s="16">
        <f t="shared" si="6"/>
        <v>25.077024865076869</v>
      </c>
      <c r="Y6" s="16">
        <f t="shared" si="6"/>
        <v>9803.3900241001302</v>
      </c>
      <c r="Z6" s="101">
        <f t="shared" si="7"/>
        <v>3.9913762812205258</v>
      </c>
      <c r="AA6" s="101">
        <f t="shared" si="8"/>
        <v>1.3992760105748119</v>
      </c>
      <c r="AB6" s="102">
        <f t="shared" si="9"/>
        <v>0.70430644426006928</v>
      </c>
    </row>
    <row r="7" spans="1:28" x14ac:dyDescent="0.3">
      <c r="A7" s="61">
        <v>34.700000000000003</v>
      </c>
      <c r="B7" s="60">
        <v>68.7</v>
      </c>
      <c r="C7" s="60">
        <v>34.5</v>
      </c>
      <c r="D7" s="60">
        <v>1.2</v>
      </c>
      <c r="E7" s="15">
        <f>A7+B7</f>
        <v>103.4</v>
      </c>
      <c r="F7" s="15">
        <f>C7+D7</f>
        <v>35.700000000000003</v>
      </c>
      <c r="G7" s="16">
        <f>E7+2*F7</f>
        <v>174.8</v>
      </c>
      <c r="H7" s="53">
        <v>134179.6875</v>
      </c>
      <c r="I7" s="14">
        <f t="shared" si="0"/>
        <v>9.9640925866441918</v>
      </c>
      <c r="J7" s="16">
        <f t="shared" si="1"/>
        <v>25.352596566890899</v>
      </c>
      <c r="K7" s="16">
        <f t="shared" si="1"/>
        <v>19461.118333289436</v>
      </c>
      <c r="L7" s="17">
        <f t="shared" si="2"/>
        <v>4.2891677933846086</v>
      </c>
      <c r="M7" s="17">
        <f t="shared" si="3"/>
        <v>1.4040224455992736</v>
      </c>
      <c r="N7" s="33">
        <f t="shared" si="4"/>
        <v>0.9984377543604398</v>
      </c>
      <c r="O7" s="61">
        <v>34.299999999999997</v>
      </c>
      <c r="P7" s="60">
        <v>3.9</v>
      </c>
      <c r="Q7" s="60">
        <v>33.799999999999997</v>
      </c>
      <c r="R7" s="60">
        <v>70.2</v>
      </c>
      <c r="S7" s="16">
        <f>O7+P7</f>
        <v>38.199999999999996</v>
      </c>
      <c r="T7" s="16">
        <f>Q7+R7</f>
        <v>104</v>
      </c>
      <c r="U7" s="16">
        <f>S7+2*T7</f>
        <v>246.2</v>
      </c>
      <c r="V7" s="60">
        <v>71852.61003070623</v>
      </c>
      <c r="W7" s="16">
        <f t="shared" si="5"/>
        <v>10.18164919333948</v>
      </c>
      <c r="X7" s="16">
        <f t="shared" si="6"/>
        <v>35.708291045586606</v>
      </c>
      <c r="Y7" s="16">
        <f t="shared" si="6"/>
        <v>10421.340013653509</v>
      </c>
      <c r="Z7" s="101">
        <f t="shared" si="7"/>
        <v>4.0179235657119214</v>
      </c>
      <c r="AA7" s="101">
        <f t="shared" si="8"/>
        <v>1.5527690658961868</v>
      </c>
      <c r="AB7" s="102">
        <f t="shared" si="9"/>
        <v>1.0078181294306947</v>
      </c>
    </row>
    <row r="8" spans="1:28" x14ac:dyDescent="0.3">
      <c r="A8" s="61">
        <v>34.5</v>
      </c>
      <c r="B8" s="60">
        <v>102.6</v>
      </c>
      <c r="C8" s="60">
        <v>34.5</v>
      </c>
      <c r="D8" s="60">
        <v>1.4</v>
      </c>
      <c r="E8" s="15">
        <f>A8+B8</f>
        <v>137.1</v>
      </c>
      <c r="F8" s="15">
        <f>C8+D8</f>
        <v>35.9</v>
      </c>
      <c r="G8" s="16">
        <f>E8+2*F8</f>
        <v>208.89999999999998</v>
      </c>
      <c r="H8" s="53">
        <v>140998.62574438847</v>
      </c>
      <c r="I8" s="14">
        <f t="shared" si="0"/>
        <v>14.8808718979577</v>
      </c>
      <c r="J8" s="16">
        <f t="shared" si="1"/>
        <v>30.298383425763777</v>
      </c>
      <c r="K8" s="16">
        <f t="shared" si="1"/>
        <v>20450.121710432024</v>
      </c>
      <c r="L8" s="17">
        <f t="shared" si="2"/>
        <v>4.3106958970872098</v>
      </c>
      <c r="M8" s="17">
        <f t="shared" si="3"/>
        <v>1.4814194572811978</v>
      </c>
      <c r="N8" s="33">
        <f t="shared" si="4"/>
        <v>1.1726283780766869</v>
      </c>
      <c r="O8" s="61">
        <v>34.299999999999997</v>
      </c>
      <c r="P8" s="60">
        <v>-2.7</v>
      </c>
      <c r="Q8" s="60">
        <v>33.9</v>
      </c>
      <c r="R8" s="60">
        <v>103.42</v>
      </c>
      <c r="S8" s="16">
        <f>O8+P8</f>
        <v>31.599999999999998</v>
      </c>
      <c r="T8" s="16">
        <f>Q8+R8</f>
        <v>137.32</v>
      </c>
      <c r="U8" s="16">
        <f>S8+2*T8</f>
        <v>306.24</v>
      </c>
      <c r="V8" s="60">
        <v>78512.051622698811</v>
      </c>
      <c r="W8" s="16">
        <f t="shared" si="5"/>
        <v>14.999802842951125</v>
      </c>
      <c r="X8" s="16">
        <f t="shared" si="6"/>
        <v>44.416356822910004</v>
      </c>
      <c r="Y8" s="16">
        <f t="shared" si="6"/>
        <v>11387.210357146423</v>
      </c>
      <c r="Z8" s="101">
        <f t="shared" si="7"/>
        <v>4.0564173434921145</v>
      </c>
      <c r="AA8" s="101">
        <f t="shared" si="8"/>
        <v>1.647542933397639</v>
      </c>
      <c r="AB8" s="102">
        <f t="shared" si="9"/>
        <v>1.1760855507369403</v>
      </c>
    </row>
    <row r="9" spans="1:28" x14ac:dyDescent="0.3">
      <c r="A9" s="61">
        <v>68.5</v>
      </c>
      <c r="B9" s="60">
        <v>68.7</v>
      </c>
      <c r="C9" s="60">
        <v>67.900000000000006</v>
      </c>
      <c r="D9" s="60">
        <v>1.6</v>
      </c>
      <c r="E9" s="15">
        <f>A9+B9</f>
        <v>137.19999999999999</v>
      </c>
      <c r="F9" s="15">
        <f>C9+D9</f>
        <v>69.5</v>
      </c>
      <c r="G9" s="16">
        <f>E9+2*F9</f>
        <v>276.2</v>
      </c>
      <c r="H9" s="53">
        <v>207344.06438631791</v>
      </c>
      <c r="I9" s="14">
        <f t="shared" si="0"/>
        <v>9.9640925866441918</v>
      </c>
      <c r="J9" s="16">
        <f t="shared" si="1"/>
        <v>40.05942317949237</v>
      </c>
      <c r="K9" s="16">
        <f t="shared" si="1"/>
        <v>30072.714044197761</v>
      </c>
      <c r="L9" s="17">
        <f t="shared" si="2"/>
        <v>4.4781726246827889</v>
      </c>
      <c r="M9" s="17">
        <f t="shared" si="3"/>
        <v>1.6027046915435019</v>
      </c>
      <c r="N9" s="33">
        <f t="shared" si="4"/>
        <v>0.9984377543604398</v>
      </c>
      <c r="O9" s="61">
        <v>68.3</v>
      </c>
      <c r="P9" s="60">
        <v>3.1</v>
      </c>
      <c r="Q9" s="60">
        <v>67.8</v>
      </c>
      <c r="R9" s="60">
        <v>73.3</v>
      </c>
      <c r="S9" s="16">
        <f>O9+P9</f>
        <v>71.399999999999991</v>
      </c>
      <c r="T9" s="16">
        <f>Q9+R9</f>
        <v>141.1</v>
      </c>
      <c r="U9" s="16">
        <f>S9+2*T9</f>
        <v>353.59999999999997</v>
      </c>
      <c r="V9" s="60">
        <v>107635.82966226137</v>
      </c>
      <c r="W9" s="16">
        <f t="shared" si="5"/>
        <v>10.631266180509741</v>
      </c>
      <c r="X9" s="16">
        <f t="shared" si="6"/>
        <v>51.285344084969225</v>
      </c>
      <c r="Y9" s="16">
        <f t="shared" si="6"/>
        <v>15611.25724010241</v>
      </c>
      <c r="Z9" s="101">
        <f t="shared" si="7"/>
        <v>4.193437880029232</v>
      </c>
      <c r="AA9" s="101">
        <f t="shared" si="8"/>
        <v>1.7099932736419248</v>
      </c>
      <c r="AB9" s="102">
        <f t="shared" si="9"/>
        <v>1.0265849919420174</v>
      </c>
    </row>
    <row r="10" spans="1:28" x14ac:dyDescent="0.3">
      <c r="A10" s="61">
        <v>68.5</v>
      </c>
      <c r="B10" s="60">
        <v>137.9</v>
      </c>
      <c r="C10" s="60">
        <v>67.7</v>
      </c>
      <c r="D10" s="60">
        <v>3.4</v>
      </c>
      <c r="E10" s="15">
        <f>A10+B10</f>
        <v>206.4</v>
      </c>
      <c r="F10" s="15">
        <f>C10+D10</f>
        <v>71.100000000000009</v>
      </c>
      <c r="G10" s="16">
        <f>E10+2*F10</f>
        <v>348.6</v>
      </c>
      <c r="H10" s="53">
        <v>217736.84210526315</v>
      </c>
      <c r="I10" s="14">
        <f t="shared" si="0"/>
        <v>20.000704042186815</v>
      </c>
      <c r="J10" s="16">
        <f t="shared" si="1"/>
        <v>50.560155395984943</v>
      </c>
      <c r="K10" s="16">
        <f t="shared" si="1"/>
        <v>31580.059013979175</v>
      </c>
      <c r="L10" s="17">
        <f t="shared" si="2"/>
        <v>4.4994129372435729</v>
      </c>
      <c r="M10" s="17">
        <f t="shared" si="3"/>
        <v>1.7038084000748639</v>
      </c>
      <c r="N10" s="33">
        <f t="shared" si="4"/>
        <v>1.3010452834767392</v>
      </c>
      <c r="O10" s="61">
        <v>68.2</v>
      </c>
      <c r="P10" s="60">
        <v>5</v>
      </c>
      <c r="Q10" s="60">
        <v>67.8</v>
      </c>
      <c r="R10" s="60">
        <v>139.6</v>
      </c>
      <c r="S10" s="16">
        <f>O10+P10</f>
        <v>73.2</v>
      </c>
      <c r="T10" s="16">
        <f>Q10+R10</f>
        <v>207.39999999999998</v>
      </c>
      <c r="U10" s="16">
        <f>S10+2*T10</f>
        <v>487.99999999999994</v>
      </c>
      <c r="V10" s="60">
        <v>110007.88022064616</v>
      </c>
      <c r="W10" s="16">
        <f t="shared" si="5"/>
        <v>20.247268196441471</v>
      </c>
      <c r="X10" s="16">
        <f t="shared" si="6"/>
        <v>70.778416044867029</v>
      </c>
      <c r="Y10" s="16">
        <f t="shared" si="6"/>
        <v>15955.294087030314</v>
      </c>
      <c r="Z10" s="101">
        <f t="shared" si="7"/>
        <v>4.2029048134933271</v>
      </c>
      <c r="AA10" s="101">
        <f t="shared" si="8"/>
        <v>1.8499008393036001</v>
      </c>
      <c r="AB10" s="102">
        <f t="shared" si="9"/>
        <v>1.3063664355880316</v>
      </c>
    </row>
    <row r="11" spans="1:28" x14ac:dyDescent="0.3">
      <c r="A11" s="61">
        <v>68.7</v>
      </c>
      <c r="B11" s="60">
        <v>206.5</v>
      </c>
      <c r="C11" s="60">
        <v>67.8</v>
      </c>
      <c r="D11" s="60">
        <v>4.9000000000000004</v>
      </c>
      <c r="E11" s="15">
        <f>A11+B11</f>
        <v>275.2</v>
      </c>
      <c r="F11" s="15">
        <f>C11+D11</f>
        <v>72.7</v>
      </c>
      <c r="G11" s="16">
        <f>E11+2*F11</f>
        <v>420.6</v>
      </c>
      <c r="H11" s="53">
        <v>227924.94481236205</v>
      </c>
      <c r="I11" s="14">
        <f t="shared" si="0"/>
        <v>29.95029285505132</v>
      </c>
      <c r="J11" s="16">
        <f t="shared" si="1"/>
        <v>61.002872517358767</v>
      </c>
      <c r="K11" s="16">
        <f t="shared" si="1"/>
        <v>33057.718383058855</v>
      </c>
      <c r="L11" s="17">
        <f t="shared" si="2"/>
        <v>4.5192728756164966</v>
      </c>
      <c r="M11" s="17">
        <f t="shared" si="3"/>
        <v>1.7853502856511918</v>
      </c>
      <c r="N11" s="33">
        <f t="shared" si="4"/>
        <v>1.4764010732933093</v>
      </c>
      <c r="O11" s="61">
        <v>68.400000000000006</v>
      </c>
      <c r="P11" s="60">
        <v>6.6</v>
      </c>
      <c r="Q11" s="60">
        <v>68.2</v>
      </c>
      <c r="R11" s="60">
        <v>206.8</v>
      </c>
      <c r="S11" s="16">
        <f>O11+P11</f>
        <v>75</v>
      </c>
      <c r="T11" s="16">
        <f>Q11+R11</f>
        <v>275</v>
      </c>
      <c r="U11" s="16">
        <f>S11+2*T11</f>
        <v>625</v>
      </c>
      <c r="V11" s="60">
        <v>104956.86009135511</v>
      </c>
      <c r="W11" s="16">
        <f t="shared" si="5"/>
        <v>29.993804176390377</v>
      </c>
      <c r="X11" s="16">
        <f t="shared" si="6"/>
        <v>90.648586123036679</v>
      </c>
      <c r="Y11" s="16">
        <f t="shared" si="6"/>
        <v>15222.705553911543</v>
      </c>
      <c r="Z11" s="101">
        <f t="shared" si="7"/>
        <v>4.1824918470935692</v>
      </c>
      <c r="AA11" s="101">
        <f t="shared" si="8"/>
        <v>1.9573610346449646</v>
      </c>
      <c r="AB11" s="102">
        <f t="shared" si="9"/>
        <v>1.4770315517227943</v>
      </c>
    </row>
    <row r="12" spans="1:28" x14ac:dyDescent="0.3">
      <c r="A12" s="61">
        <v>102.4</v>
      </c>
      <c r="B12" s="60">
        <v>69.099999999999994</v>
      </c>
      <c r="C12" s="60">
        <v>101.2</v>
      </c>
      <c r="D12" s="60">
        <v>2.1</v>
      </c>
      <c r="E12" s="15">
        <f>A12+B12</f>
        <v>171.5</v>
      </c>
      <c r="F12" s="15">
        <f>C12+D12</f>
        <v>103.3</v>
      </c>
      <c r="G12" s="16">
        <f>E12+2*F12</f>
        <v>378.1</v>
      </c>
      <c r="H12" s="53">
        <v>261083.1234256927</v>
      </c>
      <c r="I12" s="14">
        <f t="shared" si="0"/>
        <v>10.022107681762934</v>
      </c>
      <c r="J12" s="16">
        <f t="shared" si="1"/>
        <v>54.838768660992272</v>
      </c>
      <c r="K12" s="16">
        <f t="shared" si="1"/>
        <v>37866.905598600511</v>
      </c>
      <c r="L12" s="17">
        <f t="shared" si="2"/>
        <v>4.5782598169676536</v>
      </c>
      <c r="M12" s="17">
        <f t="shared" si="3"/>
        <v>1.7390876946634251</v>
      </c>
      <c r="N12" s="33">
        <f t="shared" si="4"/>
        <v>1.0009590646750877</v>
      </c>
      <c r="O12" s="61">
        <v>102.3</v>
      </c>
      <c r="P12" s="60">
        <v>0.2</v>
      </c>
      <c r="Q12" s="60">
        <v>101.8</v>
      </c>
      <c r="R12" s="60">
        <v>70.5</v>
      </c>
      <c r="S12" s="16">
        <f>O12+P12</f>
        <v>102.5</v>
      </c>
      <c r="T12" s="16">
        <f>Q12+R12</f>
        <v>172.3</v>
      </c>
      <c r="U12" s="16">
        <f>S12+2*T12</f>
        <v>447.1</v>
      </c>
      <c r="V12" s="60">
        <v>138870.65003282996</v>
      </c>
      <c r="W12" s="16">
        <f t="shared" si="5"/>
        <v>10.225160514678537</v>
      </c>
      <c r="X12" s="16">
        <f t="shared" si="6"/>
        <v>64.846372568975525</v>
      </c>
      <c r="Y12" s="16">
        <f t="shared" si="6"/>
        <v>20141.484927140915</v>
      </c>
      <c r="Z12" s="101">
        <f t="shared" si="7"/>
        <v>4.304091485675908</v>
      </c>
      <c r="AA12" s="101">
        <f t="shared" si="8"/>
        <v>1.8118856871689213</v>
      </c>
      <c r="AB12" s="102">
        <f t="shared" si="9"/>
        <v>1.009670134292288</v>
      </c>
    </row>
    <row r="13" spans="1:28" x14ac:dyDescent="0.3">
      <c r="A13" s="61">
        <v>102.5</v>
      </c>
      <c r="B13" s="60">
        <v>102.7</v>
      </c>
      <c r="C13" s="60">
        <v>101.2</v>
      </c>
      <c r="D13" s="60">
        <v>2.9</v>
      </c>
      <c r="E13" s="15">
        <f>A13+B13</f>
        <v>205.2</v>
      </c>
      <c r="F13" s="15">
        <f>C13+D13</f>
        <v>104.10000000000001</v>
      </c>
      <c r="G13" s="16">
        <f>E13+2*F13</f>
        <v>413.4</v>
      </c>
      <c r="H13" s="53">
        <v>271932.92144748458</v>
      </c>
      <c r="I13" s="14">
        <f t="shared" si="0"/>
        <v>14.895375671737387</v>
      </c>
      <c r="J13" s="16">
        <f t="shared" si="1"/>
        <v>59.95860080522138</v>
      </c>
      <c r="K13" s="16">
        <f t="shared" si="1"/>
        <v>39440.535759234037</v>
      </c>
      <c r="L13" s="17">
        <f t="shared" si="2"/>
        <v>4.5959428057544329</v>
      </c>
      <c r="M13" s="17">
        <f t="shared" si="3"/>
        <v>1.7778514895921589</v>
      </c>
      <c r="N13" s="33">
        <f t="shared" si="4"/>
        <v>1.1730514608981675</v>
      </c>
      <c r="O13" s="61">
        <v>102.3</v>
      </c>
      <c r="P13" s="60">
        <v>3.6</v>
      </c>
      <c r="Q13" s="60">
        <v>101.4</v>
      </c>
      <c r="R13" s="60">
        <v>104.1</v>
      </c>
      <c r="S13" s="16">
        <f>O13+P13</f>
        <v>105.89999999999999</v>
      </c>
      <c r="T13" s="16">
        <f>Q13+R13</f>
        <v>205.5</v>
      </c>
      <c r="U13" s="16">
        <f>S13+2*T13</f>
        <v>516.9</v>
      </c>
      <c r="V13" s="60">
        <v>143917.05069124422</v>
      </c>
      <c r="W13" s="16">
        <f t="shared" si="5"/>
        <v>15.098428504652988</v>
      </c>
      <c r="X13" s="16">
        <f t="shared" si="6"/>
        <v>74.970006667196245</v>
      </c>
      <c r="Y13" s="16">
        <f t="shared" si="6"/>
        <v>20873.4034626539</v>
      </c>
      <c r="Z13" s="101">
        <f t="shared" si="7"/>
        <v>4.3195932676825581</v>
      </c>
      <c r="AA13" s="101">
        <f t="shared" si="8"/>
        <v>1.8748875494685802</v>
      </c>
      <c r="AB13" s="102">
        <f t="shared" si="9"/>
        <v>1.1789317468114255</v>
      </c>
    </row>
    <row r="14" spans="1:28" x14ac:dyDescent="0.3">
      <c r="A14" s="61">
        <v>102.4</v>
      </c>
      <c r="B14" s="60">
        <v>206.6</v>
      </c>
      <c r="C14" s="60">
        <v>101.2</v>
      </c>
      <c r="D14" s="60">
        <v>5.2</v>
      </c>
      <c r="E14" s="15">
        <f>A14+B14</f>
        <v>309</v>
      </c>
      <c r="F14" s="15">
        <f>C14+D14</f>
        <v>106.4</v>
      </c>
      <c r="G14" s="16">
        <f>E14+2*F14</f>
        <v>521.79999999999995</v>
      </c>
      <c r="H14" s="53">
        <v>288145.04881450487</v>
      </c>
      <c r="I14" s="14">
        <f t="shared" si="0"/>
        <v>29.964796628831003</v>
      </c>
      <c r="J14" s="16">
        <f t="shared" si="1"/>
        <v>75.680691582400854</v>
      </c>
      <c r="K14" s="16">
        <f t="shared" si="1"/>
        <v>41791.906037421206</v>
      </c>
      <c r="L14" s="17">
        <f t="shared" si="2"/>
        <v>4.6210921788166912</v>
      </c>
      <c r="M14" s="17">
        <f t="shared" si="3"/>
        <v>1.8789850920650912</v>
      </c>
      <c r="N14" s="33">
        <f t="shared" si="4"/>
        <v>1.4766113344844911</v>
      </c>
      <c r="O14" s="61">
        <v>102.1</v>
      </c>
      <c r="P14" s="60">
        <v>5.6</v>
      </c>
      <c r="Q14" s="60">
        <v>101.6</v>
      </c>
      <c r="R14" s="60">
        <v>206.1</v>
      </c>
      <c r="S14" s="16">
        <f>O14+P14</f>
        <v>107.69999999999999</v>
      </c>
      <c r="T14" s="16">
        <f>Q14+R14</f>
        <v>307.7</v>
      </c>
      <c r="U14" s="16">
        <f>S14+2*T14</f>
        <v>723.09999999999991</v>
      </c>
      <c r="V14" s="60">
        <v>146377.84090909088</v>
      </c>
      <c r="W14" s="16">
        <f t="shared" si="5"/>
        <v>29.892277759932576</v>
      </c>
      <c r="X14" s="16">
        <f t="shared" si="6"/>
        <v>104.87678820090851</v>
      </c>
      <c r="Y14" s="16">
        <f t="shared" si="6"/>
        <v>21230.310909043019</v>
      </c>
      <c r="Z14" s="101">
        <f t="shared" si="7"/>
        <v>4.3269563542740084</v>
      </c>
      <c r="AA14" s="101">
        <f t="shared" si="8"/>
        <v>2.0206793788347666</v>
      </c>
      <c r="AB14" s="102">
        <f t="shared" si="9"/>
        <v>1.4755590090801023</v>
      </c>
    </row>
    <row r="15" spans="1:28" x14ac:dyDescent="0.3">
      <c r="A15" s="61">
        <v>137.5</v>
      </c>
      <c r="B15" s="60">
        <v>102.9</v>
      </c>
      <c r="C15" s="60">
        <v>135.69999999999999</v>
      </c>
      <c r="D15" s="60">
        <v>3.1</v>
      </c>
      <c r="E15" s="15">
        <f>A15+B15</f>
        <v>240.4</v>
      </c>
      <c r="F15" s="15">
        <f>C15+D15</f>
        <v>138.79999999999998</v>
      </c>
      <c r="G15" s="16">
        <f>E15+2*F15</f>
        <v>518</v>
      </c>
      <c r="H15" s="53">
        <v>318575.85139318887</v>
      </c>
      <c r="I15" s="14">
        <f t="shared" si="0"/>
        <v>14.924383219296759</v>
      </c>
      <c r="J15" s="16">
        <f t="shared" si="1"/>
        <v>75.129548178772794</v>
      </c>
      <c r="K15" s="16">
        <f t="shared" si="1"/>
        <v>46205.520802776344</v>
      </c>
      <c r="L15" s="17">
        <f t="shared" si="2"/>
        <v>4.6646938697322193</v>
      </c>
      <c r="M15" s="17">
        <f t="shared" si="3"/>
        <v>1.8758107770461223</v>
      </c>
      <c r="N15" s="33">
        <f t="shared" si="4"/>
        <v>1.1738963920633223</v>
      </c>
      <c r="O15" s="61">
        <v>137.4</v>
      </c>
      <c r="P15" s="60">
        <v>0.6</v>
      </c>
      <c r="Q15" s="60">
        <v>136.80000000000001</v>
      </c>
      <c r="R15" s="60">
        <v>105.5</v>
      </c>
      <c r="S15" s="16">
        <f>O15+P15</f>
        <v>138</v>
      </c>
      <c r="T15" s="16">
        <f>Q15+R15</f>
        <v>242.3</v>
      </c>
      <c r="U15" s="16">
        <f>S15+2*T15</f>
        <v>622.6</v>
      </c>
      <c r="V15" s="60">
        <v>178763.06128212367</v>
      </c>
      <c r="W15" s="16">
        <f t="shared" si="5"/>
        <v>15.301481337568591</v>
      </c>
      <c r="X15" s="16">
        <f t="shared" si="6"/>
        <v>90.300495552324222</v>
      </c>
      <c r="Y15" s="16">
        <f t="shared" si="6"/>
        <v>25927.390010000436</v>
      </c>
      <c r="Z15" s="101">
        <f t="shared" si="7"/>
        <v>4.4137588005601334</v>
      </c>
      <c r="AA15" s="101">
        <f t="shared" si="8"/>
        <v>1.955690133647386</v>
      </c>
      <c r="AB15" s="102">
        <f t="shared" si="9"/>
        <v>1.1847334769346007</v>
      </c>
    </row>
    <row r="16" spans="1:28" x14ac:dyDescent="0.3">
      <c r="A16" s="61">
        <v>137.5</v>
      </c>
      <c r="B16" s="60">
        <v>137.4</v>
      </c>
      <c r="C16" s="60">
        <v>135.69999999999999</v>
      </c>
      <c r="D16" s="60">
        <v>3.8</v>
      </c>
      <c r="E16" s="15">
        <f>A16+B16</f>
        <v>274.89999999999998</v>
      </c>
      <c r="F16" s="15">
        <f>C16+D16</f>
        <v>139.5</v>
      </c>
      <c r="G16" s="16">
        <f>E16+2*F16</f>
        <v>553.9</v>
      </c>
      <c r="H16" s="53">
        <v>337592.13759213756</v>
      </c>
      <c r="I16" s="14">
        <f t="shared" si="0"/>
        <v>19.928185173288384</v>
      </c>
      <c r="J16" s="16">
        <f t="shared" si="1"/>
        <v>80.336402965680023</v>
      </c>
      <c r="K16" s="16">
        <f t="shared" si="1"/>
        <v>48963.599934369486</v>
      </c>
      <c r="L16" s="17">
        <f t="shared" si="2"/>
        <v>4.6898733407992008</v>
      </c>
      <c r="M16" s="17">
        <f t="shared" si="3"/>
        <v>1.9049123824475729</v>
      </c>
      <c r="N16" s="33">
        <f t="shared" si="4"/>
        <v>1.2994677500244209</v>
      </c>
      <c r="O16" s="61">
        <v>137.5</v>
      </c>
      <c r="P16" s="60">
        <v>3.4</v>
      </c>
      <c r="Q16" s="60">
        <v>137.1</v>
      </c>
      <c r="R16" s="60">
        <v>135.19999999999999</v>
      </c>
      <c r="S16" s="16">
        <f>O16+P16</f>
        <v>140.9</v>
      </c>
      <c r="T16" s="16">
        <f>Q16+R16</f>
        <v>272.29999999999995</v>
      </c>
      <c r="U16" s="16">
        <f>S16+2*T16</f>
        <v>685.49999999999989</v>
      </c>
      <c r="V16" s="60">
        <v>178757.16174526222</v>
      </c>
      <c r="W16" s="16">
        <f t="shared" si="5"/>
        <v>19.609102150135293</v>
      </c>
      <c r="X16" s="16">
        <f t="shared" si="6"/>
        <v>99.423369259746607</v>
      </c>
      <c r="Y16" s="16">
        <f t="shared" si="6"/>
        <v>25926.534354519998</v>
      </c>
      <c r="Z16" s="101">
        <f t="shared" si="7"/>
        <v>4.4137444677412327</v>
      </c>
      <c r="AA16" s="101">
        <f t="shared" si="8"/>
        <v>1.9974884764264207</v>
      </c>
      <c r="AB16" s="102">
        <f t="shared" si="9"/>
        <v>1.2924577089065066</v>
      </c>
    </row>
    <row r="17" spans="1:28" ht="15" thickBot="1" x14ac:dyDescent="0.35">
      <c r="A17" s="62">
        <v>137.6</v>
      </c>
      <c r="B17" s="63">
        <v>275.10000000000002</v>
      </c>
      <c r="C17" s="63">
        <v>135.69999999999999</v>
      </c>
      <c r="D17" s="63">
        <v>6.6</v>
      </c>
      <c r="E17" s="27">
        <f>A17+B17</f>
        <v>412.70000000000005</v>
      </c>
      <c r="F17" s="27">
        <f>C17+D17</f>
        <v>142.29999999999998</v>
      </c>
      <c r="G17" s="28">
        <f>E17+2*F17</f>
        <v>697.3</v>
      </c>
      <c r="H17" s="57">
        <v>345603.0150753769</v>
      </c>
      <c r="I17" s="29">
        <f t="shared" si="0"/>
        <v>39.899881667915828</v>
      </c>
      <c r="J17" s="28">
        <f t="shared" si="1"/>
        <v>101.13481456574955</v>
      </c>
      <c r="K17" s="28">
        <f t="shared" si="1"/>
        <v>50125.479482306313</v>
      </c>
      <c r="L17" s="30">
        <f t="shared" si="2"/>
        <v>4.700058539952904</v>
      </c>
      <c r="M17" s="30">
        <f t="shared" si="3"/>
        <v>2.0049006825058076</v>
      </c>
      <c r="N17" s="34">
        <f t="shared" si="4"/>
        <v>1.6009716076905729</v>
      </c>
      <c r="O17" s="62">
        <v>137.4</v>
      </c>
      <c r="P17" s="63">
        <v>3.4</v>
      </c>
      <c r="Q17" s="63">
        <v>136.80000000000001</v>
      </c>
      <c r="R17" s="63">
        <v>275.8</v>
      </c>
      <c r="S17" s="28">
        <f>O17+P17</f>
        <v>140.80000000000001</v>
      </c>
      <c r="T17" s="28">
        <f>Q17+R17</f>
        <v>412.6</v>
      </c>
      <c r="U17" s="28">
        <f>S17+2*T17</f>
        <v>966</v>
      </c>
      <c r="V17" s="63">
        <v>183866.66666666666</v>
      </c>
      <c r="W17" s="28">
        <f t="shared" si="5"/>
        <v>40.001408084373629</v>
      </c>
      <c r="X17" s="28">
        <f t="shared" si="6"/>
        <v>140.10645471176548</v>
      </c>
      <c r="Y17" s="28">
        <f t="shared" si="6"/>
        <v>26667.605389582415</v>
      </c>
      <c r="Z17" s="105">
        <f t="shared" si="7"/>
        <v>4.4259840200850391</v>
      </c>
      <c r="AA17" s="105">
        <f t="shared" si="8"/>
        <v>2.1464581437163828</v>
      </c>
      <c r="AB17" s="106">
        <f t="shared" si="9"/>
        <v>1.6020752791407205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0.99900878098143964</v>
      </c>
      <c r="O23" s="6" t="s">
        <v>18</v>
      </c>
      <c r="P23" s="6">
        <v>0.99505595801471614</v>
      </c>
    </row>
    <row r="24" spans="1:28" x14ac:dyDescent="0.3">
      <c r="A24" s="6" t="s">
        <v>19</v>
      </c>
      <c r="B24" s="6">
        <v>0.99801854447802196</v>
      </c>
      <c r="O24" s="6" t="s">
        <v>19</v>
      </c>
      <c r="P24" s="6">
        <v>0.99013635958058455</v>
      </c>
    </row>
    <row r="25" spans="1:28" x14ac:dyDescent="0.3">
      <c r="A25" s="6" t="s">
        <v>20</v>
      </c>
      <c r="B25" s="6">
        <v>0.99768830189102564</v>
      </c>
      <c r="O25" s="6" t="s">
        <v>20</v>
      </c>
      <c r="P25" s="6">
        <v>0.98849241951068201</v>
      </c>
    </row>
    <row r="26" spans="1:28" x14ac:dyDescent="0.3">
      <c r="A26" s="6" t="s">
        <v>21</v>
      </c>
      <c r="B26" s="6">
        <v>1.0065997746404267E-2</v>
      </c>
      <c r="O26" s="6" t="s">
        <v>21</v>
      </c>
      <c r="P26" s="6">
        <v>2.2544250487746827E-2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0.61241974837684143</v>
      </c>
      <c r="D31" s="6">
        <v>0.30620987418842072</v>
      </c>
      <c r="E31" s="6">
        <v>3022.077054190167</v>
      </c>
      <c r="F31" s="6">
        <v>6.0520982344631124E-17</v>
      </c>
      <c r="O31" s="6" t="s">
        <v>24</v>
      </c>
      <c r="P31" s="6">
        <v>2</v>
      </c>
      <c r="Q31" s="6">
        <v>0.61222438798178069</v>
      </c>
      <c r="R31" s="6">
        <v>0.30611219399089035</v>
      </c>
      <c r="S31" s="6">
        <v>602.29468075394129</v>
      </c>
      <c r="T31" s="6">
        <v>9.2092314848712147E-13</v>
      </c>
    </row>
    <row r="32" spans="1:28" x14ac:dyDescent="0.3">
      <c r="A32" s="6" t="s">
        <v>25</v>
      </c>
      <c r="B32" s="6">
        <v>12</v>
      </c>
      <c r="C32" s="6">
        <v>1.2158917275673891E-3</v>
      </c>
      <c r="D32" s="6">
        <v>1.0132431063061576E-4</v>
      </c>
      <c r="E32" s="6"/>
      <c r="F32" s="6"/>
      <c r="O32" s="6" t="s">
        <v>25</v>
      </c>
      <c r="P32" s="6">
        <v>12</v>
      </c>
      <c r="Q32" s="6">
        <v>6.0989187606512773E-3</v>
      </c>
      <c r="R32" s="6">
        <v>5.0824323005427307E-4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0.61363564010440885</v>
      </c>
      <c r="D33" s="7"/>
      <c r="E33" s="7"/>
      <c r="F33" s="7"/>
      <c r="O33" s="7" t="s">
        <v>26</v>
      </c>
      <c r="P33" s="7">
        <v>14</v>
      </c>
      <c r="Q33" s="7">
        <v>0.61832330674243197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3.2304627328153792</v>
      </c>
      <c r="C36" s="6">
        <v>1.636866698963816E-2</v>
      </c>
      <c r="D36" s="6">
        <v>197.35649426189411</v>
      </c>
      <c r="E36" s="6">
        <v>1.9259148472008792E-22</v>
      </c>
      <c r="F36" s="6">
        <v>3.1947984711738053</v>
      </c>
      <c r="G36" s="6">
        <v>3.2661269944569531</v>
      </c>
      <c r="H36" s="6">
        <v>3.1947984711738053</v>
      </c>
      <c r="I36" s="6">
        <v>3.2661269944569531</v>
      </c>
      <c r="O36" s="6" t="s">
        <v>27</v>
      </c>
      <c r="P36" s="6">
        <v>2.6636456236593253</v>
      </c>
      <c r="Q36" s="6">
        <v>4.7215752259286724E-2</v>
      </c>
      <c r="R36" s="6">
        <v>56.414342591257153</v>
      </c>
      <c r="S36" s="6">
        <v>6.3477351923469588E-16</v>
      </c>
      <c r="T36" s="6">
        <v>2.5607713368744021</v>
      </c>
      <c r="U36" s="6">
        <v>2.7665199104442486</v>
      </c>
      <c r="V36" s="6">
        <v>2.5607713368744021</v>
      </c>
      <c r="W36" s="6">
        <v>2.7665199104442486</v>
      </c>
    </row>
    <row r="37" spans="1:23" x14ac:dyDescent="0.3">
      <c r="A37" s="6" t="s">
        <v>40</v>
      </c>
      <c r="B37" s="6">
        <v>0.916146243288811</v>
      </c>
      <c r="C37" s="6">
        <v>1.9199475272109259E-2</v>
      </c>
      <c r="D37" s="6">
        <v>47.717254263697541</v>
      </c>
      <c r="E37" s="6">
        <v>4.6943476913160139E-15</v>
      </c>
      <c r="F37" s="6">
        <v>0.87431418024306062</v>
      </c>
      <c r="G37" s="6">
        <v>0.95797830633456138</v>
      </c>
      <c r="H37" s="6">
        <v>0.87431418024306062</v>
      </c>
      <c r="I37" s="6">
        <v>0.95797830633456138</v>
      </c>
      <c r="O37" s="6" t="s">
        <v>40</v>
      </c>
      <c r="P37" s="6">
        <v>1.2316202663452345</v>
      </c>
      <c r="Q37" s="6">
        <v>5.5913964113634397E-2</v>
      </c>
      <c r="R37" s="6">
        <v>22.027060428808138</v>
      </c>
      <c r="S37" s="6">
        <v>4.5060788653411912E-11</v>
      </c>
      <c r="T37" s="6">
        <v>1.1097942039768949</v>
      </c>
      <c r="U37" s="6">
        <v>1.3534463287135741</v>
      </c>
      <c r="V37" s="6">
        <v>1.1097942039768949</v>
      </c>
      <c r="W37" s="6">
        <v>1.3534463287135741</v>
      </c>
    </row>
    <row r="38" spans="1:23" ht="15" thickBot="1" x14ac:dyDescent="0.35">
      <c r="A38" s="7" t="s">
        <v>41</v>
      </c>
      <c r="B38" s="7">
        <v>-0.2298622324948941</v>
      </c>
      <c r="C38" s="7">
        <v>1.8272050153199208E-2</v>
      </c>
      <c r="D38" s="7">
        <v>-12.579991329251474</v>
      </c>
      <c r="E38" s="7">
        <v>2.8531696170463071E-8</v>
      </c>
      <c r="F38" s="7">
        <v>-0.26967360979300758</v>
      </c>
      <c r="G38" s="7">
        <v>-0.19005085519678061</v>
      </c>
      <c r="H38" s="7">
        <v>-0.26967360979300758</v>
      </c>
      <c r="I38" s="7">
        <v>-0.19005085519678061</v>
      </c>
      <c r="O38" s="7" t="s">
        <v>41</v>
      </c>
      <c r="P38" s="7">
        <v>-0.56227884144619733</v>
      </c>
      <c r="Q38" s="7">
        <v>5.3091611956166844E-2</v>
      </c>
      <c r="R38" s="7">
        <v>-10.590728379285647</v>
      </c>
      <c r="S38" s="7">
        <v>1.9197293869816149E-7</v>
      </c>
      <c r="T38" s="7">
        <v>-0.67795552672400772</v>
      </c>
      <c r="U38" s="7">
        <v>-0.446602156168387</v>
      </c>
      <c r="V38" s="7">
        <v>-0.67795552672400772</v>
      </c>
      <c r="W38" s="7">
        <v>-0.446602156168387</v>
      </c>
    </row>
    <row r="40" spans="1:23" x14ac:dyDescent="0.3">
      <c r="B40">
        <f>10^B36</f>
        <v>1700.0540642752981</v>
      </c>
      <c r="P40">
        <f>10^P36</f>
        <v>460.94130140805464</v>
      </c>
    </row>
    <row r="41" spans="1:23" x14ac:dyDescent="0.3">
      <c r="B41" s="6">
        <v>0.916146243288811</v>
      </c>
      <c r="P41" s="6">
        <v>1.2316202663452345</v>
      </c>
    </row>
    <row r="42" spans="1:23" ht="15" thickBot="1" x14ac:dyDescent="0.35">
      <c r="B42" s="7">
        <v>-0.2298622324948941</v>
      </c>
      <c r="P42" s="7">
        <v>-0.56227884144619733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A16" zoomScale="60" zoomScaleNormal="60" workbookViewId="0">
      <selection activeCell="R47" sqref="R47"/>
    </sheetView>
  </sheetViews>
  <sheetFormatPr defaultRowHeight="14.4" x14ac:dyDescent="0.3"/>
  <cols>
    <col min="8" max="8" width="10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61">
        <v>20.6</v>
      </c>
      <c r="B3" s="60">
        <v>20.9</v>
      </c>
      <c r="C3" s="60">
        <v>20.6</v>
      </c>
      <c r="D3" s="60">
        <v>0.3</v>
      </c>
      <c r="E3" s="15">
        <f>A3+B3</f>
        <v>41.5</v>
      </c>
      <c r="F3" s="15">
        <f>C3+D3</f>
        <v>20.900000000000002</v>
      </c>
      <c r="G3" s="16">
        <f>E3+2*F3</f>
        <v>83.300000000000011</v>
      </c>
      <c r="H3" s="53">
        <v>102283.84991843393</v>
      </c>
      <c r="I3" s="14">
        <f>B3/6.89475729</f>
        <v>3.0312887199543463</v>
      </c>
      <c r="J3" s="16">
        <f>G3/6.89475729</f>
        <v>12.08164355847833</v>
      </c>
      <c r="K3" s="16">
        <f>H3/6.89475729</f>
        <v>14835.018205323066</v>
      </c>
      <c r="L3" s="17">
        <f>LOG(K3)</f>
        <v>4.1712880836131907</v>
      </c>
      <c r="M3" s="17">
        <f>LOG(J3)</f>
        <v>1.0821260187076771</v>
      </c>
      <c r="N3" s="33">
        <f>LOG(I3)</f>
        <v>0.48162730341194337</v>
      </c>
      <c r="O3" s="61">
        <v>20.2</v>
      </c>
      <c r="P3" s="60">
        <v>2.5</v>
      </c>
      <c r="Q3" s="60">
        <v>20.100000000000001</v>
      </c>
      <c r="R3" s="60">
        <v>19.2</v>
      </c>
      <c r="S3" s="16">
        <f>O3+P3</f>
        <v>22.7</v>
      </c>
      <c r="T3" s="16">
        <f>Q3+R3</f>
        <v>39.299999999999997</v>
      </c>
      <c r="U3" s="16">
        <f>S3+2*T3</f>
        <v>101.3</v>
      </c>
      <c r="V3" s="60">
        <v>67724.867724867712</v>
      </c>
      <c r="W3" s="16">
        <f>R3/6.89475729</f>
        <v>2.7847245656996868</v>
      </c>
      <c r="X3" s="16">
        <f>U3/6.89475729</f>
        <v>14.692322838821784</v>
      </c>
      <c r="Y3" s="16">
        <f>V3/6.89475729</f>
        <v>9822.6616074063004</v>
      </c>
      <c r="Z3" s="101">
        <f>LOG(Y3)</f>
        <v>3.9922291827755134</v>
      </c>
      <c r="AA3" s="101">
        <f>LOG(X3)</f>
        <v>1.1670904626611698</v>
      </c>
      <c r="AB3" s="102">
        <f>LOG(W3)</f>
        <v>0.444782246004439</v>
      </c>
    </row>
    <row r="4" spans="1:28" x14ac:dyDescent="0.3">
      <c r="A4" s="61">
        <v>20.8</v>
      </c>
      <c r="B4" s="60">
        <v>41.6</v>
      </c>
      <c r="C4" s="60">
        <v>20.6</v>
      </c>
      <c r="D4" s="60">
        <v>0.8</v>
      </c>
      <c r="E4" s="15">
        <f>A4+B4</f>
        <v>62.400000000000006</v>
      </c>
      <c r="F4" s="15">
        <f>C4+D4</f>
        <v>21.400000000000002</v>
      </c>
      <c r="G4" s="16">
        <f>E4+2*F4</f>
        <v>105.20000000000002</v>
      </c>
      <c r="H4" s="53">
        <v>101794.45350734095</v>
      </c>
      <c r="I4" s="14">
        <f t="shared" ref="I4:I17" si="0">B4/6.89475729</f>
        <v>6.0335698923493215</v>
      </c>
      <c r="J4" s="16">
        <f t="shared" ref="J4:K17" si="1">G4/6.89475729</f>
        <v>15.257970016229537</v>
      </c>
      <c r="K4" s="16">
        <f t="shared" si="1"/>
        <v>14764.037256972239</v>
      </c>
      <c r="L4" s="17">
        <f t="shared" ref="L4:L17" si="2">LOG(K4)</f>
        <v>4.1692051324648984</v>
      </c>
      <c r="M4" s="17">
        <f t="shared" ref="M4:M17" si="3">LOG(J4)</f>
        <v>1.1834967571186097</v>
      </c>
      <c r="N4" s="33">
        <f t="shared" ref="N4:N17" si="4">LOG(I4)</f>
        <v>0.78057434792763214</v>
      </c>
      <c r="O4" s="61">
        <v>20.5</v>
      </c>
      <c r="P4" s="60">
        <v>8.1</v>
      </c>
      <c r="Q4" s="60">
        <v>19.600000000000001</v>
      </c>
      <c r="R4" s="60">
        <v>42.9</v>
      </c>
      <c r="S4" s="16">
        <f>O4+P4</f>
        <v>28.6</v>
      </c>
      <c r="T4" s="16">
        <f>Q4+R4</f>
        <v>62.5</v>
      </c>
      <c r="U4" s="16">
        <f>S4+2*T4</f>
        <v>153.6</v>
      </c>
      <c r="V4" s="60">
        <v>54754.307594128906</v>
      </c>
      <c r="W4" s="16">
        <f t="shared" ref="W4:W17" si="5">R4/6.89475729</f>
        <v>6.2221189514852373</v>
      </c>
      <c r="X4" s="16">
        <f t="shared" ref="X4:Y17" si="6">U4/6.89475729</f>
        <v>22.277796525597495</v>
      </c>
      <c r="Y4" s="16">
        <f t="shared" si="6"/>
        <v>7941.4409080858168</v>
      </c>
      <c r="Z4" s="101">
        <f t="shared" ref="Z4:Z17" si="7">LOG(Y4)</f>
        <v>3.8998993086810048</v>
      </c>
      <c r="AA4" s="101">
        <f t="shared" ref="AA4:AA17" si="8">LOG(X4)</f>
        <v>1.3478722329963826</v>
      </c>
      <c r="AB4" s="102">
        <f t="shared" ref="AB4:AB17" si="9">LOG(W4)</f>
        <v>0.79393830948561361</v>
      </c>
    </row>
    <row r="5" spans="1:28" x14ac:dyDescent="0.3">
      <c r="A5" s="61">
        <v>20.5</v>
      </c>
      <c r="B5" s="60">
        <v>61.9</v>
      </c>
      <c r="C5" s="60">
        <v>20.5</v>
      </c>
      <c r="D5" s="60">
        <v>1.2</v>
      </c>
      <c r="E5" s="15">
        <f>A5+B5</f>
        <v>82.4</v>
      </c>
      <c r="F5" s="15">
        <f>C5+D5</f>
        <v>21.7</v>
      </c>
      <c r="G5" s="16">
        <f>E5+2*F5</f>
        <v>125.80000000000001</v>
      </c>
      <c r="H5" s="53">
        <v>104325.84269662922</v>
      </c>
      <c r="I5" s="14">
        <f t="shared" si="0"/>
        <v>8.9778359696255521</v>
      </c>
      <c r="J5" s="16">
        <f t="shared" si="1"/>
        <v>18.245747414844825</v>
      </c>
      <c r="K5" s="16">
        <f t="shared" si="1"/>
        <v>15131.184218470033</v>
      </c>
      <c r="L5" s="17">
        <f t="shared" si="2"/>
        <v>4.1798729187317756</v>
      </c>
      <c r="M5" s="17">
        <f t="shared" si="3"/>
        <v>1.2611616584101395</v>
      </c>
      <c r="N5" s="33">
        <f t="shared" si="4"/>
        <v>0.95317166632100736</v>
      </c>
      <c r="O5" s="61">
        <v>20.2</v>
      </c>
      <c r="P5" s="60">
        <v>10.1</v>
      </c>
      <c r="Q5" s="60">
        <v>19.100000000000001</v>
      </c>
      <c r="R5" s="60">
        <v>61.4</v>
      </c>
      <c r="S5" s="16">
        <f>O5+P5</f>
        <v>30.299999999999997</v>
      </c>
      <c r="T5" s="16">
        <f>Q5+R5</f>
        <v>80.5</v>
      </c>
      <c r="U5" s="16">
        <f>S5+2*T5</f>
        <v>191.3</v>
      </c>
      <c r="V5" s="60">
        <v>52218.284904323176</v>
      </c>
      <c r="W5" s="16">
        <f t="shared" si="5"/>
        <v>8.9053171007271228</v>
      </c>
      <c r="X5" s="16">
        <f t="shared" si="6"/>
        <v>27.745719240539067</v>
      </c>
      <c r="Y5" s="16">
        <f t="shared" si="6"/>
        <v>7573.6219141548891</v>
      </c>
      <c r="Z5" s="101">
        <f t="shared" si="7"/>
        <v>3.879303620735334</v>
      </c>
      <c r="AA5" s="101">
        <f t="shared" si="8"/>
        <v>1.4431959873281852</v>
      </c>
      <c r="AB5" s="102">
        <f t="shared" si="9"/>
        <v>0.94964938844205704</v>
      </c>
    </row>
    <row r="6" spans="1:28" x14ac:dyDescent="0.3">
      <c r="A6" s="61">
        <v>34.6</v>
      </c>
      <c r="B6" s="60">
        <v>34.6</v>
      </c>
      <c r="C6" s="60">
        <v>34.299999999999997</v>
      </c>
      <c r="D6" s="60">
        <v>1.4</v>
      </c>
      <c r="E6" s="15">
        <f>A6+B6</f>
        <v>69.2</v>
      </c>
      <c r="F6" s="15">
        <f>C6+D6</f>
        <v>35.699999999999996</v>
      </c>
      <c r="G6" s="16">
        <f>E6+2*F6</f>
        <v>140.6</v>
      </c>
      <c r="H6" s="53">
        <v>126123.9368165249</v>
      </c>
      <c r="I6" s="14">
        <f t="shared" si="0"/>
        <v>5.0183057277713106</v>
      </c>
      <c r="J6" s="16">
        <f t="shared" si="1"/>
        <v>20.39230593423833</v>
      </c>
      <c r="K6" s="16">
        <f t="shared" si="1"/>
        <v>18292.730477902711</v>
      </c>
      <c r="L6" s="17">
        <f t="shared" si="2"/>
        <v>4.2622785356010588</v>
      </c>
      <c r="M6" s="17">
        <f t="shared" si="3"/>
        <v>1.3094663379846945</v>
      </c>
      <c r="N6" s="33">
        <f t="shared" si="4"/>
        <v>0.700557116093666</v>
      </c>
      <c r="O6" s="61">
        <v>34.299999999999997</v>
      </c>
      <c r="P6" s="60">
        <v>8.6</v>
      </c>
      <c r="Q6" s="60">
        <v>34.1</v>
      </c>
      <c r="R6" s="60">
        <v>31.9</v>
      </c>
      <c r="S6" s="16">
        <f>O6+P6</f>
        <v>42.9</v>
      </c>
      <c r="T6" s="16">
        <f>Q6+R6</f>
        <v>66</v>
      </c>
      <c r="U6" s="16">
        <f>S6+2*T6</f>
        <v>174.9</v>
      </c>
      <c r="V6" s="60">
        <v>74503.697936940458</v>
      </c>
      <c r="W6" s="16">
        <f t="shared" si="5"/>
        <v>4.626703835719792</v>
      </c>
      <c r="X6" s="16">
        <f t="shared" si="6"/>
        <v>25.367100340670586</v>
      </c>
      <c r="Y6" s="16">
        <f t="shared" si="6"/>
        <v>10805.847806274331</v>
      </c>
      <c r="Z6" s="101">
        <f t="shared" si="7"/>
        <v>4.033658846475368</v>
      </c>
      <c r="AA6" s="101">
        <f t="shared" si="8"/>
        <v>1.4042708267795658</v>
      </c>
      <c r="AB6" s="102">
        <f t="shared" si="9"/>
        <v>0.66527170035807048</v>
      </c>
    </row>
    <row r="7" spans="1:28" x14ac:dyDescent="0.3">
      <c r="A7" s="61">
        <v>34.6</v>
      </c>
      <c r="B7" s="60">
        <v>68.8</v>
      </c>
      <c r="C7" s="60">
        <v>34.5</v>
      </c>
      <c r="D7" s="60">
        <v>1.8</v>
      </c>
      <c r="E7" s="15">
        <f>A7+B7</f>
        <v>103.4</v>
      </c>
      <c r="F7" s="15">
        <f>C7+D7</f>
        <v>36.299999999999997</v>
      </c>
      <c r="G7" s="16">
        <f>E7+2*F7</f>
        <v>176</v>
      </c>
      <c r="H7" s="53">
        <v>137234.04255319148</v>
      </c>
      <c r="I7" s="14">
        <f t="shared" si="0"/>
        <v>9.978596360423877</v>
      </c>
      <c r="J7" s="16">
        <f t="shared" si="1"/>
        <v>25.526641852247128</v>
      </c>
      <c r="K7" s="16">
        <f t="shared" si="1"/>
        <v>19904.115080632735</v>
      </c>
      <c r="L7" s="17">
        <f t="shared" si="2"/>
        <v>4.2989428740004394</v>
      </c>
      <c r="M7" s="17">
        <f t="shared" si="3"/>
        <v>1.4069936851150391</v>
      </c>
      <c r="N7" s="33">
        <f t="shared" si="4"/>
        <v>0.9990694555364007</v>
      </c>
      <c r="O7" s="61">
        <v>34.299999999999997</v>
      </c>
      <c r="P7" s="60">
        <v>11.1</v>
      </c>
      <c r="Q7" s="60">
        <v>34.1</v>
      </c>
      <c r="R7" s="60">
        <v>72.3</v>
      </c>
      <c r="S7" s="16">
        <f>O7+P7</f>
        <v>45.4</v>
      </c>
      <c r="T7" s="16">
        <f>Q7+R7</f>
        <v>106.4</v>
      </c>
      <c r="U7" s="16">
        <f>S7+2*T7</f>
        <v>258.2</v>
      </c>
      <c r="V7" s="60">
        <v>74625.838637536552</v>
      </c>
      <c r="W7" s="16">
        <f t="shared" si="5"/>
        <v>10.486228442712882</v>
      </c>
      <c r="X7" s="16">
        <f t="shared" si="6"/>
        <v>37.448743899148909</v>
      </c>
      <c r="Y7" s="16">
        <f t="shared" si="6"/>
        <v>10823.562817181712</v>
      </c>
      <c r="Z7" s="101">
        <f t="shared" si="7"/>
        <v>4.0343702420226757</v>
      </c>
      <c r="AA7" s="101">
        <f t="shared" si="8"/>
        <v>1.5734372552312907</v>
      </c>
      <c r="AB7" s="102">
        <f t="shared" si="9"/>
        <v>1.0206193145954201</v>
      </c>
    </row>
    <row r="8" spans="1:28" x14ac:dyDescent="0.3">
      <c r="A8" s="61">
        <v>34.6</v>
      </c>
      <c r="B8" s="60">
        <v>103</v>
      </c>
      <c r="C8" s="60">
        <v>34.5</v>
      </c>
      <c r="D8" s="60">
        <v>2.6</v>
      </c>
      <c r="E8" s="15">
        <f>A8+B8</f>
        <v>137.6</v>
      </c>
      <c r="F8" s="15">
        <f>C8+D8</f>
        <v>37.1</v>
      </c>
      <c r="G8" s="16">
        <f>E8+2*F8</f>
        <v>211.8</v>
      </c>
      <c r="H8" s="53">
        <v>141160.34719049794</v>
      </c>
      <c r="I8" s="14">
        <f t="shared" si="0"/>
        <v>14.938886993076444</v>
      </c>
      <c r="J8" s="16">
        <f t="shared" si="1"/>
        <v>30.71899286537467</v>
      </c>
      <c r="K8" s="16">
        <f t="shared" si="1"/>
        <v>20473.577423128976</v>
      </c>
      <c r="L8" s="17">
        <f t="shared" si="2"/>
        <v>4.3111937351577927</v>
      </c>
      <c r="M8" s="17">
        <f t="shared" si="3"/>
        <v>1.4874069730723556</v>
      </c>
      <c r="N8" s="33">
        <f t="shared" si="4"/>
        <v>1.1743182420060616</v>
      </c>
      <c r="O8" s="61">
        <v>34.4</v>
      </c>
      <c r="P8" s="60">
        <v>12.9</v>
      </c>
      <c r="Q8" s="60">
        <v>34.299999999999997</v>
      </c>
      <c r="R8" s="60">
        <v>100.1</v>
      </c>
      <c r="S8" s="16">
        <f>O8+P8</f>
        <v>47.3</v>
      </c>
      <c r="T8" s="16">
        <f>Q8+R8</f>
        <v>134.39999999999998</v>
      </c>
      <c r="U8" s="16">
        <f>S8+2*T8</f>
        <v>316.09999999999997</v>
      </c>
      <c r="V8" s="60">
        <v>67354.491420881444</v>
      </c>
      <c r="W8" s="16">
        <f t="shared" si="5"/>
        <v>14.518277553465554</v>
      </c>
      <c r="X8" s="16">
        <f t="shared" si="6"/>
        <v>45.846428917587026</v>
      </c>
      <c r="Y8" s="16">
        <f t="shared" si="6"/>
        <v>9768.9430661425704</v>
      </c>
      <c r="Z8" s="101">
        <f t="shared" si="7"/>
        <v>3.9898475785219882</v>
      </c>
      <c r="AA8" s="101">
        <f t="shared" si="8"/>
        <v>1.661305513140469</v>
      </c>
      <c r="AB8" s="102">
        <f t="shared" si="9"/>
        <v>1.1619150947802079</v>
      </c>
    </row>
    <row r="9" spans="1:28" x14ac:dyDescent="0.3">
      <c r="A9" s="61">
        <v>68.5</v>
      </c>
      <c r="B9" s="60">
        <v>69</v>
      </c>
      <c r="C9" s="60">
        <v>67.7</v>
      </c>
      <c r="D9" s="60">
        <v>2.5</v>
      </c>
      <c r="E9" s="15">
        <f>A9+B9</f>
        <v>137.5</v>
      </c>
      <c r="F9" s="15">
        <f>C9+D9</f>
        <v>70.2</v>
      </c>
      <c r="G9" s="16">
        <f>E9+2*F9</f>
        <v>277.89999999999998</v>
      </c>
      <c r="H9" s="53">
        <v>195652.17391304349</v>
      </c>
      <c r="I9" s="14">
        <f t="shared" si="0"/>
        <v>10.007603907983249</v>
      </c>
      <c r="J9" s="16">
        <f t="shared" si="1"/>
        <v>40.305987333747026</v>
      </c>
      <c r="K9" s="16">
        <f t="shared" si="1"/>
        <v>28376.948699385397</v>
      </c>
      <c r="L9" s="17">
        <f t="shared" si="2"/>
        <v>4.4529656950586398</v>
      </c>
      <c r="M9" s="17">
        <f t="shared" si="3"/>
        <v>1.6053695640782613</v>
      </c>
      <c r="N9" s="33">
        <f t="shared" si="4"/>
        <v>1.0003301080381446</v>
      </c>
      <c r="O9" s="61">
        <v>68.3</v>
      </c>
      <c r="P9" s="60">
        <v>10.199999999999999</v>
      </c>
      <c r="Q9" s="60">
        <v>67.8</v>
      </c>
      <c r="R9" s="60">
        <v>68.400000000000006</v>
      </c>
      <c r="S9" s="16">
        <f>O9+P9</f>
        <v>78.5</v>
      </c>
      <c r="T9" s="16">
        <f>Q9+R9</f>
        <v>136.19999999999999</v>
      </c>
      <c r="U9" s="16">
        <f>S9+2*T9</f>
        <v>350.9</v>
      </c>
      <c r="V9" s="60">
        <v>103505.67465321564</v>
      </c>
      <c r="W9" s="16">
        <f t="shared" si="5"/>
        <v>9.9205812653051346</v>
      </c>
      <c r="X9" s="16">
        <f t="shared" si="6"/>
        <v>50.893742192917706</v>
      </c>
      <c r="Y9" s="16">
        <f t="shared" si="6"/>
        <v>15012.228900840051</v>
      </c>
      <c r="Z9" s="101">
        <f t="shared" si="7"/>
        <v>4.1764451777510265</v>
      </c>
      <c r="AA9" s="101">
        <f t="shared" si="8"/>
        <v>1.7066643855162955</v>
      </c>
      <c r="AB9" s="102">
        <f t="shared" si="9"/>
        <v>0.99653711902100561</v>
      </c>
    </row>
    <row r="10" spans="1:28" x14ac:dyDescent="0.3">
      <c r="A10" s="61">
        <v>68.5</v>
      </c>
      <c r="B10" s="60">
        <v>137.69999999999999</v>
      </c>
      <c r="C10" s="60">
        <v>67.7</v>
      </c>
      <c r="D10" s="60">
        <v>4.4000000000000004</v>
      </c>
      <c r="E10" s="15">
        <f>A10+B10</f>
        <v>206.2</v>
      </c>
      <c r="F10" s="15">
        <f>C10+D10</f>
        <v>72.100000000000009</v>
      </c>
      <c r="G10" s="16">
        <f>E10+2*F10</f>
        <v>350.4</v>
      </c>
      <c r="H10" s="53">
        <v>204809.12245909768</v>
      </c>
      <c r="I10" s="14">
        <f t="shared" si="0"/>
        <v>19.971696494627441</v>
      </c>
      <c r="J10" s="16">
        <f t="shared" si="1"/>
        <v>50.821223324019279</v>
      </c>
      <c r="K10" s="16">
        <f t="shared" si="1"/>
        <v>29705.051801627331</v>
      </c>
      <c r="L10" s="17">
        <f t="shared" si="2"/>
        <v>4.4728303140647103</v>
      </c>
      <c r="M10" s="17">
        <f t="shared" si="3"/>
        <v>1.7060451147969324</v>
      </c>
      <c r="N10" s="33">
        <f t="shared" si="4"/>
        <v>1.300414957557813</v>
      </c>
      <c r="O10" s="61">
        <v>68.400000000000006</v>
      </c>
      <c r="P10" s="60">
        <v>13.4</v>
      </c>
      <c r="Q10" s="60">
        <v>68</v>
      </c>
      <c r="R10" s="60">
        <v>138.30000000000001</v>
      </c>
      <c r="S10" s="16">
        <f>O10+P10</f>
        <v>81.800000000000011</v>
      </c>
      <c r="T10" s="16">
        <f>Q10+R10</f>
        <v>206.3</v>
      </c>
      <c r="U10" s="16">
        <f>S10+2*T10</f>
        <v>494.40000000000003</v>
      </c>
      <c r="V10" s="60">
        <v>99282.124910265615</v>
      </c>
      <c r="W10" s="16">
        <f t="shared" si="5"/>
        <v>20.058719137305559</v>
      </c>
      <c r="X10" s="16">
        <f t="shared" si="6"/>
        <v>71.706657566766935</v>
      </c>
      <c r="Y10" s="16">
        <f t="shared" si="6"/>
        <v>14399.654800650076</v>
      </c>
      <c r="Z10" s="101">
        <f t="shared" si="7"/>
        <v>4.1583520809862362</v>
      </c>
      <c r="AA10" s="101">
        <f t="shared" si="8"/>
        <v>1.8555594793816488</v>
      </c>
      <c r="AB10" s="102">
        <f t="shared" si="9"/>
        <v>1.3023031974102</v>
      </c>
    </row>
    <row r="11" spans="1:28" x14ac:dyDescent="0.3">
      <c r="A11" s="61">
        <v>68.5</v>
      </c>
      <c r="B11" s="60">
        <v>206.7</v>
      </c>
      <c r="C11" s="60">
        <v>67.8</v>
      </c>
      <c r="D11" s="60">
        <v>6.7</v>
      </c>
      <c r="E11" s="15">
        <f>A11+B11</f>
        <v>275.2</v>
      </c>
      <c r="F11" s="15">
        <f>C11+D11</f>
        <v>74.5</v>
      </c>
      <c r="G11" s="16">
        <f>E11+2*F11</f>
        <v>424.2</v>
      </c>
      <c r="H11" s="53">
        <v>205127.35693020176</v>
      </c>
      <c r="I11" s="14">
        <f t="shared" si="0"/>
        <v>29.97930040261069</v>
      </c>
      <c r="J11" s="16">
        <f t="shared" si="1"/>
        <v>61.525008373427454</v>
      </c>
      <c r="K11" s="16">
        <f t="shared" si="1"/>
        <v>29751.207809405245</v>
      </c>
      <c r="L11" s="17">
        <f t="shared" si="2"/>
        <v>4.4735046014700233</v>
      </c>
      <c r="M11" s="17">
        <f t="shared" si="3"/>
        <v>1.7890516814814323</v>
      </c>
      <c r="N11" s="33">
        <f t="shared" si="4"/>
        <v>1.4768214939281776</v>
      </c>
      <c r="O11" s="61">
        <v>68.3</v>
      </c>
      <c r="P11" s="60">
        <v>15.9</v>
      </c>
      <c r="Q11" s="60">
        <v>68.3</v>
      </c>
      <c r="R11" s="60">
        <v>209.3</v>
      </c>
      <c r="S11" s="16">
        <f>O11+P11</f>
        <v>84.2</v>
      </c>
      <c r="T11" s="16">
        <f>Q11+R11</f>
        <v>277.60000000000002</v>
      </c>
      <c r="U11" s="16">
        <f>S11+2*T11</f>
        <v>639.40000000000009</v>
      </c>
      <c r="V11" s="60">
        <v>87165.960991184838</v>
      </c>
      <c r="W11" s="16">
        <f t="shared" si="5"/>
        <v>30.356398520882525</v>
      </c>
      <c r="X11" s="16">
        <f t="shared" si="6"/>
        <v>92.737129547311454</v>
      </c>
      <c r="Y11" s="16">
        <f t="shared" si="6"/>
        <v>12642.35379505068</v>
      </c>
      <c r="Z11" s="101">
        <f t="shared" si="7"/>
        <v>4.1018279398509634</v>
      </c>
      <c r="AA11" s="101">
        <f t="shared" si="8"/>
        <v>1.9672536492365587</v>
      </c>
      <c r="AB11" s="102">
        <f t="shared" si="9"/>
        <v>1.4822502456395759</v>
      </c>
    </row>
    <row r="12" spans="1:28" x14ac:dyDescent="0.3">
      <c r="A12" s="61">
        <v>102.5</v>
      </c>
      <c r="B12" s="60">
        <v>68.8</v>
      </c>
      <c r="C12" s="60">
        <v>101.1</v>
      </c>
      <c r="D12" s="60">
        <v>2.8</v>
      </c>
      <c r="E12" s="15">
        <f>A12+B12</f>
        <v>171.3</v>
      </c>
      <c r="F12" s="15">
        <f>C12+D12</f>
        <v>103.89999999999999</v>
      </c>
      <c r="G12" s="16">
        <f>E12+2*F12</f>
        <v>379.1</v>
      </c>
      <c r="H12" s="53">
        <v>229588.43159065623</v>
      </c>
      <c r="I12" s="14">
        <f t="shared" si="0"/>
        <v>9.978596360423877</v>
      </c>
      <c r="J12" s="16">
        <f t="shared" si="1"/>
        <v>54.983806398789135</v>
      </c>
      <c r="K12" s="16">
        <f t="shared" si="1"/>
        <v>33298.986742237626</v>
      </c>
      <c r="L12" s="17">
        <f t="shared" si="2"/>
        <v>4.522431018522834</v>
      </c>
      <c r="M12" s="17">
        <f t="shared" si="3"/>
        <v>1.7402348017273241</v>
      </c>
      <c r="N12" s="33">
        <f t="shared" si="4"/>
        <v>0.9990694555364007</v>
      </c>
      <c r="O12" s="61">
        <v>102.3</v>
      </c>
      <c r="P12" s="60">
        <v>8.8000000000000007</v>
      </c>
      <c r="Q12" s="60">
        <v>102.2</v>
      </c>
      <c r="R12" s="60">
        <v>69.7</v>
      </c>
      <c r="S12" s="16">
        <f>O12+P12</f>
        <v>111.1</v>
      </c>
      <c r="T12" s="16">
        <f>Q12+R12</f>
        <v>171.9</v>
      </c>
      <c r="U12" s="16">
        <f>S12+2*T12</f>
        <v>454.9</v>
      </c>
      <c r="V12" s="60">
        <v>123217.44254566883</v>
      </c>
      <c r="W12" s="16">
        <f t="shared" si="5"/>
        <v>10.10913032444105</v>
      </c>
      <c r="X12" s="16">
        <f t="shared" si="6"/>
        <v>65.97766692379102</v>
      </c>
      <c r="Y12" s="16">
        <f t="shared" si="6"/>
        <v>17871.179123938215</v>
      </c>
      <c r="Z12" s="101">
        <f t="shared" si="7"/>
        <v>4.2521532078008857</v>
      </c>
      <c r="AA12" s="101">
        <f t="shared" si="8"/>
        <v>1.8193969541308446</v>
      </c>
      <c r="AB12" s="102">
        <f t="shared" si="9"/>
        <v>1.0047137953988987</v>
      </c>
    </row>
    <row r="13" spans="1:28" x14ac:dyDescent="0.3">
      <c r="A13" s="61">
        <v>102.4</v>
      </c>
      <c r="B13" s="60">
        <v>102.7</v>
      </c>
      <c r="C13" s="60">
        <v>101.1</v>
      </c>
      <c r="D13" s="60">
        <v>4.0999999999999996</v>
      </c>
      <c r="E13" s="15">
        <f>A13+B13</f>
        <v>205.10000000000002</v>
      </c>
      <c r="F13" s="15">
        <f>C13+D13</f>
        <v>105.19999999999999</v>
      </c>
      <c r="G13" s="16">
        <f>E13+2*F13</f>
        <v>415.5</v>
      </c>
      <c r="H13" s="53">
        <v>234832.31707317071</v>
      </c>
      <c r="I13" s="14">
        <f t="shared" si="0"/>
        <v>14.895375671737387</v>
      </c>
      <c r="J13" s="16">
        <f t="shared" si="1"/>
        <v>60.263180054594784</v>
      </c>
      <c r="K13" s="16">
        <f t="shared" si="1"/>
        <v>34059.548029887315</v>
      </c>
      <c r="L13" s="17">
        <f t="shared" si="2"/>
        <v>4.5322388805781886</v>
      </c>
      <c r="M13" s="17">
        <f t="shared" si="3"/>
        <v>1.7800520454210191</v>
      </c>
      <c r="N13" s="33">
        <f t="shared" si="4"/>
        <v>1.1730514608981675</v>
      </c>
      <c r="O13" s="61">
        <v>102.3</v>
      </c>
      <c r="P13" s="60">
        <v>11.2</v>
      </c>
      <c r="Q13" s="60">
        <v>102.1</v>
      </c>
      <c r="R13" s="60">
        <v>103.1</v>
      </c>
      <c r="S13" s="16">
        <f>O13+P13</f>
        <v>113.5</v>
      </c>
      <c r="T13" s="16">
        <f>Q13+R13</f>
        <v>205.2</v>
      </c>
      <c r="U13" s="16">
        <f>S13+2*T13</f>
        <v>523.9</v>
      </c>
      <c r="V13" s="60">
        <v>119397.79965257671</v>
      </c>
      <c r="W13" s="16">
        <f t="shared" si="5"/>
        <v>14.953390766856129</v>
      </c>
      <c r="X13" s="16">
        <f t="shared" si="6"/>
        <v>75.985270831774258</v>
      </c>
      <c r="Y13" s="16">
        <f t="shared" si="6"/>
        <v>17317.186759532287</v>
      </c>
      <c r="Z13" s="101">
        <f t="shared" si="7"/>
        <v>4.2384773406809284</v>
      </c>
      <c r="AA13" s="101">
        <f t="shared" si="8"/>
        <v>1.8807294157488355</v>
      </c>
      <c r="AB13" s="102">
        <f t="shared" si="9"/>
        <v>1.1747396825844059</v>
      </c>
    </row>
    <row r="14" spans="1:28" x14ac:dyDescent="0.3">
      <c r="A14" s="61">
        <v>102.5</v>
      </c>
      <c r="B14" s="60">
        <v>206.7</v>
      </c>
      <c r="C14" s="60">
        <v>101.1</v>
      </c>
      <c r="D14" s="60">
        <v>7</v>
      </c>
      <c r="E14" s="15">
        <f>A14+B14</f>
        <v>309.2</v>
      </c>
      <c r="F14" s="15">
        <f>C14+D14</f>
        <v>108.1</v>
      </c>
      <c r="G14" s="16">
        <f>E14+2*F14</f>
        <v>525.4</v>
      </c>
      <c r="H14" s="53">
        <v>251970.74360016253</v>
      </c>
      <c r="I14" s="14">
        <f t="shared" si="0"/>
        <v>29.97930040261069</v>
      </c>
      <c r="J14" s="16">
        <f t="shared" si="1"/>
        <v>76.202827438469555</v>
      </c>
      <c r="K14" s="16">
        <f t="shared" si="1"/>
        <v>36545.266642759882</v>
      </c>
      <c r="L14" s="17">
        <f t="shared" si="2"/>
        <v>4.5628311349450374</v>
      </c>
      <c r="M14" s="17">
        <f t="shared" si="3"/>
        <v>1.8819710857509409</v>
      </c>
      <c r="N14" s="33">
        <f t="shared" si="4"/>
        <v>1.4768214939281776</v>
      </c>
      <c r="O14" s="61">
        <v>102.3</v>
      </c>
      <c r="P14" s="60">
        <v>13.8</v>
      </c>
      <c r="Q14" s="60">
        <v>101.9</v>
      </c>
      <c r="R14" s="60">
        <v>208.3</v>
      </c>
      <c r="S14" s="16">
        <f>O14+P14</f>
        <v>116.1</v>
      </c>
      <c r="T14" s="16">
        <f>Q14+R14</f>
        <v>310.20000000000005</v>
      </c>
      <c r="U14" s="16">
        <f>S14+2*T14</f>
        <v>736.50000000000011</v>
      </c>
      <c r="V14" s="60">
        <v>116683.78302679489</v>
      </c>
      <c r="W14" s="16">
        <f t="shared" si="5"/>
        <v>30.211360783085667</v>
      </c>
      <c r="X14" s="16">
        <f t="shared" si="6"/>
        <v>106.82029388738644</v>
      </c>
      <c r="Y14" s="16">
        <f t="shared" si="6"/>
        <v>16923.551927785826</v>
      </c>
      <c r="Z14" s="101">
        <f t="shared" si="7"/>
        <v>4.2284915183216203</v>
      </c>
      <c r="AA14" s="101">
        <f t="shared" si="8"/>
        <v>2.0286537684795394</v>
      </c>
      <c r="AB14" s="102">
        <f t="shared" si="9"/>
        <v>1.4801702872486353</v>
      </c>
    </row>
    <row r="15" spans="1:28" x14ac:dyDescent="0.3">
      <c r="A15" s="61">
        <v>137.6</v>
      </c>
      <c r="B15" s="60">
        <v>102.5</v>
      </c>
      <c r="C15" s="60">
        <v>135.4</v>
      </c>
      <c r="D15" s="60">
        <v>4.0999999999999996</v>
      </c>
      <c r="E15" s="15">
        <f>A15+B15</f>
        <v>240.1</v>
      </c>
      <c r="F15" s="15">
        <f>C15+D15</f>
        <v>139.5</v>
      </c>
      <c r="G15" s="16">
        <f>E15+2*F15</f>
        <v>519.1</v>
      </c>
      <c r="H15" s="53">
        <v>277276.82596934173</v>
      </c>
      <c r="I15" s="14">
        <f t="shared" si="0"/>
        <v>14.866368124178015</v>
      </c>
      <c r="J15" s="16">
        <f t="shared" si="1"/>
        <v>75.289089690349343</v>
      </c>
      <c r="K15" s="16">
        <f t="shared" si="1"/>
        <v>40215.603582086602</v>
      </c>
      <c r="L15" s="17">
        <f t="shared" si="2"/>
        <v>4.6043945912631647</v>
      </c>
      <c r="M15" s="17">
        <f t="shared" si="3"/>
        <v>1.8767320461797385</v>
      </c>
      <c r="N15" s="33">
        <f t="shared" si="4"/>
        <v>1.1722048826926625</v>
      </c>
      <c r="O15" s="61">
        <v>137.4</v>
      </c>
      <c r="P15" s="60">
        <v>2</v>
      </c>
      <c r="Q15" s="60">
        <v>137.1</v>
      </c>
      <c r="R15" s="60">
        <v>103.4</v>
      </c>
      <c r="S15" s="16">
        <f>O15+P15</f>
        <v>139.4</v>
      </c>
      <c r="T15" s="16">
        <f>Q15+R15</f>
        <v>240.5</v>
      </c>
      <c r="U15" s="16">
        <f>S15+2*T15</f>
        <v>620.4</v>
      </c>
      <c r="V15" s="60">
        <v>152058.82352941178</v>
      </c>
      <c r="W15" s="16">
        <f t="shared" si="5"/>
        <v>14.996902088195188</v>
      </c>
      <c r="X15" s="16">
        <f t="shared" si="6"/>
        <v>89.981412529171124</v>
      </c>
      <c r="Y15" s="16">
        <f t="shared" si="6"/>
        <v>22054.267776757632</v>
      </c>
      <c r="Z15" s="101">
        <f t="shared" si="7"/>
        <v>4.3434926433525769</v>
      </c>
      <c r="AA15" s="101">
        <f t="shared" si="8"/>
        <v>1.9541528064424567</v>
      </c>
      <c r="AB15" s="102">
        <f t="shared" si="9"/>
        <v>1.1760015560588131</v>
      </c>
    </row>
    <row r="16" spans="1:28" x14ac:dyDescent="0.3">
      <c r="A16" s="61">
        <v>137.5</v>
      </c>
      <c r="B16" s="60">
        <v>137.9</v>
      </c>
      <c r="C16" s="60">
        <v>135.4</v>
      </c>
      <c r="D16" s="60">
        <v>5.2</v>
      </c>
      <c r="E16" s="15">
        <f>A16+B16</f>
        <v>275.39999999999998</v>
      </c>
      <c r="F16" s="15">
        <f>C16+D16</f>
        <v>140.6</v>
      </c>
      <c r="G16" s="16">
        <f>E16+2*F16</f>
        <v>556.59999999999991</v>
      </c>
      <c r="H16" s="53">
        <v>288091.92200557108</v>
      </c>
      <c r="I16" s="14">
        <f t="shared" si="0"/>
        <v>20.000704042186815</v>
      </c>
      <c r="J16" s="16">
        <f t="shared" si="1"/>
        <v>80.728004857731534</v>
      </c>
      <c r="K16" s="16">
        <f t="shared" si="1"/>
        <v>41784.200645237077</v>
      </c>
      <c r="L16" s="17">
        <f t="shared" si="2"/>
        <v>4.6210120982901204</v>
      </c>
      <c r="M16" s="17">
        <f t="shared" si="3"/>
        <v>1.9070242192989135</v>
      </c>
      <c r="N16" s="33">
        <f t="shared" si="4"/>
        <v>1.3010452834767392</v>
      </c>
      <c r="O16" s="61">
        <v>137.4</v>
      </c>
      <c r="P16" s="60">
        <v>9.6999999999999993</v>
      </c>
      <c r="Q16" s="60">
        <v>137.19999999999999</v>
      </c>
      <c r="R16" s="60">
        <v>136.80000000000001</v>
      </c>
      <c r="S16" s="16">
        <f>O16+P16</f>
        <v>147.1</v>
      </c>
      <c r="T16" s="16">
        <f>Q16+R16</f>
        <v>274</v>
      </c>
      <c r="U16" s="16">
        <f>S16+2*T16</f>
        <v>695.1</v>
      </c>
      <c r="V16" s="60">
        <v>146049.82206405696</v>
      </c>
      <c r="W16" s="16">
        <f t="shared" si="5"/>
        <v>19.841162530610269</v>
      </c>
      <c r="X16" s="16">
        <f t="shared" si="6"/>
        <v>100.81573154259648</v>
      </c>
      <c r="Y16" s="16">
        <f t="shared" si="6"/>
        <v>21182.735797804562</v>
      </c>
      <c r="Z16" s="101">
        <f t="shared" si="7"/>
        <v>4.3259820494995695</v>
      </c>
      <c r="AA16" s="101">
        <f t="shared" si="8"/>
        <v>2.0035283058105273</v>
      </c>
      <c r="AB16" s="102">
        <f t="shared" si="9"/>
        <v>1.2975671146849868</v>
      </c>
    </row>
    <row r="17" spans="1:28" ht="15" thickBot="1" x14ac:dyDescent="0.35">
      <c r="A17" s="62">
        <v>137.6</v>
      </c>
      <c r="B17" s="63">
        <v>275.3</v>
      </c>
      <c r="C17" s="63">
        <v>135.4</v>
      </c>
      <c r="D17" s="63">
        <v>8.9</v>
      </c>
      <c r="E17" s="27">
        <f>A17+B17</f>
        <v>412.9</v>
      </c>
      <c r="F17" s="27">
        <f>C17+D17</f>
        <v>144.30000000000001</v>
      </c>
      <c r="G17" s="28">
        <f>E17+2*F17</f>
        <v>701.5</v>
      </c>
      <c r="H17" s="57">
        <v>300874.31693989073</v>
      </c>
      <c r="I17" s="29">
        <f t="shared" si="0"/>
        <v>39.928889215475195</v>
      </c>
      <c r="J17" s="28">
        <f t="shared" si="1"/>
        <v>101.74397306449637</v>
      </c>
      <c r="K17" s="28">
        <f t="shared" si="1"/>
        <v>43638.130290136833</v>
      </c>
      <c r="L17" s="30">
        <f t="shared" si="2"/>
        <v>4.6398661346277716</v>
      </c>
      <c r="M17" s="30">
        <f t="shared" si="3"/>
        <v>2.0075086926652683</v>
      </c>
      <c r="N17" s="34">
        <f t="shared" si="4"/>
        <v>1.6012872286942197</v>
      </c>
      <c r="O17" s="62"/>
      <c r="P17" s="63"/>
      <c r="Q17" s="63"/>
      <c r="R17" s="63"/>
      <c r="S17" s="28"/>
      <c r="T17" s="28"/>
      <c r="U17" s="28"/>
      <c r="V17" s="63"/>
      <c r="W17" s="28"/>
      <c r="X17" s="28"/>
      <c r="Y17" s="28"/>
      <c r="Z17" s="105"/>
      <c r="AA17" s="105"/>
      <c r="AB17" s="106"/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0.99712671615643245</v>
      </c>
      <c r="O23" s="6" t="s">
        <v>18</v>
      </c>
      <c r="P23" s="6">
        <v>0.98278860849930916</v>
      </c>
    </row>
    <row r="24" spans="1:28" x14ac:dyDescent="0.3">
      <c r="A24" s="6" t="s">
        <v>19</v>
      </c>
      <c r="B24" s="6">
        <v>0.99426168807291071</v>
      </c>
      <c r="O24" s="6" t="s">
        <v>19</v>
      </c>
      <c r="P24" s="6">
        <v>0.96587344899600835</v>
      </c>
    </row>
    <row r="25" spans="1:28" x14ac:dyDescent="0.3">
      <c r="A25" s="6" t="s">
        <v>20</v>
      </c>
      <c r="B25" s="6">
        <v>0.99330530275172924</v>
      </c>
      <c r="O25" s="6" t="s">
        <v>20</v>
      </c>
      <c r="P25" s="6">
        <v>0.95966862154073707</v>
      </c>
    </row>
    <row r="26" spans="1:28" x14ac:dyDescent="0.3">
      <c r="A26" s="6" t="s">
        <v>21</v>
      </c>
      <c r="B26" s="6">
        <v>1.3946046131580086E-2</v>
      </c>
      <c r="O26" s="6" t="s">
        <v>21</v>
      </c>
      <c r="P26" s="6">
        <v>3.0253574299246296E-2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14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0.4043896147187872</v>
      </c>
      <c r="D31" s="6">
        <v>0.2021948073593936</v>
      </c>
      <c r="E31" s="6">
        <v>1039.6036681581015</v>
      </c>
      <c r="F31" s="6">
        <v>3.5703016726081949E-14</v>
      </c>
      <c r="O31" s="6" t="s">
        <v>24</v>
      </c>
      <c r="P31" s="6">
        <v>2</v>
      </c>
      <c r="Q31" s="6">
        <v>0.28495343570442982</v>
      </c>
      <c r="R31" s="6">
        <v>0.14247671785221491</v>
      </c>
      <c r="S31" s="6">
        <v>155.66483612295545</v>
      </c>
      <c r="T31" s="6">
        <v>8.5508284227738901E-9</v>
      </c>
    </row>
    <row r="32" spans="1:28" x14ac:dyDescent="0.3">
      <c r="A32" s="6" t="s">
        <v>25</v>
      </c>
      <c r="B32" s="6">
        <v>12</v>
      </c>
      <c r="C32" s="6">
        <v>2.3339064324499181E-3</v>
      </c>
      <c r="D32" s="6">
        <v>1.9449220270415985E-4</v>
      </c>
      <c r="E32" s="6"/>
      <c r="F32" s="6"/>
      <c r="O32" s="6" t="s">
        <v>25</v>
      </c>
      <c r="P32" s="6">
        <v>11</v>
      </c>
      <c r="Q32" s="6">
        <v>1.0068066336680177E-2</v>
      </c>
      <c r="R32" s="6">
        <v>9.1527875788001607E-4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0.40672352115123711</v>
      </c>
      <c r="D33" s="7"/>
      <c r="E33" s="7"/>
      <c r="F33" s="7"/>
      <c r="O33" s="7" t="s">
        <v>26</v>
      </c>
      <c r="P33" s="7">
        <v>13</v>
      </c>
      <c r="Q33" s="7">
        <v>0.29502150204111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3.433176703901899</v>
      </c>
      <c r="C36" s="6">
        <v>2.2723504805686797E-2</v>
      </c>
      <c r="D36" s="6">
        <v>151.08482310540012</v>
      </c>
      <c r="E36" s="6">
        <v>4.7476395151130934E-21</v>
      </c>
      <c r="F36" s="6">
        <v>3.3836664400962637</v>
      </c>
      <c r="G36" s="6">
        <v>3.4826869677075343</v>
      </c>
      <c r="H36" s="6">
        <v>3.3836664400962637</v>
      </c>
      <c r="I36" s="6">
        <v>3.4826869677075343</v>
      </c>
      <c r="O36" s="6" t="s">
        <v>27</v>
      </c>
      <c r="P36" s="6">
        <v>2.9280748201101749</v>
      </c>
      <c r="Q36" s="6">
        <v>6.8417735077705669E-2</v>
      </c>
      <c r="R36" s="6">
        <v>42.797014791334504</v>
      </c>
      <c r="S36" s="6">
        <v>1.381324345935897E-13</v>
      </c>
      <c r="T36" s="6">
        <v>2.7774884005170635</v>
      </c>
      <c r="U36" s="6">
        <v>3.0786612397032864</v>
      </c>
      <c r="V36" s="6">
        <v>2.7774884005170635</v>
      </c>
      <c r="W36" s="6">
        <v>3.0786612397032864</v>
      </c>
    </row>
    <row r="37" spans="1:23" x14ac:dyDescent="0.3">
      <c r="A37" s="6" t="s">
        <v>40</v>
      </c>
      <c r="B37" s="6">
        <v>0.74516674742252398</v>
      </c>
      <c r="C37" s="6">
        <v>2.6713921924341584E-2</v>
      </c>
      <c r="D37" s="6">
        <v>27.894322276338315</v>
      </c>
      <c r="E37" s="6">
        <v>2.7872476387554345E-12</v>
      </c>
      <c r="F37" s="6">
        <v>0.68696211160303988</v>
      </c>
      <c r="G37" s="6">
        <v>0.80337138324200807</v>
      </c>
      <c r="H37" s="6">
        <v>0.68696211160303988</v>
      </c>
      <c r="I37" s="6">
        <v>0.80337138324200807</v>
      </c>
      <c r="O37" s="6" t="s">
        <v>40</v>
      </c>
      <c r="P37" s="6">
        <v>1.1407941116627638</v>
      </c>
      <c r="Q37" s="6">
        <v>7.7470091318276618E-2</v>
      </c>
      <c r="R37" s="6">
        <v>14.725606905198386</v>
      </c>
      <c r="S37" s="6">
        <v>1.3839144012716562E-8</v>
      </c>
      <c r="T37" s="6">
        <v>0.97028359032029288</v>
      </c>
      <c r="U37" s="6">
        <v>1.3113046330052347</v>
      </c>
      <c r="V37" s="6">
        <v>0.97028359032029288</v>
      </c>
      <c r="W37" s="6">
        <v>1.3113046330052347</v>
      </c>
    </row>
    <row r="38" spans="1:23" ht="15" thickBot="1" x14ac:dyDescent="0.35">
      <c r="A38" s="7" t="s">
        <v>41</v>
      </c>
      <c r="B38" s="7">
        <v>-0.18837188090360482</v>
      </c>
      <c r="C38" s="7">
        <v>2.5467763029649846E-2</v>
      </c>
      <c r="D38" s="7">
        <v>-7.3964831808863716</v>
      </c>
      <c r="E38" s="7">
        <v>8.3139396541938013E-6</v>
      </c>
      <c r="F38" s="7">
        <v>-0.24386136973553063</v>
      </c>
      <c r="G38" s="7">
        <v>-0.13288239207167901</v>
      </c>
      <c r="H38" s="7">
        <v>-0.24386136973553063</v>
      </c>
      <c r="I38" s="7">
        <v>-0.13288239207167901</v>
      </c>
      <c r="O38" s="7" t="s">
        <v>41</v>
      </c>
      <c r="P38" s="7">
        <v>-0.70261211149747249</v>
      </c>
      <c r="Q38" s="7">
        <v>7.2308865153787899E-2</v>
      </c>
      <c r="R38" s="7">
        <v>-9.7168184012173811</v>
      </c>
      <c r="S38" s="7">
        <v>9.843672904809203E-7</v>
      </c>
      <c r="T38" s="7">
        <v>-0.86176285064402702</v>
      </c>
      <c r="U38" s="7">
        <v>-0.54346137235091796</v>
      </c>
      <c r="V38" s="7">
        <v>-0.86176285064402702</v>
      </c>
      <c r="W38" s="7">
        <v>-0.54346137235091796</v>
      </c>
    </row>
    <row r="40" spans="1:23" x14ac:dyDescent="0.3">
      <c r="B40">
        <f>10^B36</f>
        <v>2711.2945675626502</v>
      </c>
      <c r="P40">
        <f>10^P36</f>
        <v>847.37338677390983</v>
      </c>
    </row>
    <row r="41" spans="1:23" x14ac:dyDescent="0.3">
      <c r="B41" s="6">
        <v>0.74516674742252398</v>
      </c>
      <c r="P41" s="6">
        <v>1.1407941116627638</v>
      </c>
    </row>
    <row r="42" spans="1:23" ht="15" thickBot="1" x14ac:dyDescent="0.35">
      <c r="B42" s="7">
        <v>-0.18837188090360482</v>
      </c>
      <c r="P42" s="7">
        <v>-0.70261211149747249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A4" zoomScale="60" zoomScaleNormal="60" workbookViewId="0">
      <selection activeCell="S44" sqref="S44"/>
    </sheetView>
  </sheetViews>
  <sheetFormatPr defaultRowHeight="14.4" x14ac:dyDescent="0.3"/>
  <cols>
    <col min="8" max="8" width="10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61">
        <v>20.5</v>
      </c>
      <c r="B3" s="60">
        <v>20.8</v>
      </c>
      <c r="C3" s="60">
        <v>20.7</v>
      </c>
      <c r="D3" s="60">
        <v>1</v>
      </c>
      <c r="E3" s="15">
        <f>A3+B3</f>
        <v>41.3</v>
      </c>
      <c r="F3" s="15">
        <f>C3+D3</f>
        <v>21.7</v>
      </c>
      <c r="G3" s="16">
        <f>E3+2*F3</f>
        <v>84.699999999999989</v>
      </c>
      <c r="H3" s="53">
        <v>42020.202020202021</v>
      </c>
      <c r="I3" s="14">
        <f>B3/6.89475729</f>
        <v>3.0167849461746608</v>
      </c>
      <c r="J3" s="16">
        <f>G3/6.89475729</f>
        <v>12.284696391393929</v>
      </c>
      <c r="K3" s="16">
        <f>H3/6.89475729</f>
        <v>6094.5150427770923</v>
      </c>
      <c r="L3" s="17">
        <f>LOG(K3)</f>
        <v>3.784939153330082</v>
      </c>
      <c r="M3" s="17">
        <f>LOG(J3)</f>
        <v>1.0893644276315961</v>
      </c>
      <c r="N3" s="33">
        <f>LOG(I3)</f>
        <v>0.47954435226365094</v>
      </c>
      <c r="O3" s="61">
        <v>20.100000000000001</v>
      </c>
      <c r="P3" s="60">
        <v>1.9</v>
      </c>
      <c r="Q3" s="60">
        <v>20.2</v>
      </c>
      <c r="R3" s="60">
        <v>19.8</v>
      </c>
      <c r="S3" s="16">
        <f>O3+P3</f>
        <v>22</v>
      </c>
      <c r="T3" s="16">
        <f>Q3+R3</f>
        <v>40</v>
      </c>
      <c r="U3" s="16">
        <f>S3+2*T3</f>
        <v>102</v>
      </c>
      <c r="V3" s="60">
        <v>47730.012053033352</v>
      </c>
      <c r="W3" s="16">
        <f>R3/6.89475729</f>
        <v>2.8717472083778022</v>
      </c>
      <c r="X3" s="16">
        <f>U3/6.89475729</f>
        <v>14.793849255279586</v>
      </c>
      <c r="Y3" s="16">
        <f>V3/6.89475729</f>
        <v>6922.6529731887558</v>
      </c>
      <c r="Z3" s="101">
        <f>LOG(Y3)</f>
        <v>3.8402725613374709</v>
      </c>
      <c r="AA3" s="101">
        <f>LOG(X3)</f>
        <v>1.1700811890628069</v>
      </c>
      <c r="AB3" s="102">
        <f>LOG(W3)</f>
        <v>0.45814620756242053</v>
      </c>
    </row>
    <row r="4" spans="1:28" x14ac:dyDescent="0.3">
      <c r="A4" s="61">
        <v>20.6</v>
      </c>
      <c r="B4" s="60">
        <v>41.8</v>
      </c>
      <c r="C4" s="60">
        <v>20.7</v>
      </c>
      <c r="D4" s="60">
        <v>2.1</v>
      </c>
      <c r="E4" s="15">
        <f>A4+B4</f>
        <v>62.4</v>
      </c>
      <c r="F4" s="15">
        <f>C4+D4</f>
        <v>22.8</v>
      </c>
      <c r="G4" s="16">
        <f>E4+2*F4</f>
        <v>108</v>
      </c>
      <c r="H4" s="53">
        <v>40025.534631343755</v>
      </c>
      <c r="I4" s="14">
        <f t="shared" ref="I4:I17" si="0">B4/6.89475729</f>
        <v>6.0625774399086927</v>
      </c>
      <c r="J4" s="16">
        <f t="shared" ref="J4:K17" si="1">G4/6.89475729</f>
        <v>15.664075682060737</v>
      </c>
      <c r="K4" s="16">
        <f t="shared" si="1"/>
        <v>5805.2129970399228</v>
      </c>
      <c r="L4" s="17">
        <f t="shared" ref="L4:L17" si="2">LOG(K4)</f>
        <v>3.7638181589138817</v>
      </c>
      <c r="M4" s="17">
        <f t="shared" ref="M4:M17" si="3">LOG(J4)</f>
        <v>1.194904772787839</v>
      </c>
      <c r="N4" s="33">
        <f t="shared" ref="N4:N17" si="4">LOG(I4)</f>
        <v>0.78265729907592452</v>
      </c>
      <c r="O4" s="61">
        <v>20.2</v>
      </c>
      <c r="P4" s="60">
        <v>5.2</v>
      </c>
      <c r="Q4" s="60">
        <v>19.8</v>
      </c>
      <c r="R4" s="60">
        <v>42.8</v>
      </c>
      <c r="S4" s="16">
        <f>O4+P4</f>
        <v>25.4</v>
      </c>
      <c r="T4" s="16">
        <f>Q4+R4</f>
        <v>62.599999999999994</v>
      </c>
      <c r="U4" s="16">
        <f>S4+2*T4</f>
        <v>150.6</v>
      </c>
      <c r="V4" s="60">
        <v>38140.502005049748</v>
      </c>
      <c r="W4" s="16">
        <f t="shared" ref="W4:W17" si="5">R4/6.89475729</f>
        <v>6.2076151777055513</v>
      </c>
      <c r="X4" s="16">
        <f t="shared" ref="X4:Y17" si="6">U4/6.89475729</f>
        <v>21.842683312206916</v>
      </c>
      <c r="Y4" s="16">
        <f t="shared" si="6"/>
        <v>5531.8121292489686</v>
      </c>
      <c r="Z4" s="101">
        <f t="shared" ref="Z4:Z17" si="7">LOG(Y4)</f>
        <v>3.7428674222297595</v>
      </c>
      <c r="AA4" s="101">
        <f t="shared" ref="AA4:AA17" si="8">LOG(X4)</f>
        <v>1.3393059891655712</v>
      </c>
      <c r="AB4" s="102">
        <f t="shared" ref="AB4:AB17" si="9">LOG(W4)</f>
        <v>0.79292478631406138</v>
      </c>
    </row>
    <row r="5" spans="1:28" x14ac:dyDescent="0.3">
      <c r="A5" s="61">
        <v>20.5</v>
      </c>
      <c r="B5" s="60">
        <v>62</v>
      </c>
      <c r="C5" s="60">
        <v>20.8</v>
      </c>
      <c r="D5" s="60">
        <v>2.7</v>
      </c>
      <c r="E5" s="15">
        <f>A5+B5</f>
        <v>82.5</v>
      </c>
      <c r="F5" s="15">
        <f>C5+D5</f>
        <v>23.5</v>
      </c>
      <c r="G5" s="16">
        <f>E5+2*F5</f>
        <v>129.5</v>
      </c>
      <c r="H5" s="53">
        <v>45178.528054408547</v>
      </c>
      <c r="I5" s="14">
        <f t="shared" si="0"/>
        <v>8.992339743405239</v>
      </c>
      <c r="J5" s="16">
        <f t="shared" si="1"/>
        <v>18.782387044693198</v>
      </c>
      <c r="K5" s="16">
        <f t="shared" si="1"/>
        <v>6552.5915060033312</v>
      </c>
      <c r="L5" s="17">
        <f t="shared" si="2"/>
        <v>3.8164130945213195</v>
      </c>
      <c r="M5" s="17">
        <f t="shared" si="3"/>
        <v>1.27375078571816</v>
      </c>
      <c r="N5" s="33">
        <f t="shared" si="4"/>
        <v>0.95387270679914327</v>
      </c>
      <c r="O5" s="61">
        <v>20.3</v>
      </c>
      <c r="P5" s="60">
        <v>6.4</v>
      </c>
      <c r="Q5" s="60">
        <v>19.5</v>
      </c>
      <c r="R5" s="60">
        <v>60.9</v>
      </c>
      <c r="S5" s="16">
        <f>O5+P5</f>
        <v>26.700000000000003</v>
      </c>
      <c r="T5" s="16">
        <f>Q5+R5</f>
        <v>80.400000000000006</v>
      </c>
      <c r="U5" s="16">
        <f>S5+2*T5</f>
        <v>187.5</v>
      </c>
      <c r="V5" s="60">
        <v>38253.7688442211</v>
      </c>
      <c r="W5" s="16">
        <f t="shared" si="5"/>
        <v>8.8327982318286935</v>
      </c>
      <c r="X5" s="16">
        <f t="shared" si="6"/>
        <v>27.194575836911003</v>
      </c>
      <c r="Y5" s="16">
        <f t="shared" si="6"/>
        <v>5548.2400953697816</v>
      </c>
      <c r="Z5" s="101">
        <f t="shared" si="7"/>
        <v>3.7441552465321144</v>
      </c>
      <c r="AA5" s="101">
        <f t="shared" si="8"/>
        <v>1.434482289364627</v>
      </c>
      <c r="AB5" s="102">
        <f t="shared" si="9"/>
        <v>0.94609830993376476</v>
      </c>
    </row>
    <row r="6" spans="1:28" x14ac:dyDescent="0.3">
      <c r="A6" s="61">
        <v>34.6</v>
      </c>
      <c r="B6" s="60">
        <v>34.9</v>
      </c>
      <c r="C6" s="60">
        <v>34.5</v>
      </c>
      <c r="D6" s="60">
        <v>2.5</v>
      </c>
      <c r="E6" s="15">
        <f>A6+B6</f>
        <v>69.5</v>
      </c>
      <c r="F6" s="15">
        <f>C6+D6</f>
        <v>37</v>
      </c>
      <c r="G6" s="16">
        <f>E6+2*F6</f>
        <v>143.5</v>
      </c>
      <c r="H6" s="53">
        <v>63301.08827085852</v>
      </c>
      <c r="I6" s="14">
        <f t="shared" si="0"/>
        <v>5.0618170491103678</v>
      </c>
      <c r="J6" s="16">
        <f t="shared" si="1"/>
        <v>20.812915373849222</v>
      </c>
      <c r="K6" s="16">
        <f t="shared" si="1"/>
        <v>9181.0466428845848</v>
      </c>
      <c r="L6" s="17">
        <f t="shared" si="2"/>
        <v>3.9628921937632038</v>
      </c>
      <c r="M6" s="17">
        <f t="shared" si="3"/>
        <v>1.3183329183709005</v>
      </c>
      <c r="N6" s="33">
        <f t="shared" si="4"/>
        <v>0.70430644426006928</v>
      </c>
      <c r="O6" s="61">
        <v>34.299999999999997</v>
      </c>
      <c r="P6" s="60">
        <v>3.6</v>
      </c>
      <c r="Q6" s="60">
        <v>34</v>
      </c>
      <c r="R6" s="60">
        <v>34.6</v>
      </c>
      <c r="S6" s="16">
        <f>O6+P6</f>
        <v>37.9</v>
      </c>
      <c r="T6" s="16">
        <f>Q6+R6</f>
        <v>68.599999999999994</v>
      </c>
      <c r="U6" s="16">
        <f>S6+2*T6</f>
        <v>175.1</v>
      </c>
      <c r="V6" s="60">
        <v>63466.829715683278</v>
      </c>
      <c r="W6" s="16">
        <f t="shared" si="5"/>
        <v>5.0183057277713106</v>
      </c>
      <c r="X6" s="16">
        <f t="shared" si="6"/>
        <v>25.396107888229956</v>
      </c>
      <c r="Y6" s="16">
        <f t="shared" si="6"/>
        <v>9205.0854071011508</v>
      </c>
      <c r="Z6" s="101">
        <f t="shared" si="7"/>
        <v>3.9640278223523282</v>
      </c>
      <c r="AA6" s="101">
        <f t="shared" si="8"/>
        <v>1.4047671633843355</v>
      </c>
      <c r="AB6" s="102">
        <f t="shared" si="9"/>
        <v>0.700557116093666</v>
      </c>
    </row>
    <row r="7" spans="1:28" x14ac:dyDescent="0.3">
      <c r="A7" s="61">
        <v>34.6</v>
      </c>
      <c r="B7" s="60">
        <v>68.5</v>
      </c>
      <c r="C7" s="60">
        <v>34.5</v>
      </c>
      <c r="D7" s="60">
        <v>4.0999999999999996</v>
      </c>
      <c r="E7" s="15">
        <f>A7+B7</f>
        <v>103.1</v>
      </c>
      <c r="F7" s="15">
        <f>C7+D7</f>
        <v>38.6</v>
      </c>
      <c r="G7" s="16">
        <f>E7+2*F7</f>
        <v>180.3</v>
      </c>
      <c r="H7" s="53">
        <v>73314.306100606482</v>
      </c>
      <c r="I7" s="14">
        <f t="shared" si="0"/>
        <v>9.9350850390848198</v>
      </c>
      <c r="J7" s="16">
        <f t="shared" si="1"/>
        <v>26.150304124773623</v>
      </c>
      <c r="K7" s="16">
        <f t="shared" si="1"/>
        <v>10633.341104978401</v>
      </c>
      <c r="L7" s="17">
        <f t="shared" si="2"/>
        <v>4.0266697457526917</v>
      </c>
      <c r="M7" s="17">
        <f t="shared" si="3"/>
        <v>1.4174767440232914</v>
      </c>
      <c r="N7" s="33">
        <f t="shared" si="4"/>
        <v>0.99717158879331491</v>
      </c>
      <c r="O7" s="61">
        <v>34.299999999999997</v>
      </c>
      <c r="P7" s="60">
        <v>5.3</v>
      </c>
      <c r="Q7" s="60">
        <v>34.1</v>
      </c>
      <c r="R7" s="60">
        <v>69.400000000000006</v>
      </c>
      <c r="S7" s="16">
        <f>O7+P7</f>
        <v>39.599999999999994</v>
      </c>
      <c r="T7" s="16">
        <f>Q7+R7</f>
        <v>103.5</v>
      </c>
      <c r="U7" s="16">
        <f>S7+2*T7</f>
        <v>246.6</v>
      </c>
      <c r="V7" s="60">
        <v>58988.525286867836</v>
      </c>
      <c r="W7" s="16">
        <f t="shared" si="5"/>
        <v>10.065619003101993</v>
      </c>
      <c r="X7" s="16">
        <f t="shared" si="6"/>
        <v>35.766306140705353</v>
      </c>
      <c r="Y7" s="16">
        <f t="shared" si="6"/>
        <v>8555.5622635801046</v>
      </c>
      <c r="Z7" s="101">
        <f t="shared" si="7"/>
        <v>3.9322485562437044</v>
      </c>
      <c r="AA7" s="101">
        <f t="shared" si="8"/>
        <v>1.5534740895606023</v>
      </c>
      <c r="AB7" s="102">
        <f t="shared" si="9"/>
        <v>1.0028404877557444</v>
      </c>
    </row>
    <row r="8" spans="1:28" x14ac:dyDescent="0.3">
      <c r="A8" s="61">
        <v>34.799999999999997</v>
      </c>
      <c r="B8" s="60">
        <v>102.3</v>
      </c>
      <c r="C8" s="60">
        <v>34.5</v>
      </c>
      <c r="D8" s="60">
        <v>5.7</v>
      </c>
      <c r="E8" s="15">
        <f>A8+B8</f>
        <v>137.1</v>
      </c>
      <c r="F8" s="15">
        <f>C8+D8</f>
        <v>40.200000000000003</v>
      </c>
      <c r="G8" s="16">
        <f>E8+2*F8</f>
        <v>217.5</v>
      </c>
      <c r="H8" s="53">
        <v>80109.631949882547</v>
      </c>
      <c r="I8" s="14">
        <f t="shared" si="0"/>
        <v>14.837360576618643</v>
      </c>
      <c r="J8" s="16">
        <f t="shared" si="1"/>
        <v>31.545707970816764</v>
      </c>
      <c r="K8" s="16">
        <f t="shared" si="1"/>
        <v>11618.919793749918</v>
      </c>
      <c r="L8" s="17">
        <f t="shared" si="2"/>
        <v>4.0651657537496346</v>
      </c>
      <c r="M8" s="17">
        <f t="shared" si="3"/>
        <v>1.4989402785915455</v>
      </c>
      <c r="N8" s="33">
        <f t="shared" si="4"/>
        <v>1.1713566510130495</v>
      </c>
      <c r="O8" s="61">
        <v>34.299999999999997</v>
      </c>
      <c r="P8" s="60">
        <v>7.3</v>
      </c>
      <c r="Q8" s="60">
        <v>34.299999999999997</v>
      </c>
      <c r="R8" s="60">
        <v>101.4</v>
      </c>
      <c r="S8" s="16">
        <f>O8+P8</f>
        <v>41.599999999999994</v>
      </c>
      <c r="T8" s="16">
        <f>Q8+R8</f>
        <v>135.69999999999999</v>
      </c>
      <c r="U8" s="16">
        <f>S8+2*T8</f>
        <v>313</v>
      </c>
      <c r="V8" s="60">
        <v>52470.892626131958</v>
      </c>
      <c r="W8" s="16">
        <f t="shared" si="5"/>
        <v>14.706826612601471</v>
      </c>
      <c r="X8" s="16">
        <f t="shared" si="6"/>
        <v>45.396811930416767</v>
      </c>
      <c r="Y8" s="16">
        <f t="shared" si="6"/>
        <v>7610.2595666760526</v>
      </c>
      <c r="Z8" s="101">
        <f t="shared" si="7"/>
        <v>3.8813994697078442</v>
      </c>
      <c r="AA8" s="101">
        <f t="shared" si="8"/>
        <v>1.6570253548473379</v>
      </c>
      <c r="AB8" s="102">
        <f t="shared" si="9"/>
        <v>1.1675189722982067</v>
      </c>
    </row>
    <row r="9" spans="1:28" x14ac:dyDescent="0.3">
      <c r="A9" s="61">
        <v>68.5</v>
      </c>
      <c r="B9" s="60">
        <v>68.900000000000006</v>
      </c>
      <c r="C9" s="60">
        <v>68</v>
      </c>
      <c r="D9" s="60">
        <v>4.4000000000000004</v>
      </c>
      <c r="E9" s="15">
        <f>A9+B9</f>
        <v>137.4</v>
      </c>
      <c r="F9" s="15">
        <f>C9+D9</f>
        <v>72.400000000000006</v>
      </c>
      <c r="G9" s="16">
        <f>E9+2*F9</f>
        <v>282.20000000000005</v>
      </c>
      <c r="H9" s="53">
        <v>128305.40037243949</v>
      </c>
      <c r="I9" s="14">
        <f t="shared" si="0"/>
        <v>9.9931001342035639</v>
      </c>
      <c r="J9" s="16">
        <f t="shared" si="1"/>
        <v>40.929649606273529</v>
      </c>
      <c r="K9" s="16">
        <f t="shared" si="1"/>
        <v>18609.125017138853</v>
      </c>
      <c r="L9" s="17">
        <f t="shared" si="2"/>
        <v>4.26972595350896</v>
      </c>
      <c r="M9" s="17">
        <f t="shared" si="3"/>
        <v>1.6120380267192185</v>
      </c>
      <c r="N9" s="33">
        <f t="shared" si="4"/>
        <v>0.99970023920851525</v>
      </c>
      <c r="O9" s="61">
        <v>68.400000000000006</v>
      </c>
      <c r="P9" s="60">
        <v>2.5</v>
      </c>
      <c r="Q9" s="60">
        <v>68</v>
      </c>
      <c r="R9" s="60">
        <v>70.2</v>
      </c>
      <c r="S9" s="16">
        <f>O9+P9</f>
        <v>70.900000000000006</v>
      </c>
      <c r="T9" s="16">
        <f>Q9+R9</f>
        <v>138.19999999999999</v>
      </c>
      <c r="U9" s="16">
        <f>S9+2*T9</f>
        <v>347.29999999999995</v>
      </c>
      <c r="V9" s="60">
        <v>95923.479845137772</v>
      </c>
      <c r="W9" s="16">
        <f t="shared" si="5"/>
        <v>10.18164919333948</v>
      </c>
      <c r="X9" s="16">
        <f t="shared" si="6"/>
        <v>50.371606336849013</v>
      </c>
      <c r="Y9" s="16">
        <f t="shared" si="6"/>
        <v>13912.524518341352</v>
      </c>
      <c r="Z9" s="101">
        <f t="shared" si="7"/>
        <v>4.1434059427099506</v>
      </c>
      <c r="AA9" s="101">
        <f t="shared" si="8"/>
        <v>1.7021858006116517</v>
      </c>
      <c r="AB9" s="102">
        <f t="shared" si="9"/>
        <v>1.0078181294306947</v>
      </c>
    </row>
    <row r="10" spans="1:28" x14ac:dyDescent="0.3">
      <c r="A10" s="61">
        <v>68.5</v>
      </c>
      <c r="B10" s="60">
        <v>137.69999999999999</v>
      </c>
      <c r="C10" s="60">
        <v>68.099999999999994</v>
      </c>
      <c r="D10" s="60">
        <v>7.7</v>
      </c>
      <c r="E10" s="15">
        <f>A10+B10</f>
        <v>206.2</v>
      </c>
      <c r="F10" s="15">
        <f>C10+D10</f>
        <v>75.8</v>
      </c>
      <c r="G10" s="16">
        <f>E10+2*F10</f>
        <v>357.79999999999995</v>
      </c>
      <c r="H10" s="53">
        <v>139702.40108217788</v>
      </c>
      <c r="I10" s="14">
        <f t="shared" si="0"/>
        <v>19.971696494627441</v>
      </c>
      <c r="J10" s="16">
        <f t="shared" si="1"/>
        <v>51.894502583716033</v>
      </c>
      <c r="K10" s="16">
        <f t="shared" si="1"/>
        <v>20262.120217748503</v>
      </c>
      <c r="L10" s="17">
        <f t="shared" si="2"/>
        <v>4.3066848877513575</v>
      </c>
      <c r="M10" s="17">
        <f t="shared" si="3"/>
        <v>1.7151213535322436</v>
      </c>
      <c r="N10" s="33">
        <f t="shared" si="4"/>
        <v>1.300414957557813</v>
      </c>
      <c r="O10" s="61">
        <v>68.3</v>
      </c>
      <c r="P10" s="60">
        <v>7.1</v>
      </c>
      <c r="Q10" s="60">
        <v>68</v>
      </c>
      <c r="R10" s="60">
        <v>137.6</v>
      </c>
      <c r="S10" s="16">
        <f>O10+P10</f>
        <v>75.399999999999991</v>
      </c>
      <c r="T10" s="16">
        <f>Q10+R10</f>
        <v>205.6</v>
      </c>
      <c r="U10" s="16">
        <f>S10+2*T10</f>
        <v>486.59999999999997</v>
      </c>
      <c r="V10" s="60">
        <v>86731.799558777173</v>
      </c>
      <c r="W10" s="16">
        <f t="shared" si="5"/>
        <v>19.957192720847754</v>
      </c>
      <c r="X10" s="16">
        <f t="shared" si="6"/>
        <v>70.575363211951426</v>
      </c>
      <c r="Y10" s="16">
        <f t="shared" si="6"/>
        <v>12579.384003055628</v>
      </c>
      <c r="Z10" s="101">
        <f t="shared" si="7"/>
        <v>4.0996593747639505</v>
      </c>
      <c r="AA10" s="101">
        <f t="shared" si="8"/>
        <v>1.848653121895689</v>
      </c>
      <c r="AB10" s="102">
        <f t="shared" si="9"/>
        <v>1.3000994512003818</v>
      </c>
    </row>
    <row r="11" spans="1:28" x14ac:dyDescent="0.3">
      <c r="A11" s="61">
        <v>68.5</v>
      </c>
      <c r="B11" s="60">
        <v>206.4</v>
      </c>
      <c r="C11" s="60">
        <v>68.2</v>
      </c>
      <c r="D11" s="60">
        <v>10.8</v>
      </c>
      <c r="E11" s="15">
        <f>A11+B11</f>
        <v>274.89999999999998</v>
      </c>
      <c r="F11" s="15">
        <f>C11+D11</f>
        <v>79</v>
      </c>
      <c r="G11" s="16">
        <f>E11+2*F11</f>
        <v>432.9</v>
      </c>
      <c r="H11" s="53">
        <v>142607.09350529712</v>
      </c>
      <c r="I11" s="14">
        <f t="shared" si="0"/>
        <v>29.935789081271633</v>
      </c>
      <c r="J11" s="16">
        <f t="shared" si="1"/>
        <v>62.786836692260124</v>
      </c>
      <c r="K11" s="16">
        <f t="shared" si="1"/>
        <v>20683.410235793392</v>
      </c>
      <c r="L11" s="17">
        <f t="shared" si="2"/>
        <v>4.3156221458573247</v>
      </c>
      <c r="M11" s="17">
        <f t="shared" si="3"/>
        <v>1.7978686031140461</v>
      </c>
      <c r="N11" s="33">
        <f t="shared" si="4"/>
        <v>1.4761907102560632</v>
      </c>
      <c r="O11" s="61">
        <v>68.3</v>
      </c>
      <c r="P11" s="60">
        <v>9.1999999999999993</v>
      </c>
      <c r="Q11" s="60">
        <v>68.5</v>
      </c>
      <c r="R11" s="60">
        <v>204.2</v>
      </c>
      <c r="S11" s="16">
        <f>O11+P11</f>
        <v>77.5</v>
      </c>
      <c r="T11" s="16">
        <f>Q11+R11</f>
        <v>272.7</v>
      </c>
      <c r="U11" s="16">
        <f>S11+2*T11</f>
        <v>622.9</v>
      </c>
      <c r="V11" s="60">
        <v>72980.700500357387</v>
      </c>
      <c r="W11" s="16">
        <f t="shared" si="5"/>
        <v>29.616706058118542</v>
      </c>
      <c r="X11" s="16">
        <f t="shared" si="6"/>
        <v>90.344006873663275</v>
      </c>
      <c r="Y11" s="16">
        <f t="shared" si="6"/>
        <v>10584.955703401909</v>
      </c>
      <c r="Z11" s="101">
        <f t="shared" si="7"/>
        <v>4.0246890448959718</v>
      </c>
      <c r="AA11" s="101">
        <f t="shared" si="8"/>
        <v>1.9558993481750304</v>
      </c>
      <c r="AB11" s="102">
        <f t="shared" si="9"/>
        <v>1.4715367550517808</v>
      </c>
    </row>
    <row r="12" spans="1:28" x14ac:dyDescent="0.3">
      <c r="A12" s="61">
        <v>102.6</v>
      </c>
      <c r="B12" s="60">
        <v>68.8</v>
      </c>
      <c r="C12" s="60">
        <v>101.6</v>
      </c>
      <c r="D12" s="60">
        <v>4.4000000000000004</v>
      </c>
      <c r="E12" s="15">
        <f>A12+B12</f>
        <v>171.39999999999998</v>
      </c>
      <c r="F12" s="15">
        <f>C12+D12</f>
        <v>106</v>
      </c>
      <c r="G12" s="16">
        <f>E12+2*F12</f>
        <v>383.4</v>
      </c>
      <c r="H12" s="53">
        <v>168352.36541598695</v>
      </c>
      <c r="I12" s="14">
        <f t="shared" si="0"/>
        <v>9.978596360423877</v>
      </c>
      <c r="J12" s="16">
        <f t="shared" si="1"/>
        <v>55.607468671315615</v>
      </c>
      <c r="K12" s="16">
        <f t="shared" si="1"/>
        <v>24417.446232684855</v>
      </c>
      <c r="L12" s="17">
        <f t="shared" si="2"/>
        <v>4.3877002400736673</v>
      </c>
      <c r="M12" s="17">
        <f t="shared" si="3"/>
        <v>1.7451331258429332</v>
      </c>
      <c r="N12" s="33">
        <f t="shared" si="4"/>
        <v>0.9990694555364007</v>
      </c>
      <c r="O12" s="61">
        <v>102.3</v>
      </c>
      <c r="P12" s="60">
        <v>3.3</v>
      </c>
      <c r="Q12" s="60">
        <v>102.4</v>
      </c>
      <c r="R12" s="60">
        <v>68.7</v>
      </c>
      <c r="S12" s="16">
        <f>O12+P12</f>
        <v>105.6</v>
      </c>
      <c r="T12" s="16">
        <f>Q12+R12</f>
        <v>171.10000000000002</v>
      </c>
      <c r="U12" s="16">
        <f>S12+2*T12</f>
        <v>447.80000000000007</v>
      </c>
      <c r="V12" s="60">
        <v>124044.53806801082</v>
      </c>
      <c r="W12" s="16">
        <f t="shared" si="5"/>
        <v>9.9640925866441918</v>
      </c>
      <c r="X12" s="16">
        <f t="shared" si="6"/>
        <v>64.947898985433326</v>
      </c>
      <c r="Y12" s="16">
        <f t="shared" si="6"/>
        <v>17991.139187440611</v>
      </c>
      <c r="Z12" s="101">
        <f t="shared" si="7"/>
        <v>4.2550586634653724</v>
      </c>
      <c r="AA12" s="101">
        <f t="shared" si="8"/>
        <v>1.8125651065439008</v>
      </c>
      <c r="AB12" s="102">
        <f t="shared" si="9"/>
        <v>0.9984377543604398</v>
      </c>
    </row>
    <row r="13" spans="1:28" x14ac:dyDescent="0.3">
      <c r="A13" s="61">
        <v>102.4</v>
      </c>
      <c r="B13" s="60">
        <v>102.9</v>
      </c>
      <c r="C13" s="60">
        <v>101.5</v>
      </c>
      <c r="D13" s="60">
        <v>6</v>
      </c>
      <c r="E13" s="15">
        <f>A13+B13</f>
        <v>205.3</v>
      </c>
      <c r="F13" s="15">
        <f>C13+D13</f>
        <v>107.5</v>
      </c>
      <c r="G13" s="16">
        <f>E13+2*F13</f>
        <v>420.3</v>
      </c>
      <c r="H13" s="53">
        <v>176299.25756710451</v>
      </c>
      <c r="I13" s="14">
        <f t="shared" si="0"/>
        <v>14.924383219296759</v>
      </c>
      <c r="J13" s="16">
        <f t="shared" si="1"/>
        <v>60.959361196019707</v>
      </c>
      <c r="K13" s="16">
        <f t="shared" si="1"/>
        <v>25570.045492798559</v>
      </c>
      <c r="L13" s="17">
        <f t="shared" si="2"/>
        <v>4.4077315006995388</v>
      </c>
      <c r="M13" s="17">
        <f t="shared" si="3"/>
        <v>1.7850404073063264</v>
      </c>
      <c r="N13" s="33">
        <f t="shared" si="4"/>
        <v>1.1738963920633223</v>
      </c>
      <c r="O13" s="61">
        <v>102.3</v>
      </c>
      <c r="P13" s="60">
        <v>5.9</v>
      </c>
      <c r="Q13" s="60">
        <v>101.9</v>
      </c>
      <c r="R13" s="60">
        <v>102.9</v>
      </c>
      <c r="S13" s="16">
        <f>O13+P13</f>
        <v>108.2</v>
      </c>
      <c r="T13" s="16">
        <f>Q13+R13</f>
        <v>204.8</v>
      </c>
      <c r="U13" s="16">
        <f>S13+2*T13</f>
        <v>517.80000000000007</v>
      </c>
      <c r="V13" s="60">
        <v>116380.77285579643</v>
      </c>
      <c r="W13" s="16">
        <f t="shared" si="5"/>
        <v>14.924383219296759</v>
      </c>
      <c r="X13" s="16">
        <f t="shared" si="6"/>
        <v>75.100540631213434</v>
      </c>
      <c r="Y13" s="16">
        <f t="shared" si="6"/>
        <v>16879.604018054772</v>
      </c>
      <c r="Z13" s="101">
        <f t="shared" si="7"/>
        <v>4.2273622542096065</v>
      </c>
      <c r="AA13" s="101">
        <f t="shared" si="8"/>
        <v>1.8756430633997427</v>
      </c>
      <c r="AB13" s="102">
        <f t="shared" si="9"/>
        <v>1.1738963920633223</v>
      </c>
    </row>
    <row r="14" spans="1:28" x14ac:dyDescent="0.3">
      <c r="A14" s="61">
        <v>102.6</v>
      </c>
      <c r="B14" s="60">
        <v>206.6</v>
      </c>
      <c r="C14" s="60">
        <v>101.6</v>
      </c>
      <c r="D14" s="60">
        <v>10.3</v>
      </c>
      <c r="E14" s="15">
        <f>A14+B14</f>
        <v>309.2</v>
      </c>
      <c r="F14" s="15">
        <f>C14+D14</f>
        <v>111.89999999999999</v>
      </c>
      <c r="G14" s="16">
        <f>E14+2*F14</f>
        <v>533</v>
      </c>
      <c r="H14" s="53">
        <v>193748.04626445763</v>
      </c>
      <c r="I14" s="14">
        <f t="shared" si="0"/>
        <v>29.964796628831003</v>
      </c>
      <c r="J14" s="16">
        <f t="shared" si="1"/>
        <v>77.305114245725676</v>
      </c>
      <c r="K14" s="16">
        <f t="shared" si="1"/>
        <v>28100.778332758051</v>
      </c>
      <c r="L14" s="17">
        <f t="shared" si="2"/>
        <v>4.4487183491200462</v>
      </c>
      <c r="M14" s="17">
        <f t="shared" si="3"/>
        <v>1.8882082263274615</v>
      </c>
      <c r="N14" s="33">
        <f t="shared" si="4"/>
        <v>1.4766113344844911</v>
      </c>
      <c r="O14" s="61">
        <v>102.3</v>
      </c>
      <c r="P14" s="60">
        <v>8.1999999999999993</v>
      </c>
      <c r="Q14" s="60">
        <v>102.2</v>
      </c>
      <c r="R14" s="60">
        <v>206</v>
      </c>
      <c r="S14" s="16">
        <f>O14+P14</f>
        <v>110.5</v>
      </c>
      <c r="T14" s="16">
        <f>Q14+R14</f>
        <v>308.2</v>
      </c>
      <c r="U14" s="16">
        <f>S14+2*T14</f>
        <v>726.9</v>
      </c>
      <c r="V14" s="60">
        <v>104488.96779102208</v>
      </c>
      <c r="W14" s="16">
        <f t="shared" si="5"/>
        <v>29.877773986152889</v>
      </c>
      <c r="X14" s="16">
        <f t="shared" si="6"/>
        <v>105.42793160453658</v>
      </c>
      <c r="Y14" s="16">
        <f t="shared" si="6"/>
        <v>15154.843513138672</v>
      </c>
      <c r="Z14" s="101">
        <f t="shared" si="7"/>
        <v>4.180551456260801</v>
      </c>
      <c r="AA14" s="101">
        <f t="shared" si="8"/>
        <v>2.022955686158058</v>
      </c>
      <c r="AB14" s="102">
        <f t="shared" si="9"/>
        <v>1.4753482376700429</v>
      </c>
    </row>
    <row r="15" spans="1:28" x14ac:dyDescent="0.3">
      <c r="A15" s="61">
        <v>137.6</v>
      </c>
      <c r="B15" s="60">
        <v>102.8</v>
      </c>
      <c r="C15" s="60">
        <v>136</v>
      </c>
      <c r="D15" s="60">
        <v>5.6</v>
      </c>
      <c r="E15" s="15">
        <f>A15+B15</f>
        <v>240.39999999999998</v>
      </c>
      <c r="F15" s="15">
        <f>C15+D15</f>
        <v>141.6</v>
      </c>
      <c r="G15" s="16">
        <f>E15+2*F15</f>
        <v>523.59999999999991</v>
      </c>
      <c r="H15" s="53">
        <v>223478.26086956522</v>
      </c>
      <c r="I15" s="14">
        <f t="shared" si="0"/>
        <v>14.909879445517072</v>
      </c>
      <c r="J15" s="16">
        <f t="shared" si="1"/>
        <v>75.94175951043519</v>
      </c>
      <c r="K15" s="16">
        <f t="shared" si="1"/>
        <v>32412.781403297984</v>
      </c>
      <c r="L15" s="17">
        <f t="shared" si="2"/>
        <v>4.5107163002785722</v>
      </c>
      <c r="M15" s="17">
        <f t="shared" si="3"/>
        <v>1.8804806551796074</v>
      </c>
      <c r="N15" s="33">
        <f t="shared" si="4"/>
        <v>1.1734741319601463</v>
      </c>
      <c r="O15" s="61">
        <v>137.19999999999999</v>
      </c>
      <c r="P15" s="60">
        <v>2.2000000000000002</v>
      </c>
      <c r="Q15" s="60">
        <v>137.5</v>
      </c>
      <c r="R15" s="60">
        <v>99.6</v>
      </c>
      <c r="S15" s="16">
        <f>O15+P15</f>
        <v>139.39999999999998</v>
      </c>
      <c r="T15" s="16">
        <f>Q15+R15</f>
        <v>237.1</v>
      </c>
      <c r="U15" s="16">
        <f>S15+2*T15</f>
        <v>613.59999999999991</v>
      </c>
      <c r="V15" s="60">
        <v>151675.12690355326</v>
      </c>
      <c r="W15" s="16">
        <f t="shared" si="5"/>
        <v>14.445758684567124</v>
      </c>
      <c r="X15" s="16">
        <f t="shared" si="6"/>
        <v>88.99515591215247</v>
      </c>
      <c r="Y15" s="16">
        <f t="shared" si="6"/>
        <v>21998.617286142824</v>
      </c>
      <c r="Z15" s="101">
        <f t="shared" si="7"/>
        <v>4.3423953842826579</v>
      </c>
      <c r="AA15" s="101">
        <f t="shared" si="8"/>
        <v>1.9493663682418139</v>
      </c>
      <c r="AB15" s="102">
        <f t="shared" si="9"/>
        <v>1.159740355724588</v>
      </c>
    </row>
    <row r="16" spans="1:28" x14ac:dyDescent="0.3">
      <c r="A16" s="61">
        <v>137.6</v>
      </c>
      <c r="B16" s="60">
        <v>137.6</v>
      </c>
      <c r="C16" s="60">
        <v>136.80000000000001</v>
      </c>
      <c r="D16" s="60">
        <v>6.8</v>
      </c>
      <c r="E16" s="15">
        <f>A16+B16</f>
        <v>275.2</v>
      </c>
      <c r="F16" s="15">
        <f>C16+D16</f>
        <v>143.60000000000002</v>
      </c>
      <c r="G16" s="16">
        <f>E16+2*F16</f>
        <v>562.40000000000009</v>
      </c>
      <c r="H16" s="53">
        <v>232825.71912013539</v>
      </c>
      <c r="I16" s="14">
        <f t="shared" si="0"/>
        <v>19.957192720847754</v>
      </c>
      <c r="J16" s="16">
        <f t="shared" si="1"/>
        <v>81.569223736953333</v>
      </c>
      <c r="K16" s="16">
        <f t="shared" si="1"/>
        <v>33768.515602111263</v>
      </c>
      <c r="L16" s="17">
        <f t="shared" si="2"/>
        <v>4.5285119703191263</v>
      </c>
      <c r="M16" s="17">
        <f t="shared" si="3"/>
        <v>1.911526329312657</v>
      </c>
      <c r="N16" s="33">
        <f t="shared" si="4"/>
        <v>1.3000994512003818</v>
      </c>
      <c r="O16" s="61">
        <v>137.4</v>
      </c>
      <c r="P16" s="60">
        <v>5.3</v>
      </c>
      <c r="Q16" s="60">
        <v>137.5</v>
      </c>
      <c r="R16" s="60">
        <v>134.9</v>
      </c>
      <c r="S16" s="16">
        <f>O16+P16</f>
        <v>142.70000000000002</v>
      </c>
      <c r="T16" s="16">
        <f>Q16+R16</f>
        <v>272.39999999999998</v>
      </c>
      <c r="U16" s="16">
        <f>S16+2*T16</f>
        <v>687.5</v>
      </c>
      <c r="V16" s="60">
        <v>142877.31685789939</v>
      </c>
      <c r="W16" s="16">
        <f t="shared" si="5"/>
        <v>19.565590828796239</v>
      </c>
      <c r="X16" s="16">
        <f t="shared" si="6"/>
        <v>99.713444735340346</v>
      </c>
      <c r="Y16" s="16">
        <f t="shared" si="6"/>
        <v>20722.602819554708</v>
      </c>
      <c r="Z16" s="101">
        <f t="shared" si="7"/>
        <v>4.316444303157021</v>
      </c>
      <c r="AA16" s="101">
        <f t="shared" si="8"/>
        <v>1.9987537198031897</v>
      </c>
      <c r="AB16" s="102">
        <f t="shared" si="9"/>
        <v>1.2914929669727937</v>
      </c>
    </row>
    <row r="17" spans="1:28" ht="15" thickBot="1" x14ac:dyDescent="0.35">
      <c r="A17" s="62">
        <v>137.5</v>
      </c>
      <c r="B17" s="63">
        <v>275.3</v>
      </c>
      <c r="C17" s="63">
        <v>136.80000000000001</v>
      </c>
      <c r="D17" s="63">
        <v>10.9</v>
      </c>
      <c r="E17" s="27">
        <f>A17+B17</f>
        <v>412.8</v>
      </c>
      <c r="F17" s="27">
        <f>C17+D17</f>
        <v>147.70000000000002</v>
      </c>
      <c r="G17" s="28">
        <f>E17+2*F17</f>
        <v>708.2</v>
      </c>
      <c r="H17" s="57">
        <v>245949.97022036929</v>
      </c>
      <c r="I17" s="29">
        <f t="shared" si="0"/>
        <v>39.928889215475195</v>
      </c>
      <c r="J17" s="28">
        <f t="shared" si="1"/>
        <v>102.71572590773533</v>
      </c>
      <c r="K17" s="28">
        <f t="shared" si="1"/>
        <v>35672.027291967126</v>
      </c>
      <c r="L17" s="30">
        <f t="shared" si="2"/>
        <v>4.5523277916118525</v>
      </c>
      <c r="M17" s="30">
        <f t="shared" si="3"/>
        <v>2.0116369397229819</v>
      </c>
      <c r="N17" s="34">
        <f t="shared" si="4"/>
        <v>1.6012872286942197</v>
      </c>
      <c r="O17" s="62">
        <v>137.5</v>
      </c>
      <c r="P17" s="63">
        <v>5.6</v>
      </c>
      <c r="Q17" s="63">
        <v>139</v>
      </c>
      <c r="R17" s="63">
        <v>272.14</v>
      </c>
      <c r="S17" s="28">
        <f>O17+P17</f>
        <v>143.1</v>
      </c>
      <c r="T17" s="28">
        <f>Q17+R17</f>
        <v>411.14</v>
      </c>
      <c r="U17" s="28">
        <f>S17+2*T17</f>
        <v>965.38</v>
      </c>
      <c r="V17" s="63">
        <v>139042.02324690251</v>
      </c>
      <c r="W17" s="28">
        <f t="shared" si="5"/>
        <v>39.470569964037118</v>
      </c>
      <c r="X17" s="28">
        <f t="shared" si="6"/>
        <v>140.01653131433144</v>
      </c>
      <c r="Y17" s="28">
        <f t="shared" si="6"/>
        <v>20166.340510428974</v>
      </c>
      <c r="Z17" s="105">
        <f t="shared" si="7"/>
        <v>4.3046270960154649</v>
      </c>
      <c r="AA17" s="105">
        <f t="shared" si="8"/>
        <v>2.1461793144978665</v>
      </c>
      <c r="AB17" s="106">
        <f t="shared" si="9"/>
        <v>1.5962733977522163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0.99762530088320778</v>
      </c>
      <c r="O23" s="6" t="s">
        <v>18</v>
      </c>
      <c r="P23" s="6">
        <v>0.98971291029597985</v>
      </c>
    </row>
    <row r="24" spans="1:28" x14ac:dyDescent="0.3">
      <c r="A24" s="6" t="s">
        <v>19</v>
      </c>
      <c r="B24" s="6">
        <v>0.99525624096231091</v>
      </c>
      <c r="O24" s="6" t="s">
        <v>19</v>
      </c>
      <c r="P24" s="6">
        <v>0.97953164480653832</v>
      </c>
    </row>
    <row r="25" spans="1:28" x14ac:dyDescent="0.3">
      <c r="A25" s="6" t="s">
        <v>20</v>
      </c>
      <c r="B25" s="6">
        <v>0.99446561445602943</v>
      </c>
      <c r="O25" s="6" t="s">
        <v>20</v>
      </c>
      <c r="P25" s="6">
        <v>0.97612025227429466</v>
      </c>
    </row>
    <row r="26" spans="1:28" x14ac:dyDescent="0.3">
      <c r="A26" s="6" t="s">
        <v>21</v>
      </c>
      <c r="B26" s="6">
        <v>2.0958023805539284E-2</v>
      </c>
      <c r="O26" s="6" t="s">
        <v>21</v>
      </c>
      <c r="P26" s="6">
        <v>3.2020345492012041E-2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1.1058448344805292</v>
      </c>
      <c r="D31" s="6">
        <v>0.55292241724026459</v>
      </c>
      <c r="E31" s="6">
        <v>1258.8197246803857</v>
      </c>
      <c r="F31" s="6">
        <v>1.1395561358297551E-14</v>
      </c>
      <c r="O31" s="6" t="s">
        <v>24</v>
      </c>
      <c r="P31" s="6">
        <v>2</v>
      </c>
      <c r="Q31" s="6">
        <v>0.5888013529161864</v>
      </c>
      <c r="R31" s="6">
        <v>0.2944006764580932</v>
      </c>
      <c r="S31" s="6">
        <v>287.13542506418008</v>
      </c>
      <c r="T31" s="6">
        <v>7.3535604830090628E-11</v>
      </c>
    </row>
    <row r="32" spans="1:28" x14ac:dyDescent="0.3">
      <c r="A32" s="6" t="s">
        <v>25</v>
      </c>
      <c r="B32" s="6">
        <v>12</v>
      </c>
      <c r="C32" s="6">
        <v>5.2708651420026167E-3</v>
      </c>
      <c r="D32" s="6">
        <v>4.3923876183355137E-4</v>
      </c>
      <c r="E32" s="6"/>
      <c r="F32" s="6"/>
      <c r="O32" s="6" t="s">
        <v>25</v>
      </c>
      <c r="P32" s="6">
        <v>12</v>
      </c>
      <c r="Q32" s="6">
        <v>1.2303630305133791E-2</v>
      </c>
      <c r="R32" s="6">
        <v>1.0253025254278159E-3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1.1111156996225318</v>
      </c>
      <c r="D33" s="7"/>
      <c r="E33" s="7"/>
      <c r="F33" s="7"/>
      <c r="O33" s="7" t="s">
        <v>26</v>
      </c>
      <c r="P33" s="7">
        <v>14</v>
      </c>
      <c r="Q33" s="7">
        <v>0.60110498322132022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2.5561962211553828</v>
      </c>
      <c r="C36" s="6">
        <v>3.4935720254105671E-2</v>
      </c>
      <c r="D36" s="6">
        <v>73.168556496412208</v>
      </c>
      <c r="E36" s="6">
        <v>2.8254532447154714E-17</v>
      </c>
      <c r="F36" s="6">
        <v>2.4800778256520721</v>
      </c>
      <c r="G36" s="6">
        <v>2.6323146166586935</v>
      </c>
      <c r="H36" s="6">
        <v>2.4800778256520721</v>
      </c>
      <c r="I36" s="6">
        <v>2.6323146166586935</v>
      </c>
      <c r="O36" s="6" t="s">
        <v>27</v>
      </c>
      <c r="P36" s="6">
        <v>2.4480708547697487</v>
      </c>
      <c r="Q36" s="6">
        <v>6.9293832988093981E-2</v>
      </c>
      <c r="R36" s="6">
        <v>35.328841676147064</v>
      </c>
      <c r="S36" s="6">
        <v>1.6892481032739106E-13</v>
      </c>
      <c r="T36" s="6">
        <v>2.2970925624384715</v>
      </c>
      <c r="U36" s="6">
        <v>2.599049147101026</v>
      </c>
      <c r="V36" s="6">
        <v>2.2970925624384715</v>
      </c>
      <c r="W36" s="6">
        <v>2.599049147101026</v>
      </c>
    </row>
    <row r="37" spans="1:23" x14ac:dyDescent="0.3">
      <c r="A37" s="6" t="s">
        <v>40</v>
      </c>
      <c r="B37" s="6">
        <v>1.238288323079958</v>
      </c>
      <c r="C37" s="6">
        <v>4.0982790793209052E-2</v>
      </c>
      <c r="D37" s="6">
        <v>30.214836498766338</v>
      </c>
      <c r="E37" s="6">
        <v>1.0818253680535818E-12</v>
      </c>
      <c r="F37" s="6">
        <v>1.148994492704146</v>
      </c>
      <c r="G37" s="6">
        <v>1.3275821534557699</v>
      </c>
      <c r="H37" s="6">
        <v>1.148994492704146</v>
      </c>
      <c r="I37" s="6">
        <v>1.3275821534557699</v>
      </c>
      <c r="O37" s="6" t="s">
        <v>40</v>
      </c>
      <c r="P37" s="6">
        <v>1.5354031447982719</v>
      </c>
      <c r="Q37" s="6">
        <v>8.061917937364789E-2</v>
      </c>
      <c r="R37" s="6">
        <v>19.045134876430552</v>
      </c>
      <c r="S37" s="6">
        <v>2.4673147289374829E-10</v>
      </c>
      <c r="T37" s="6">
        <v>1.3597490424617242</v>
      </c>
      <c r="U37" s="6">
        <v>1.7110572471348195</v>
      </c>
      <c r="V37" s="6">
        <v>1.3597490424617242</v>
      </c>
      <c r="W37" s="6">
        <v>1.7110572471348195</v>
      </c>
    </row>
    <row r="38" spans="1:23" ht="15" thickBot="1" x14ac:dyDescent="0.35">
      <c r="A38" s="7" t="s">
        <v>41</v>
      </c>
      <c r="B38" s="7">
        <v>-0.30665908282663451</v>
      </c>
      <c r="C38" s="7">
        <v>3.8826082986697777E-2</v>
      </c>
      <c r="D38" s="7">
        <v>-7.8982750573035947</v>
      </c>
      <c r="E38" s="7">
        <v>4.2851758276811404E-6</v>
      </c>
      <c r="F38" s="7">
        <v>-0.39125385056377615</v>
      </c>
      <c r="G38" s="7">
        <v>-0.2220643150894929</v>
      </c>
      <c r="H38" s="7">
        <v>-0.39125385056377615</v>
      </c>
      <c r="I38" s="7">
        <v>-0.2220643150894929</v>
      </c>
      <c r="O38" s="7" t="s">
        <v>41</v>
      </c>
      <c r="P38" s="7">
        <v>-0.93363259730971926</v>
      </c>
      <c r="Q38" s="7">
        <v>7.5480607282714871E-2</v>
      </c>
      <c r="R38" s="7">
        <v>-12.369171776967432</v>
      </c>
      <c r="S38" s="7">
        <v>3.4478189172807311E-8</v>
      </c>
      <c r="T38" s="7">
        <v>-1.0980907128483721</v>
      </c>
      <c r="U38" s="7">
        <v>-0.7691744817710664</v>
      </c>
      <c r="V38" s="7">
        <v>-1.0980907128483721</v>
      </c>
      <c r="W38" s="7">
        <v>-0.7691744817710664</v>
      </c>
    </row>
    <row r="40" spans="1:23" x14ac:dyDescent="0.3">
      <c r="B40">
        <f>10^B36</f>
        <v>359.911912352728</v>
      </c>
      <c r="P40">
        <f>10^P36</f>
        <v>280.58913793665539</v>
      </c>
    </row>
    <row r="41" spans="1:23" x14ac:dyDescent="0.3">
      <c r="B41" s="6">
        <v>1.238288323079958</v>
      </c>
      <c r="P41" s="6">
        <v>1.5354031447982719</v>
      </c>
    </row>
    <row r="42" spans="1:23" ht="15" thickBot="1" x14ac:dyDescent="0.35">
      <c r="B42" s="7">
        <v>-0.30665908282663451</v>
      </c>
      <c r="P42" s="7">
        <v>-0.93363259730971926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cols>
    <col min="8" max="8" width="9.6640625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61">
        <v>20.5</v>
      </c>
      <c r="B3" s="60">
        <v>20.6</v>
      </c>
      <c r="C3" s="60">
        <v>20.5</v>
      </c>
      <c r="D3" s="60">
        <v>0.6</v>
      </c>
      <c r="E3" s="15">
        <f>A3+B3</f>
        <v>41.1</v>
      </c>
      <c r="F3" s="15">
        <f>C3+D3</f>
        <v>21.1</v>
      </c>
      <c r="G3" s="16">
        <f>E3+2*F3</f>
        <v>83.300000000000011</v>
      </c>
      <c r="H3" s="53">
        <v>70467.502850627134</v>
      </c>
      <c r="I3" s="14">
        <f>B3/6.89475729</f>
        <v>2.9877773986152891</v>
      </c>
      <c r="J3" s="16">
        <f>G3/6.89475729</f>
        <v>12.08164355847833</v>
      </c>
      <c r="K3" s="16">
        <f>H3/6.89475729</f>
        <v>10220.447201648651</v>
      </c>
      <c r="L3" s="17">
        <f>LOG(K3)</f>
        <v>4.0094698990236646</v>
      </c>
      <c r="M3" s="17">
        <f>LOG(J3)</f>
        <v>1.0821260187076771</v>
      </c>
      <c r="N3" s="33">
        <f>LOG(I3)</f>
        <v>0.47534823767004281</v>
      </c>
      <c r="O3" s="61">
        <v>20.3</v>
      </c>
      <c r="P3" s="60">
        <v>5</v>
      </c>
      <c r="Q3" s="60">
        <v>20.6</v>
      </c>
      <c r="R3" s="60">
        <v>20.7</v>
      </c>
      <c r="S3" s="16">
        <f>O3+P3</f>
        <v>25.3</v>
      </c>
      <c r="T3" s="16">
        <f>Q3+R3</f>
        <v>41.3</v>
      </c>
      <c r="U3" s="16">
        <f>S3+2*T3</f>
        <v>107.89999999999999</v>
      </c>
      <c r="V3" s="60">
        <v>35104.578858111927</v>
      </c>
      <c r="W3" s="16">
        <f>R3/6.89475729</f>
        <v>3.0022811723949747</v>
      </c>
      <c r="X3" s="16">
        <f>U3/6.89475729</f>
        <v>15.64957190828105</v>
      </c>
      <c r="Y3" s="16">
        <f>V3/6.89475729</f>
        <v>5091.4887038919869</v>
      </c>
      <c r="Z3" s="101">
        <f>LOG(Y3)</f>
        <v>3.7068447845677466</v>
      </c>
      <c r="AA3" s="101">
        <f>LOG(X3)</f>
        <v>1.1945024619838001</v>
      </c>
      <c r="AB3" s="102">
        <f>LOG(W3)</f>
        <v>0.47745136275780714</v>
      </c>
    </row>
    <row r="4" spans="1:28" x14ac:dyDescent="0.3">
      <c r="A4" s="61">
        <v>20.5</v>
      </c>
      <c r="B4" s="60">
        <v>41.8</v>
      </c>
      <c r="C4" s="60">
        <v>20.5</v>
      </c>
      <c r="D4" s="60">
        <v>1.3</v>
      </c>
      <c r="E4" s="15">
        <f>A4+B4</f>
        <v>62.3</v>
      </c>
      <c r="F4" s="15">
        <f>C4+D4</f>
        <v>21.8</v>
      </c>
      <c r="G4" s="16">
        <f>E4+2*F4</f>
        <v>105.9</v>
      </c>
      <c r="H4" s="53">
        <v>72527.472527472521</v>
      </c>
      <c r="I4" s="14">
        <f t="shared" ref="I4:I17" si="0">B4/6.89475729</f>
        <v>6.0625774399086927</v>
      </c>
      <c r="J4" s="16">
        <f t="shared" ref="J4:K17" si="1">G4/6.89475729</f>
        <v>15.359496432687335</v>
      </c>
      <c r="K4" s="16">
        <f t="shared" si="1"/>
        <v>10519.220543508431</v>
      </c>
      <c r="L4" s="17">
        <f t="shared" ref="L4:L17" si="2">LOG(K4)</f>
        <v>4.0219835605216643</v>
      </c>
      <c r="M4" s="17">
        <f t="shared" ref="M4:M17" si="3">LOG(J4)</f>
        <v>1.1863769774083743</v>
      </c>
      <c r="N4" s="33">
        <f t="shared" ref="N4:N17" si="4">LOG(I4)</f>
        <v>0.78265729907592452</v>
      </c>
      <c r="O4" s="61">
        <v>20.5</v>
      </c>
      <c r="P4" s="60">
        <v>6</v>
      </c>
      <c r="Q4" s="60">
        <v>20.8</v>
      </c>
      <c r="R4" s="60">
        <v>41</v>
      </c>
      <c r="S4" s="16">
        <f>O4+P4</f>
        <v>26.5</v>
      </c>
      <c r="T4" s="16">
        <f>Q4+R4</f>
        <v>61.8</v>
      </c>
      <c r="U4" s="16">
        <f>S4+2*T4</f>
        <v>150.1</v>
      </c>
      <c r="V4" s="60">
        <v>38389.513108614228</v>
      </c>
      <c r="W4" s="16">
        <f t="shared" ref="W4:W17" si="5">R4/6.89475729</f>
        <v>5.9465472496712062</v>
      </c>
      <c r="X4" s="16">
        <f t="shared" ref="X4:Y17" si="6">U4/6.89475729</f>
        <v>21.770164443308488</v>
      </c>
      <c r="Y4" s="16">
        <f t="shared" si="6"/>
        <v>5567.92813639626</v>
      </c>
      <c r="Z4" s="101">
        <f t="shared" ref="Z4:Z17" si="7">LOG(Y4)</f>
        <v>3.7456936213280874</v>
      </c>
      <c r="AA4" s="101">
        <f t="shared" ref="AA4:AA17" si="8">LOG(X4)</f>
        <v>1.3378617095441598</v>
      </c>
      <c r="AB4" s="102">
        <f t="shared" ref="AB4:AB17" si="9">LOG(W4)</f>
        <v>0.77426487402062483</v>
      </c>
    </row>
    <row r="5" spans="1:28" x14ac:dyDescent="0.3">
      <c r="A5" s="61">
        <v>20.6</v>
      </c>
      <c r="B5" s="60">
        <v>61.8</v>
      </c>
      <c r="C5" s="60">
        <v>20.6</v>
      </c>
      <c r="D5" s="60">
        <v>1.6</v>
      </c>
      <c r="E5" s="15">
        <f>A5+B5</f>
        <v>82.4</v>
      </c>
      <c r="F5" s="15">
        <f>C5+D5</f>
        <v>22.200000000000003</v>
      </c>
      <c r="G5" s="16">
        <f>E5+2*F5</f>
        <v>126.80000000000001</v>
      </c>
      <c r="H5" s="53">
        <v>76674.937965260542</v>
      </c>
      <c r="I5" s="14">
        <f t="shared" si="0"/>
        <v>8.9633321958458669</v>
      </c>
      <c r="J5" s="16">
        <f t="shared" si="1"/>
        <v>18.390785152641683</v>
      </c>
      <c r="K5" s="16">
        <f t="shared" si="1"/>
        <v>11120.759548195863</v>
      </c>
      <c r="L5" s="17">
        <f t="shared" si="2"/>
        <v>4.0461344505846144</v>
      </c>
      <c r="M5" s="17">
        <f t="shared" si="3"/>
        <v>1.2646002708466033</v>
      </c>
      <c r="N5" s="33">
        <f t="shared" si="4"/>
        <v>0.95246949238970524</v>
      </c>
      <c r="O5" s="61">
        <v>20.3</v>
      </c>
      <c r="P5" s="60">
        <v>1.4</v>
      </c>
      <c r="Q5" s="60">
        <v>20.9</v>
      </c>
      <c r="R5" s="60">
        <v>60.9</v>
      </c>
      <c r="S5" s="16">
        <f>O5+P5</f>
        <v>21.7</v>
      </c>
      <c r="T5" s="16">
        <f>Q5+R5</f>
        <v>81.8</v>
      </c>
      <c r="U5" s="16">
        <f>S5+2*T5</f>
        <v>185.29999999999998</v>
      </c>
      <c r="V5" s="60">
        <v>40233.428760184972</v>
      </c>
      <c r="W5" s="16">
        <f t="shared" si="5"/>
        <v>8.8327982318286935</v>
      </c>
      <c r="X5" s="16">
        <f t="shared" si="6"/>
        <v>26.875492813757912</v>
      </c>
      <c r="Y5" s="16">
        <f t="shared" si="6"/>
        <v>5835.3654911883013</v>
      </c>
      <c r="Z5" s="101">
        <f t="shared" si="7"/>
        <v>3.7660680627524603</v>
      </c>
      <c r="AA5" s="101">
        <f t="shared" si="8"/>
        <v>1.4293564366197868</v>
      </c>
      <c r="AB5" s="102">
        <f t="shared" si="9"/>
        <v>0.94609830993376476</v>
      </c>
    </row>
    <row r="6" spans="1:28" x14ac:dyDescent="0.3">
      <c r="A6" s="61">
        <v>34.4</v>
      </c>
      <c r="B6" s="60">
        <v>34.799999999999997</v>
      </c>
      <c r="C6" s="60">
        <v>34.5</v>
      </c>
      <c r="D6" s="60">
        <v>1.4</v>
      </c>
      <c r="E6" s="15">
        <f>A6+B6</f>
        <v>69.199999999999989</v>
      </c>
      <c r="F6" s="15">
        <f>C6+D6</f>
        <v>35.9</v>
      </c>
      <c r="G6" s="16">
        <f>E6+2*F6</f>
        <v>141</v>
      </c>
      <c r="H6" s="53">
        <v>93297.587131367298</v>
      </c>
      <c r="I6" s="14">
        <f t="shared" si="0"/>
        <v>5.0473132753306817</v>
      </c>
      <c r="J6" s="16">
        <f t="shared" si="1"/>
        <v>20.450321029357074</v>
      </c>
      <c r="K6" s="16">
        <f t="shared" si="1"/>
        <v>13531.670979438828</v>
      </c>
      <c r="L6" s="17">
        <f t="shared" si="2"/>
        <v>4.1313514294387828</v>
      </c>
      <c r="M6" s="17">
        <f t="shared" si="3"/>
        <v>1.3107001299562693</v>
      </c>
      <c r="N6" s="33">
        <f t="shared" si="4"/>
        <v>0.70306026124747023</v>
      </c>
      <c r="O6" s="61">
        <v>34.299999999999997</v>
      </c>
      <c r="P6" s="60">
        <v>5</v>
      </c>
      <c r="Q6" s="60">
        <v>34.5</v>
      </c>
      <c r="R6" s="60">
        <v>34.6</v>
      </c>
      <c r="S6" s="16">
        <f>O6+P6</f>
        <v>39.299999999999997</v>
      </c>
      <c r="T6" s="16">
        <f>Q6+R6</f>
        <v>69.099999999999994</v>
      </c>
      <c r="U6" s="16">
        <f>S6+2*T6</f>
        <v>177.5</v>
      </c>
      <c r="V6" s="60">
        <v>67162.730507926244</v>
      </c>
      <c r="W6" s="16">
        <f t="shared" si="5"/>
        <v>5.0183057277713106</v>
      </c>
      <c r="X6" s="16">
        <f t="shared" si="6"/>
        <v>25.744198458942417</v>
      </c>
      <c r="Y6" s="16">
        <f t="shared" si="6"/>
        <v>9741.1304971296886</v>
      </c>
      <c r="Z6" s="101">
        <f t="shared" si="7"/>
        <v>3.9886093614140048</v>
      </c>
      <c r="AA6" s="101">
        <f t="shared" si="8"/>
        <v>1.4106793746920023</v>
      </c>
      <c r="AB6" s="102">
        <f t="shared" si="9"/>
        <v>0.700557116093666</v>
      </c>
    </row>
    <row r="7" spans="1:28" x14ac:dyDescent="0.3">
      <c r="A7" s="61">
        <v>34.6</v>
      </c>
      <c r="B7" s="60">
        <v>68.8</v>
      </c>
      <c r="C7" s="60">
        <v>34.700000000000003</v>
      </c>
      <c r="D7" s="60">
        <v>2.2999999999999998</v>
      </c>
      <c r="E7" s="15">
        <f>A7+B7</f>
        <v>103.4</v>
      </c>
      <c r="F7" s="15">
        <f>C7+D7</f>
        <v>37</v>
      </c>
      <c r="G7" s="16">
        <f>E7+2*F7</f>
        <v>177.4</v>
      </c>
      <c r="H7" s="53">
        <v>100535.80126643936</v>
      </c>
      <c r="I7" s="14">
        <f t="shared" si="0"/>
        <v>9.978596360423877</v>
      </c>
      <c r="J7" s="16">
        <f t="shared" si="1"/>
        <v>25.72969468516273</v>
      </c>
      <c r="K7" s="16">
        <f t="shared" si="1"/>
        <v>14581.485183278925</v>
      </c>
      <c r="L7" s="17">
        <f t="shared" si="2"/>
        <v>4.1638017608854714</v>
      </c>
      <c r="M7" s="17">
        <f t="shared" si="3"/>
        <v>1.4104346327965969</v>
      </c>
      <c r="N7" s="33">
        <f t="shared" si="4"/>
        <v>0.9990694555364007</v>
      </c>
      <c r="O7" s="61">
        <v>34.299999999999997</v>
      </c>
      <c r="P7" s="60">
        <v>6.2</v>
      </c>
      <c r="Q7" s="60">
        <v>34.5</v>
      </c>
      <c r="R7" s="60">
        <v>68.099999999999994</v>
      </c>
      <c r="S7" s="16">
        <f>O7+P7</f>
        <v>40.5</v>
      </c>
      <c r="T7" s="16">
        <f>Q7+R7</f>
        <v>102.6</v>
      </c>
      <c r="U7" s="16">
        <f>S7+2*T7</f>
        <v>245.7</v>
      </c>
      <c r="V7" s="60">
        <v>68100</v>
      </c>
      <c r="W7" s="16">
        <f t="shared" si="5"/>
        <v>9.8770699439660756</v>
      </c>
      <c r="X7" s="16">
        <f t="shared" si="6"/>
        <v>35.635772176688178</v>
      </c>
      <c r="Y7" s="16">
        <f t="shared" si="6"/>
        <v>9877.0699439660766</v>
      </c>
      <c r="Z7" s="101">
        <f t="shared" si="7"/>
        <v>3.9946281292136745</v>
      </c>
      <c r="AA7" s="101">
        <f t="shared" si="8"/>
        <v>1.5518861737809704</v>
      </c>
      <c r="AB7" s="102">
        <f t="shared" si="9"/>
        <v>0.99462812921367449</v>
      </c>
    </row>
    <row r="8" spans="1:28" x14ac:dyDescent="0.3">
      <c r="A8" s="61">
        <v>34.5</v>
      </c>
      <c r="B8" s="60">
        <v>102.8</v>
      </c>
      <c r="C8" s="60">
        <v>34.5</v>
      </c>
      <c r="D8" s="60">
        <v>3.7</v>
      </c>
      <c r="E8" s="15">
        <f>A8+B8</f>
        <v>137.30000000000001</v>
      </c>
      <c r="F8" s="15">
        <f>C8+D8</f>
        <v>38.200000000000003</v>
      </c>
      <c r="G8" s="16">
        <f>E8+2*F8</f>
        <v>213.70000000000002</v>
      </c>
      <c r="H8" s="53">
        <v>103109.32798395185</v>
      </c>
      <c r="I8" s="14">
        <f t="shared" si="0"/>
        <v>14.909879445517072</v>
      </c>
      <c r="J8" s="16">
        <f t="shared" si="1"/>
        <v>30.994564567188704</v>
      </c>
      <c r="K8" s="16">
        <f t="shared" si="1"/>
        <v>14954.743676546712</v>
      </c>
      <c r="L8" s="17">
        <f t="shared" si="2"/>
        <v>4.1747789736484906</v>
      </c>
      <c r="M8" s="17">
        <f t="shared" si="3"/>
        <v>1.4912855394649589</v>
      </c>
      <c r="N8" s="33">
        <f t="shared" si="4"/>
        <v>1.1734741319601463</v>
      </c>
      <c r="O8" s="61">
        <v>34.299999999999997</v>
      </c>
      <c r="P8" s="60">
        <v>1.3</v>
      </c>
      <c r="Q8" s="60">
        <v>34.700000000000003</v>
      </c>
      <c r="R8" s="60">
        <v>101.3</v>
      </c>
      <c r="S8" s="16">
        <f>O8+P8</f>
        <v>35.599999999999994</v>
      </c>
      <c r="T8" s="16">
        <f>Q8+R8</f>
        <v>136</v>
      </c>
      <c r="U8" s="16">
        <f>S8+2*T8</f>
        <v>307.60000000000002</v>
      </c>
      <c r="V8" s="60">
        <v>57830.637488106564</v>
      </c>
      <c r="W8" s="16">
        <f t="shared" si="5"/>
        <v>14.692322838821784</v>
      </c>
      <c r="X8" s="16">
        <f t="shared" si="6"/>
        <v>44.613608146313737</v>
      </c>
      <c r="Y8" s="16">
        <f t="shared" si="6"/>
        <v>8387.6248366251857</v>
      </c>
      <c r="Z8" s="101">
        <f t="shared" si="7"/>
        <v>3.923638997016571</v>
      </c>
      <c r="AA8" s="101">
        <f t="shared" si="8"/>
        <v>1.6494673484302829</v>
      </c>
      <c r="AB8" s="102">
        <f t="shared" si="9"/>
        <v>1.1670904626611698</v>
      </c>
    </row>
    <row r="9" spans="1:28" x14ac:dyDescent="0.3">
      <c r="A9" s="61">
        <v>68.400000000000006</v>
      </c>
      <c r="B9" s="60">
        <v>68.900000000000006</v>
      </c>
      <c r="C9" s="60">
        <v>68.599999999999994</v>
      </c>
      <c r="D9" s="60">
        <v>3.1</v>
      </c>
      <c r="E9" s="15">
        <f>A9+B9</f>
        <v>137.30000000000001</v>
      </c>
      <c r="F9" s="15">
        <f>C9+D9</f>
        <v>71.699999999999989</v>
      </c>
      <c r="G9" s="16">
        <f>E9+2*F9</f>
        <v>280.7</v>
      </c>
      <c r="H9" s="53">
        <v>147432.23965763196</v>
      </c>
      <c r="I9" s="14">
        <f t="shared" si="0"/>
        <v>9.9931001342035639</v>
      </c>
      <c r="J9" s="16">
        <f t="shared" si="1"/>
        <v>40.712092999578232</v>
      </c>
      <c r="K9" s="16">
        <f t="shared" si="1"/>
        <v>21383.238518267255</v>
      </c>
      <c r="L9" s="17">
        <f t="shared" si="2"/>
        <v>4.3300734802975374</v>
      </c>
      <c r="M9" s="17">
        <f t="shared" si="3"/>
        <v>1.6097234299353285</v>
      </c>
      <c r="N9" s="33">
        <f t="shared" si="4"/>
        <v>0.99970023920851525</v>
      </c>
      <c r="O9" s="61">
        <v>68.2</v>
      </c>
      <c r="P9" s="60">
        <v>1.1000000000000001</v>
      </c>
      <c r="Q9" s="60">
        <v>68.599999999999994</v>
      </c>
      <c r="R9" s="60">
        <v>68.2</v>
      </c>
      <c r="S9" s="16">
        <f>O9+P9</f>
        <v>69.3</v>
      </c>
      <c r="T9" s="16">
        <f>Q9+R9</f>
        <v>136.80000000000001</v>
      </c>
      <c r="U9" s="16">
        <f>S9+2*T9</f>
        <v>342.90000000000003</v>
      </c>
      <c r="V9" s="60">
        <v>115073.11586051744</v>
      </c>
      <c r="W9" s="16">
        <f t="shared" si="5"/>
        <v>9.8915737177457626</v>
      </c>
      <c r="X9" s="16">
        <f t="shared" si="6"/>
        <v>49.733440290542845</v>
      </c>
      <c r="Y9" s="16">
        <f t="shared" si="6"/>
        <v>16689.94440564527</v>
      </c>
      <c r="Z9" s="101">
        <f t="shared" si="7"/>
        <v>4.2224548900428358</v>
      </c>
      <c r="AA9" s="101">
        <f t="shared" si="8"/>
        <v>1.6966485024158335</v>
      </c>
      <c r="AB9" s="102">
        <f t="shared" si="9"/>
        <v>0.9952653919573683</v>
      </c>
    </row>
    <row r="10" spans="1:28" x14ac:dyDescent="0.3">
      <c r="A10" s="61">
        <v>68.400000000000006</v>
      </c>
      <c r="B10" s="60">
        <v>138.19999999999999</v>
      </c>
      <c r="C10" s="60">
        <v>68.5</v>
      </c>
      <c r="D10" s="60">
        <v>5.8</v>
      </c>
      <c r="E10" s="15">
        <f>A10+B10</f>
        <v>206.6</v>
      </c>
      <c r="F10" s="15">
        <f>C10+D10</f>
        <v>74.3</v>
      </c>
      <c r="G10" s="16">
        <f>E10+2*F10</f>
        <v>355.2</v>
      </c>
      <c r="H10" s="53">
        <v>153783.38278931749</v>
      </c>
      <c r="I10" s="14">
        <f t="shared" si="0"/>
        <v>20.044215363525868</v>
      </c>
      <c r="J10" s="16">
        <f t="shared" si="1"/>
        <v>51.517404465444201</v>
      </c>
      <c r="K10" s="16">
        <f t="shared" si="1"/>
        <v>22304.393950510981</v>
      </c>
      <c r="L10" s="17">
        <f t="shared" si="2"/>
        <v>4.348390427195449</v>
      </c>
      <c r="M10" s="17">
        <f t="shared" si="3"/>
        <v>1.7119539744074528</v>
      </c>
      <c r="N10" s="33">
        <f t="shared" si="4"/>
        <v>1.3019890603390689</v>
      </c>
      <c r="O10" s="61">
        <v>68.400000000000006</v>
      </c>
      <c r="P10" s="60">
        <v>1.7</v>
      </c>
      <c r="Q10" s="60">
        <v>68.7</v>
      </c>
      <c r="R10" s="60">
        <v>136</v>
      </c>
      <c r="S10" s="16">
        <f>O10+P10</f>
        <v>70.100000000000009</v>
      </c>
      <c r="T10" s="16">
        <f>Q10+R10</f>
        <v>204.7</v>
      </c>
      <c r="U10" s="16">
        <f>S10+2*T10</f>
        <v>479.5</v>
      </c>
      <c r="V10" s="60">
        <v>106444.03861205322</v>
      </c>
      <c r="W10" s="16">
        <f t="shared" si="5"/>
        <v>19.725132340372781</v>
      </c>
      <c r="X10" s="16">
        <f t="shared" si="6"/>
        <v>69.545595273593733</v>
      </c>
      <c r="Y10" s="16">
        <f t="shared" si="6"/>
        <v>15438.402562253677</v>
      </c>
      <c r="Z10" s="101">
        <f t="shared" si="7"/>
        <v>4.1886023611364172</v>
      </c>
      <c r="AA10" s="101">
        <f t="shared" si="8"/>
        <v>1.8422696288075717</v>
      </c>
      <c r="AB10" s="102">
        <f t="shared" si="9"/>
        <v>1.2950199256711068</v>
      </c>
    </row>
    <row r="11" spans="1:28" x14ac:dyDescent="0.3">
      <c r="A11" s="61">
        <v>68.7</v>
      </c>
      <c r="B11" s="60">
        <v>206.2</v>
      </c>
      <c r="C11" s="60">
        <v>68.900000000000006</v>
      </c>
      <c r="D11" s="60">
        <v>9</v>
      </c>
      <c r="E11" s="15">
        <f>A11+B11</f>
        <v>274.89999999999998</v>
      </c>
      <c r="F11" s="15">
        <f>C11+D11</f>
        <v>77.900000000000006</v>
      </c>
      <c r="G11" s="16">
        <f>E11+2*F11</f>
        <v>430.7</v>
      </c>
      <c r="H11" s="53">
        <v>155975.79425113462</v>
      </c>
      <c r="I11" s="14">
        <f t="shared" si="0"/>
        <v>29.906781533712259</v>
      </c>
      <c r="J11" s="16">
        <f t="shared" si="1"/>
        <v>62.467753669107033</v>
      </c>
      <c r="K11" s="16">
        <f t="shared" si="1"/>
        <v>22622.376349252841</v>
      </c>
      <c r="L11" s="17">
        <f t="shared" si="2"/>
        <v>4.3545382230987659</v>
      </c>
      <c r="M11" s="17">
        <f t="shared" si="3"/>
        <v>1.7956558890634895</v>
      </c>
      <c r="N11" s="33">
        <f t="shared" si="4"/>
        <v>1.4757696782483871</v>
      </c>
      <c r="O11" s="61">
        <v>68.400000000000006</v>
      </c>
      <c r="P11" s="60">
        <v>9.8000000000000007</v>
      </c>
      <c r="Q11" s="60">
        <v>68.7</v>
      </c>
      <c r="R11" s="60">
        <v>205.7</v>
      </c>
      <c r="S11" s="16">
        <f>O11+P11</f>
        <v>78.2</v>
      </c>
      <c r="T11" s="16">
        <f>Q11+R11</f>
        <v>274.39999999999998</v>
      </c>
      <c r="U11" s="16">
        <f>S11+2*T11</f>
        <v>627</v>
      </c>
      <c r="V11" s="60">
        <v>87346.072186836507</v>
      </c>
      <c r="W11" s="16">
        <f t="shared" si="5"/>
        <v>29.834262664813831</v>
      </c>
      <c r="X11" s="16">
        <f t="shared" si="6"/>
        <v>90.938661598630389</v>
      </c>
      <c r="Y11" s="16">
        <f t="shared" si="6"/>
        <v>12668.476715419885</v>
      </c>
      <c r="Z11" s="101">
        <f t="shared" si="7"/>
        <v>4.1027243975306984</v>
      </c>
      <c r="AA11" s="101">
        <f t="shared" si="8"/>
        <v>1.9587485581316058</v>
      </c>
      <c r="AB11" s="102">
        <f t="shared" si="9"/>
        <v>1.4747153089956133</v>
      </c>
    </row>
    <row r="12" spans="1:28" x14ac:dyDescent="0.3">
      <c r="A12" s="61">
        <v>102.5</v>
      </c>
      <c r="B12" s="60">
        <v>68.8</v>
      </c>
      <c r="C12" s="60">
        <v>102.6</v>
      </c>
      <c r="D12" s="60">
        <v>3.8</v>
      </c>
      <c r="E12" s="15">
        <f>A12+B12</f>
        <v>171.3</v>
      </c>
      <c r="F12" s="15">
        <f>C12+D12</f>
        <v>106.39999999999999</v>
      </c>
      <c r="G12" s="16">
        <f>E12+2*F12</f>
        <v>384.1</v>
      </c>
      <c r="H12" s="53">
        <v>171428.57142857145</v>
      </c>
      <c r="I12" s="14">
        <f t="shared" si="0"/>
        <v>9.978596360423877</v>
      </c>
      <c r="J12" s="16">
        <f t="shared" si="1"/>
        <v>55.708995087773424</v>
      </c>
      <c r="K12" s="16">
        <f t="shared" si="1"/>
        <v>24863.612193747205</v>
      </c>
      <c r="L12" s="17">
        <f t="shared" si="2"/>
        <v>4.3955642233342571</v>
      </c>
      <c r="M12" s="17">
        <f t="shared" si="3"/>
        <v>1.7459253244660655</v>
      </c>
      <c r="N12" s="33">
        <f t="shared" si="4"/>
        <v>0.9990694555364007</v>
      </c>
      <c r="O12" s="61">
        <v>102.3</v>
      </c>
      <c r="P12" s="60">
        <v>-6.1</v>
      </c>
      <c r="Q12" s="60">
        <v>102.6</v>
      </c>
      <c r="R12" s="60">
        <v>68.2</v>
      </c>
      <c r="S12" s="16">
        <f>O12+P12</f>
        <v>96.2</v>
      </c>
      <c r="T12" s="16">
        <f>Q12+R12</f>
        <v>170.8</v>
      </c>
      <c r="U12" s="16">
        <f>S12+2*T12</f>
        <v>437.8</v>
      </c>
      <c r="V12" s="60">
        <v>145830.36350677122</v>
      </c>
      <c r="W12" s="16">
        <f t="shared" si="5"/>
        <v>9.8915737177457626</v>
      </c>
      <c r="X12" s="16">
        <f t="shared" si="6"/>
        <v>63.497521607464734</v>
      </c>
      <c r="Y12" s="16">
        <f t="shared" si="6"/>
        <v>21150.906025115673</v>
      </c>
      <c r="Z12" s="101">
        <f t="shared" si="7"/>
        <v>4.325328975648671</v>
      </c>
      <c r="AA12" s="101">
        <f t="shared" si="8"/>
        <v>1.8027567745328024</v>
      </c>
      <c r="AB12" s="102">
        <f t="shared" si="9"/>
        <v>0.9952653919573683</v>
      </c>
    </row>
    <row r="13" spans="1:28" x14ac:dyDescent="0.3">
      <c r="A13" s="61">
        <v>102.6</v>
      </c>
      <c r="B13" s="60">
        <v>102.8</v>
      </c>
      <c r="C13" s="60">
        <v>102.6</v>
      </c>
      <c r="D13" s="60">
        <v>5.6</v>
      </c>
      <c r="E13" s="15">
        <f>A13+B13</f>
        <v>205.39999999999998</v>
      </c>
      <c r="F13" s="15">
        <f>C13+D13</f>
        <v>108.19999999999999</v>
      </c>
      <c r="G13" s="16">
        <f>E13+2*F13</f>
        <v>421.79999999999995</v>
      </c>
      <c r="H13" s="53">
        <v>181946.90265486727</v>
      </c>
      <c r="I13" s="14">
        <f t="shared" si="0"/>
        <v>14.909879445517072</v>
      </c>
      <c r="J13" s="16">
        <f t="shared" si="1"/>
        <v>61.176917802714989</v>
      </c>
      <c r="K13" s="16">
        <f t="shared" si="1"/>
        <v>26389.167160207209</v>
      </c>
      <c r="L13" s="17">
        <f t="shared" si="2"/>
        <v>4.4214256841407078</v>
      </c>
      <c r="M13" s="17">
        <f t="shared" si="3"/>
        <v>1.7865875927043569</v>
      </c>
      <c r="N13" s="33">
        <f t="shared" si="4"/>
        <v>1.1734741319601463</v>
      </c>
      <c r="O13" s="61">
        <v>102.3</v>
      </c>
      <c r="P13" s="60">
        <v>1.3</v>
      </c>
      <c r="Q13" s="60">
        <v>107.3</v>
      </c>
      <c r="R13" s="60">
        <v>96.5</v>
      </c>
      <c r="S13" s="16">
        <f>O13+P13</f>
        <v>103.6</v>
      </c>
      <c r="T13" s="16">
        <f>Q13+R13</f>
        <v>203.8</v>
      </c>
      <c r="U13" s="16">
        <f>S13+2*T13</f>
        <v>511.20000000000005</v>
      </c>
      <c r="V13" s="60">
        <v>145003.75657400448</v>
      </c>
      <c r="W13" s="16">
        <f t="shared" si="5"/>
        <v>13.996141697396864</v>
      </c>
      <c r="X13" s="16">
        <f t="shared" si="6"/>
        <v>74.143291561754168</v>
      </c>
      <c r="Y13" s="16">
        <f t="shared" si="6"/>
        <v>21031.016825539988</v>
      </c>
      <c r="Z13" s="101">
        <f t="shared" si="7"/>
        <v>4.3228602708339876</v>
      </c>
      <c r="AA13" s="101">
        <f t="shared" si="8"/>
        <v>1.8700718624512331</v>
      </c>
      <c r="AB13" s="102">
        <f t="shared" si="9"/>
        <v>1.146008330644682</v>
      </c>
    </row>
    <row r="14" spans="1:28" x14ac:dyDescent="0.3">
      <c r="A14" s="61">
        <v>102.5</v>
      </c>
      <c r="B14" s="60">
        <v>206.7</v>
      </c>
      <c r="C14" s="60">
        <v>102.7</v>
      </c>
      <c r="D14" s="60">
        <v>9.8000000000000007</v>
      </c>
      <c r="E14" s="15">
        <f>A14+B14</f>
        <v>309.2</v>
      </c>
      <c r="F14" s="15">
        <f>C14+D14</f>
        <v>112.5</v>
      </c>
      <c r="G14" s="16">
        <f>E14+2*F14</f>
        <v>534.20000000000005</v>
      </c>
      <c r="H14" s="53">
        <v>197295.57747375124</v>
      </c>
      <c r="I14" s="14">
        <f t="shared" si="0"/>
        <v>29.97930040261069</v>
      </c>
      <c r="J14" s="16">
        <f t="shared" si="1"/>
        <v>77.479159531081919</v>
      </c>
      <c r="K14" s="16">
        <f t="shared" si="1"/>
        <v>28615.30423411775</v>
      </c>
      <c r="L14" s="17">
        <f t="shared" si="2"/>
        <v>4.4565983676302601</v>
      </c>
      <c r="M14" s="17">
        <f t="shared" si="3"/>
        <v>1.8891849009862434</v>
      </c>
      <c r="N14" s="33">
        <f t="shared" si="4"/>
        <v>1.4768214939281776</v>
      </c>
      <c r="O14" s="61">
        <v>102.3</v>
      </c>
      <c r="P14" s="60">
        <v>9.5</v>
      </c>
      <c r="Q14" s="60">
        <v>102.6</v>
      </c>
      <c r="R14" s="60">
        <v>205.7</v>
      </c>
      <c r="S14" s="16">
        <f>O14+P14</f>
        <v>111.8</v>
      </c>
      <c r="T14" s="16">
        <f>Q14+R14</f>
        <v>308.29999999999995</v>
      </c>
      <c r="U14" s="16">
        <f>S14+2*T14</f>
        <v>728.39999999999986</v>
      </c>
      <c r="V14" s="60">
        <v>133716.14301191765</v>
      </c>
      <c r="W14" s="16">
        <f t="shared" si="5"/>
        <v>29.834262664813831</v>
      </c>
      <c r="X14" s="16">
        <f t="shared" si="6"/>
        <v>105.64548821123185</v>
      </c>
      <c r="Y14" s="16">
        <f t="shared" si="6"/>
        <v>19393.886889369769</v>
      </c>
      <c r="Z14" s="101">
        <f t="shared" si="7"/>
        <v>4.2876648583533452</v>
      </c>
      <c r="AA14" s="101">
        <f t="shared" si="8"/>
        <v>2.0238509544237719</v>
      </c>
      <c r="AB14" s="102">
        <f t="shared" si="9"/>
        <v>1.4747153089956133</v>
      </c>
    </row>
    <row r="15" spans="1:28" x14ac:dyDescent="0.3">
      <c r="A15" s="61">
        <v>137.6</v>
      </c>
      <c r="B15" s="60">
        <v>102.5</v>
      </c>
      <c r="C15" s="60">
        <v>137.5</v>
      </c>
      <c r="D15" s="60">
        <v>5.0999999999999996</v>
      </c>
      <c r="E15" s="15">
        <f>A15+B15</f>
        <v>240.1</v>
      </c>
      <c r="F15" s="15">
        <f>C15+D15</f>
        <v>142.6</v>
      </c>
      <c r="G15" s="16">
        <f>E15+2*F15</f>
        <v>525.29999999999995</v>
      </c>
      <c r="H15" s="53">
        <v>220430.10752688171</v>
      </c>
      <c r="I15" s="14">
        <f t="shared" si="0"/>
        <v>14.866368124178015</v>
      </c>
      <c r="J15" s="16">
        <f t="shared" si="1"/>
        <v>76.188323664689861</v>
      </c>
      <c r="K15" s="16">
        <f t="shared" si="1"/>
        <v>31970.684138017234</v>
      </c>
      <c r="L15" s="17">
        <f t="shared" si="2"/>
        <v>4.5047519298027083</v>
      </c>
      <c r="M15" s="17">
        <f t="shared" si="3"/>
        <v>1.8818884181039979</v>
      </c>
      <c r="N15" s="33">
        <f t="shared" si="4"/>
        <v>1.1722048826926625</v>
      </c>
      <c r="O15" s="61">
        <v>137.4</v>
      </c>
      <c r="P15" s="60">
        <v>-6.4</v>
      </c>
      <c r="Q15" s="60">
        <v>137.6</v>
      </c>
      <c r="R15" s="60">
        <v>102.2</v>
      </c>
      <c r="S15" s="16">
        <f>O15+P15</f>
        <v>131</v>
      </c>
      <c r="T15" s="16">
        <f>Q15+R15</f>
        <v>239.8</v>
      </c>
      <c r="U15" s="16">
        <f>S15+2*T15</f>
        <v>610.6</v>
      </c>
      <c r="V15" s="60">
        <v>170428.01556420233</v>
      </c>
      <c r="W15" s="16">
        <f t="shared" si="5"/>
        <v>14.822856802838958</v>
      </c>
      <c r="X15" s="16">
        <f t="shared" si="6"/>
        <v>88.560042698761919</v>
      </c>
      <c r="Y15" s="16">
        <f t="shared" si="6"/>
        <v>24718.493834639728</v>
      </c>
      <c r="Z15" s="101">
        <f t="shared" si="7"/>
        <v>4.3930220044736945</v>
      </c>
      <c r="AA15" s="101">
        <f t="shared" si="8"/>
        <v>1.9472378172635325</v>
      </c>
      <c r="AB15" s="102">
        <f t="shared" si="9"/>
        <v>1.1709319130995832</v>
      </c>
    </row>
    <row r="16" spans="1:28" x14ac:dyDescent="0.3">
      <c r="A16" s="61">
        <v>137.6</v>
      </c>
      <c r="B16" s="60">
        <v>137.5</v>
      </c>
      <c r="C16" s="60">
        <v>137.4</v>
      </c>
      <c r="D16" s="60">
        <v>6.6</v>
      </c>
      <c r="E16" s="15">
        <f>A16+B16</f>
        <v>275.10000000000002</v>
      </c>
      <c r="F16" s="15">
        <f>C16+D16</f>
        <v>144</v>
      </c>
      <c r="G16" s="16">
        <f>E16+2*F16</f>
        <v>563.1</v>
      </c>
      <c r="H16" s="53">
        <v>230446.92737430171</v>
      </c>
      <c r="I16" s="14">
        <f t="shared" si="0"/>
        <v>19.942688947068071</v>
      </c>
      <c r="J16" s="16">
        <f t="shared" si="1"/>
        <v>81.670750153411134</v>
      </c>
      <c r="K16" s="16">
        <f t="shared" si="1"/>
        <v>33423.501028605708</v>
      </c>
      <c r="L16" s="17">
        <f t="shared" si="2"/>
        <v>4.5240519392069398</v>
      </c>
      <c r="M16" s="17">
        <f t="shared" si="3"/>
        <v>1.9120665446418981</v>
      </c>
      <c r="N16" s="33">
        <f t="shared" si="4"/>
        <v>1.299783715467171</v>
      </c>
      <c r="O16" s="61">
        <v>137.4</v>
      </c>
      <c r="P16" s="60">
        <v>-1.5</v>
      </c>
      <c r="Q16" s="60">
        <v>139.4</v>
      </c>
      <c r="R16" s="60">
        <v>134.9</v>
      </c>
      <c r="S16" s="16">
        <f>O16+P16</f>
        <v>135.9</v>
      </c>
      <c r="T16" s="16">
        <f>Q16+R16</f>
        <v>274.3</v>
      </c>
      <c r="U16" s="16">
        <f>S16+2*T16</f>
        <v>684.5</v>
      </c>
      <c r="V16" s="60">
        <v>168309.41983780413</v>
      </c>
      <c r="W16" s="16">
        <f t="shared" si="5"/>
        <v>19.565590828796239</v>
      </c>
      <c r="X16" s="16">
        <f t="shared" si="6"/>
        <v>99.278331521949767</v>
      </c>
      <c r="Y16" s="16">
        <f t="shared" si="6"/>
        <v>24411.217503176842</v>
      </c>
      <c r="Z16" s="101">
        <f t="shared" si="7"/>
        <v>4.3875894402826301</v>
      </c>
      <c r="AA16" s="101">
        <f t="shared" si="8"/>
        <v>1.9968544697708981</v>
      </c>
      <c r="AB16" s="102">
        <f t="shared" si="9"/>
        <v>1.2914929669727937</v>
      </c>
    </row>
    <row r="17" spans="1:28" ht="15" thickBot="1" x14ac:dyDescent="0.35">
      <c r="A17" s="62">
        <v>137.5</v>
      </c>
      <c r="B17" s="63">
        <v>275.2</v>
      </c>
      <c r="C17" s="63">
        <v>137.6</v>
      </c>
      <c r="D17" s="63">
        <v>11.5</v>
      </c>
      <c r="E17" s="27">
        <f>A17+B17</f>
        <v>412.7</v>
      </c>
      <c r="F17" s="27">
        <f>C17+D17</f>
        <v>149.1</v>
      </c>
      <c r="G17" s="28">
        <f>E17+2*F17</f>
        <v>710.9</v>
      </c>
      <c r="H17" s="57">
        <v>240069.78772899095</v>
      </c>
      <c r="I17" s="29">
        <f t="shared" si="0"/>
        <v>39.914385441695508</v>
      </c>
      <c r="J17" s="28">
        <f t="shared" si="1"/>
        <v>103.10732779978683</v>
      </c>
      <c r="K17" s="28">
        <f t="shared" si="1"/>
        <v>34819.178925584914</v>
      </c>
      <c r="L17" s="30">
        <f t="shared" si="2"/>
        <v>4.5418185257620118</v>
      </c>
      <c r="M17" s="30">
        <f t="shared" si="3"/>
        <v>2.0132895315291268</v>
      </c>
      <c r="N17" s="34">
        <f t="shared" si="4"/>
        <v>1.6011294468643631</v>
      </c>
      <c r="O17" s="62">
        <v>137.5</v>
      </c>
      <c r="P17" s="63">
        <v>5.6</v>
      </c>
      <c r="Q17" s="63">
        <v>137.5</v>
      </c>
      <c r="R17" s="63">
        <v>275.39999999999998</v>
      </c>
      <c r="S17" s="28">
        <f>O17+P17</f>
        <v>143.1</v>
      </c>
      <c r="T17" s="28">
        <f>Q17+R17</f>
        <v>412.9</v>
      </c>
      <c r="U17" s="28">
        <f>S17+2*T17</f>
        <v>968.9</v>
      </c>
      <c r="V17" s="63">
        <v>169320.62711343373</v>
      </c>
      <c r="W17" s="28">
        <f t="shared" si="5"/>
        <v>39.943392989254882</v>
      </c>
      <c r="X17" s="28">
        <f t="shared" si="6"/>
        <v>140.52706415137638</v>
      </c>
      <c r="Y17" s="28">
        <f t="shared" si="6"/>
        <v>24557.880718877881</v>
      </c>
      <c r="Z17" s="105">
        <f t="shared" si="7"/>
        <v>4.3901908856039213</v>
      </c>
      <c r="AA17" s="105">
        <f t="shared" si="8"/>
        <v>2.1477599732068806</v>
      </c>
      <c r="AB17" s="106">
        <f t="shared" si="9"/>
        <v>1.6014449532217943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0.99707812585377786</v>
      </c>
      <c r="O23" s="6" t="s">
        <v>18</v>
      </c>
      <c r="P23" s="6">
        <v>0.98473426519189167</v>
      </c>
    </row>
    <row r="24" spans="1:28" x14ac:dyDescent="0.3">
      <c r="A24" s="6" t="s">
        <v>19</v>
      </c>
      <c r="B24" s="6">
        <v>0.99416478905608208</v>
      </c>
      <c r="O24" s="6" t="s">
        <v>19</v>
      </c>
      <c r="P24" s="6">
        <v>0.96970157304301485</v>
      </c>
    </row>
    <row r="25" spans="1:28" x14ac:dyDescent="0.3">
      <c r="A25" s="6" t="s">
        <v>20</v>
      </c>
      <c r="B25" s="6">
        <v>0.99319225389876242</v>
      </c>
      <c r="O25" s="6" t="s">
        <v>20</v>
      </c>
      <c r="P25" s="6">
        <v>0.96465183521685072</v>
      </c>
    </row>
    <row r="26" spans="1:28" x14ac:dyDescent="0.3">
      <c r="A26" s="6" t="s">
        <v>21</v>
      </c>
      <c r="B26" s="6">
        <v>1.549361509904843E-2</v>
      </c>
      <c r="O26" s="6" t="s">
        <v>21</v>
      </c>
      <c r="P26" s="6">
        <v>4.6421398091976152E-2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0.49078195754402149</v>
      </c>
      <c r="D31" s="6">
        <v>0.24539097877201074</v>
      </c>
      <c r="E31" s="6">
        <v>1022.2404625412569</v>
      </c>
      <c r="F31" s="6">
        <v>3.9476565621374507E-14</v>
      </c>
      <c r="O31" s="6" t="s">
        <v>24</v>
      </c>
      <c r="P31" s="6">
        <v>2</v>
      </c>
      <c r="Q31" s="6">
        <v>0.8276289948856429</v>
      </c>
      <c r="R31" s="6">
        <v>0.41381449744282145</v>
      </c>
      <c r="S31" s="6">
        <v>192.03008283295492</v>
      </c>
      <c r="T31" s="6">
        <v>7.7360717226165054E-10</v>
      </c>
    </row>
    <row r="32" spans="1:28" x14ac:dyDescent="0.3">
      <c r="A32" s="6" t="s">
        <v>25</v>
      </c>
      <c r="B32" s="6">
        <v>12</v>
      </c>
      <c r="C32" s="6">
        <v>2.8806253060495376E-3</v>
      </c>
      <c r="D32" s="6">
        <v>2.4005210883746146E-4</v>
      </c>
      <c r="E32" s="6"/>
      <c r="F32" s="6"/>
      <c r="O32" s="6" t="s">
        <v>25</v>
      </c>
      <c r="P32" s="6">
        <v>12</v>
      </c>
      <c r="Q32" s="6">
        <v>2.585935440976472E-2</v>
      </c>
      <c r="R32" s="6">
        <v>2.1549462008137268E-3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0.49366258285007103</v>
      </c>
      <c r="D33" s="7"/>
      <c r="E33" s="7"/>
      <c r="F33" s="7"/>
      <c r="O33" s="7" t="s">
        <v>26</v>
      </c>
      <c r="P33" s="7">
        <v>14</v>
      </c>
      <c r="Q33" s="7">
        <v>0.85348834929540762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3.2163450007607608</v>
      </c>
      <c r="C36" s="6">
        <v>2.5173029439586641E-2</v>
      </c>
      <c r="D36" s="6">
        <v>127.76948473681901</v>
      </c>
      <c r="E36" s="6">
        <v>3.5440172591318333E-20</v>
      </c>
      <c r="F36" s="6">
        <v>3.1614976812561988</v>
      </c>
      <c r="G36" s="6">
        <v>3.2711923202653228</v>
      </c>
      <c r="H36" s="6">
        <v>3.1614976812561988</v>
      </c>
      <c r="I36" s="6">
        <v>3.2711923202653228</v>
      </c>
      <c r="O36" s="6" t="s">
        <v>27</v>
      </c>
      <c r="P36" s="6">
        <v>2.2322977411228093</v>
      </c>
      <c r="Q36" s="6">
        <v>0.10236626734024291</v>
      </c>
      <c r="R36" s="6">
        <v>21.806966290009811</v>
      </c>
      <c r="S36" s="6">
        <v>5.0693179077486843E-11</v>
      </c>
      <c r="T36" s="6">
        <v>2.0092608045167428</v>
      </c>
      <c r="U36" s="6">
        <v>2.4553346777288758</v>
      </c>
      <c r="V36" s="6">
        <v>2.0092608045167428</v>
      </c>
      <c r="W36" s="6">
        <v>2.4553346777288758</v>
      </c>
    </row>
    <row r="37" spans="1:23" x14ac:dyDescent="0.3">
      <c r="A37" s="6" t="s">
        <v>40</v>
      </c>
      <c r="B37" s="6">
        <v>0.80545220987091903</v>
      </c>
      <c r="C37" s="6">
        <v>2.9584699740474264E-2</v>
      </c>
      <c r="D37" s="6">
        <v>27.225296079952951</v>
      </c>
      <c r="E37" s="6">
        <v>3.7142067807013742E-12</v>
      </c>
      <c r="F37" s="6">
        <v>0.74099268651452099</v>
      </c>
      <c r="G37" s="6">
        <v>0.86991173322731707</v>
      </c>
      <c r="H37" s="6">
        <v>0.74099268651452099</v>
      </c>
      <c r="I37" s="6">
        <v>0.86991173322731707</v>
      </c>
      <c r="O37" s="6" t="s">
        <v>40</v>
      </c>
      <c r="P37" s="6">
        <v>1.6386717021861159</v>
      </c>
      <c r="Q37" s="6">
        <v>0.11787012510535762</v>
      </c>
      <c r="R37" s="6">
        <v>13.902349732142877</v>
      </c>
      <c r="S37" s="6">
        <v>9.2374260344261954E-9</v>
      </c>
      <c r="T37" s="6">
        <v>1.3818547613720815</v>
      </c>
      <c r="U37" s="6">
        <v>1.8954886430001503</v>
      </c>
      <c r="V37" s="6">
        <v>1.3818547613720815</v>
      </c>
      <c r="W37" s="6">
        <v>1.8954886430001503</v>
      </c>
    </row>
    <row r="38" spans="1:23" ht="15" thickBot="1" x14ac:dyDescent="0.35">
      <c r="A38" s="7" t="s">
        <v>41</v>
      </c>
      <c r="B38" s="7">
        <v>-0.19445501881379798</v>
      </c>
      <c r="C38" s="7">
        <v>2.8333060860963731E-2</v>
      </c>
      <c r="D38" s="7">
        <v>-6.863184312066724</v>
      </c>
      <c r="E38" s="7">
        <v>1.7393741861465208E-5</v>
      </c>
      <c r="F38" s="7">
        <v>-0.25618745532140819</v>
      </c>
      <c r="G38" s="7">
        <v>-0.1327225823061878</v>
      </c>
      <c r="H38" s="7">
        <v>-0.25618745532140819</v>
      </c>
      <c r="I38" s="7">
        <v>-0.1327225823061878</v>
      </c>
      <c r="O38" s="7" t="s">
        <v>41</v>
      </c>
      <c r="P38" s="7">
        <v>-0.85516871795725458</v>
      </c>
      <c r="Q38" s="7">
        <v>0.10922265226884526</v>
      </c>
      <c r="R38" s="7">
        <v>-7.8295912083539791</v>
      </c>
      <c r="S38" s="7">
        <v>4.6838865745346353E-6</v>
      </c>
      <c r="T38" s="7">
        <v>-1.0931444340108971</v>
      </c>
      <c r="U38" s="7">
        <v>-0.61719300190361215</v>
      </c>
      <c r="V38" s="7">
        <v>-1.0931444340108971</v>
      </c>
      <c r="W38" s="7">
        <v>-0.61719300190361215</v>
      </c>
    </row>
    <row r="40" spans="1:23" x14ac:dyDescent="0.3">
      <c r="B40">
        <f>10^B36</f>
        <v>1645.6785205893636</v>
      </c>
      <c r="P40">
        <f>10^P36</f>
        <v>170.72524362244573</v>
      </c>
    </row>
    <row r="41" spans="1:23" x14ac:dyDescent="0.3">
      <c r="B41" s="6">
        <v>0.80545220987091903</v>
      </c>
      <c r="P41" s="6">
        <v>1.6386717021861159</v>
      </c>
    </row>
    <row r="42" spans="1:23" ht="15" thickBot="1" x14ac:dyDescent="0.35">
      <c r="B42" s="7">
        <v>-0.19445501881379798</v>
      </c>
      <c r="P42" s="7">
        <v>-0.85516871795725458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90" zoomScaleNormal="90" workbookViewId="0">
      <selection activeCell="X29" sqref="X29"/>
    </sheetView>
  </sheetViews>
  <sheetFormatPr defaultRowHeight="14.4" x14ac:dyDescent="0.3"/>
  <cols>
    <col min="1" max="3" width="5.44140625" bestFit="1" customWidth="1"/>
    <col min="4" max="4" width="4.44140625" bestFit="1" customWidth="1"/>
    <col min="5" max="7" width="5.5546875" bestFit="1" customWidth="1"/>
    <col min="9" max="9" width="4.44140625" bestFit="1" customWidth="1"/>
    <col min="10" max="10" width="5.5546875" bestFit="1" customWidth="1"/>
    <col min="11" max="11" width="7.5546875" bestFit="1" customWidth="1"/>
    <col min="15" max="15" width="5.44140625" bestFit="1" customWidth="1"/>
    <col min="16" max="16" width="4.44140625" bestFit="1" customWidth="1"/>
    <col min="17" max="18" width="5.44140625" bestFit="1" customWidth="1"/>
    <col min="19" max="20" width="5.5546875" bestFit="1" customWidth="1"/>
    <col min="23" max="23" width="4.5546875" bestFit="1" customWidth="1"/>
    <col min="24" max="24" width="5.5546875" bestFit="1" customWidth="1"/>
    <col min="25" max="25" width="7.5546875" bestFit="1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64" t="s">
        <v>0</v>
      </c>
      <c r="P2" s="65" t="s">
        <v>0</v>
      </c>
      <c r="Q2" s="65" t="s">
        <v>0</v>
      </c>
      <c r="R2" s="65" t="s">
        <v>0</v>
      </c>
      <c r="S2" s="65" t="s">
        <v>0</v>
      </c>
      <c r="T2" s="65" t="s">
        <v>0</v>
      </c>
      <c r="U2" s="65" t="s">
        <v>0</v>
      </c>
      <c r="V2" s="65" t="s">
        <v>0</v>
      </c>
      <c r="W2" s="65" t="s">
        <v>1</v>
      </c>
      <c r="X2" s="65" t="s">
        <v>1</v>
      </c>
      <c r="Y2" s="65" t="s">
        <v>1</v>
      </c>
      <c r="Z2" s="66"/>
      <c r="AA2" s="66"/>
      <c r="AB2" s="67"/>
    </row>
    <row r="3" spans="1:28" x14ac:dyDescent="0.3">
      <c r="A3" s="68">
        <v>20.6</v>
      </c>
      <c r="B3" s="69">
        <v>21.1</v>
      </c>
      <c r="C3" s="69">
        <v>20.6</v>
      </c>
      <c r="D3" s="69">
        <v>0.5</v>
      </c>
      <c r="E3" s="15">
        <f>A3+B3</f>
        <v>41.7</v>
      </c>
      <c r="F3" s="15">
        <f>C3+D3</f>
        <v>21.1</v>
      </c>
      <c r="G3" s="16">
        <f>E3+2*F3</f>
        <v>83.9</v>
      </c>
      <c r="H3" s="58">
        <v>78341.584158415848</v>
      </c>
      <c r="I3" s="14">
        <f>B3/6.89475729</f>
        <v>3.0602962675137184</v>
      </c>
      <c r="J3" s="16">
        <f>G3/6.89475729</f>
        <v>12.168666201156444</v>
      </c>
      <c r="K3" s="16">
        <f>H3/6.89475729</f>
        <v>11362.486141758856</v>
      </c>
      <c r="L3" s="17">
        <f>LOG(K3)</f>
        <v>4.0554733665436586</v>
      </c>
      <c r="M3" s="17">
        <f>LOG(J3)</f>
        <v>1.0852429781295896</v>
      </c>
      <c r="N3" s="33">
        <f>LOG(I3)</f>
        <v>0.48576347259858205</v>
      </c>
      <c r="O3" s="68">
        <v>20.2</v>
      </c>
      <c r="P3" s="69">
        <v>3.4</v>
      </c>
      <c r="Q3" s="69">
        <v>20.8</v>
      </c>
      <c r="R3" s="69">
        <v>20.6</v>
      </c>
      <c r="S3" s="70">
        <f>O3+P3</f>
        <v>23.599999999999998</v>
      </c>
      <c r="T3" s="70">
        <f>Q3+R3</f>
        <v>41.400000000000006</v>
      </c>
      <c r="U3" s="70">
        <f>S3+2*T3</f>
        <v>106.4</v>
      </c>
      <c r="V3" s="69">
        <v>60946.745562130178</v>
      </c>
      <c r="W3" s="70">
        <f>R3/6.89475729</f>
        <v>2.9877773986152891</v>
      </c>
      <c r="X3" s="70">
        <f>U3/6.89475729</f>
        <v>15.432015301585764</v>
      </c>
      <c r="Y3" s="70">
        <f>V3/6.89475729</f>
        <v>8839.578102412097</v>
      </c>
      <c r="Z3" s="71">
        <f>LOG(Y3)</f>
        <v>3.9464315373923879</v>
      </c>
      <c r="AA3" s="71">
        <f>LOG(X3)</f>
        <v>1.1884226452599187</v>
      </c>
      <c r="AB3" s="72">
        <f>LOG(W3)</f>
        <v>0.47534823767004281</v>
      </c>
    </row>
    <row r="4" spans="1:28" x14ac:dyDescent="0.3">
      <c r="A4" s="68">
        <v>20.5</v>
      </c>
      <c r="B4" s="69">
        <v>41.9</v>
      </c>
      <c r="C4" s="69">
        <v>20.5</v>
      </c>
      <c r="D4" s="69">
        <v>1.3</v>
      </c>
      <c r="E4" s="15">
        <f>A4+B4</f>
        <v>62.4</v>
      </c>
      <c r="F4" s="15">
        <f>C4+D4</f>
        <v>21.8</v>
      </c>
      <c r="G4" s="16">
        <f>E4+2*F4</f>
        <v>106</v>
      </c>
      <c r="H4" s="58">
        <v>84532.616005379954</v>
      </c>
      <c r="I4" s="14">
        <f t="shared" ref="I4:I17" si="0">B4/6.89475729</f>
        <v>6.0770812136883787</v>
      </c>
      <c r="J4" s="16">
        <f t="shared" ref="J4:K17" si="1">G4/6.89475729</f>
        <v>15.37400020646702</v>
      </c>
      <c r="K4" s="16">
        <f t="shared" si="1"/>
        <v>12260.419395470837</v>
      </c>
      <c r="L4" s="17">
        <f t="shared" ref="L4:L17" si="2">LOG(K4)</f>
        <v>4.088505326464893</v>
      </c>
      <c r="M4" s="17">
        <f t="shared" ref="M4:M17" si="3">LOG(J4)</f>
        <v>1.1867868825656596</v>
      </c>
      <c r="N4" s="33">
        <f t="shared" ref="N4:N17" si="4">LOG(I4)</f>
        <v>0.78369504026718473</v>
      </c>
      <c r="O4" s="68">
        <v>20.2</v>
      </c>
      <c r="P4" s="69">
        <v>1.2</v>
      </c>
      <c r="Q4" s="69">
        <v>20.9</v>
      </c>
      <c r="R4" s="69">
        <v>41.5</v>
      </c>
      <c r="S4" s="70">
        <f>O4+P4</f>
        <v>21.4</v>
      </c>
      <c r="T4" s="70">
        <f>Q4+R4</f>
        <v>62.4</v>
      </c>
      <c r="U4" s="70">
        <f>S4+2*T4</f>
        <v>146.19999999999999</v>
      </c>
      <c r="V4" s="69">
        <v>64224.916172298166</v>
      </c>
      <c r="W4" s="70">
        <f t="shared" ref="W4:W17" si="5">R4/6.89475729</f>
        <v>6.0190661185696355</v>
      </c>
      <c r="X4" s="70">
        <f t="shared" ref="X4:Y17" si="6">U4/6.89475729</f>
        <v>21.204517265900737</v>
      </c>
      <c r="Y4" s="70">
        <f t="shared" si="6"/>
        <v>9315.0365518230101</v>
      </c>
      <c r="Z4" s="71">
        <f t="shared" ref="Z4:Z17" si="7">LOG(Y4)</f>
        <v>3.9691845633894158</v>
      </c>
      <c r="AA4" s="71">
        <f t="shared" ref="AA4:AA17" si="8">LOG(X4)</f>
        <v>1.3264283899227309</v>
      </c>
      <c r="AB4" s="72">
        <f t="shared" ref="AB4:AB17" si="9">LOG(W4)</f>
        <v>0.77952911401298208</v>
      </c>
    </row>
    <row r="5" spans="1:28" x14ac:dyDescent="0.3">
      <c r="A5" s="68">
        <v>20.6</v>
      </c>
      <c r="B5" s="69">
        <v>61.5</v>
      </c>
      <c r="C5" s="69">
        <v>20.5</v>
      </c>
      <c r="D5" s="69">
        <v>1.8</v>
      </c>
      <c r="E5" s="15">
        <f>A5+B5</f>
        <v>82.1</v>
      </c>
      <c r="F5" s="15">
        <f>C5+D5</f>
        <v>22.3</v>
      </c>
      <c r="G5" s="16">
        <f>E5+2*F5</f>
        <v>126.69999999999999</v>
      </c>
      <c r="H5" s="58">
        <v>89173.513774770414</v>
      </c>
      <c r="I5" s="14">
        <f t="shared" si="0"/>
        <v>8.9198208745068097</v>
      </c>
      <c r="J5" s="16">
        <f t="shared" si="1"/>
        <v>18.376281378861993</v>
      </c>
      <c r="K5" s="16">
        <f t="shared" si="1"/>
        <v>12933.524709289717</v>
      </c>
      <c r="L5" s="17">
        <f t="shared" si="2"/>
        <v>4.1117168971302336</v>
      </c>
      <c r="M5" s="17">
        <f t="shared" si="3"/>
        <v>1.2642576321843306</v>
      </c>
      <c r="N5" s="33">
        <f t="shared" si="4"/>
        <v>0.95035613307630618</v>
      </c>
      <c r="O5" s="68">
        <v>19.899999999999999</v>
      </c>
      <c r="P5" s="69">
        <v>6.6</v>
      </c>
      <c r="Q5" s="69">
        <v>20.7</v>
      </c>
      <c r="R5" s="69">
        <v>61.1</v>
      </c>
      <c r="S5" s="70">
        <f>O5+P5</f>
        <v>26.5</v>
      </c>
      <c r="T5" s="70">
        <f>Q5+R5</f>
        <v>81.8</v>
      </c>
      <c r="U5" s="70">
        <f>S5+2*T5</f>
        <v>190.1</v>
      </c>
      <c r="V5" s="69">
        <v>65382.557517388988</v>
      </c>
      <c r="W5" s="70">
        <f t="shared" si="5"/>
        <v>8.8618057793880656</v>
      </c>
      <c r="X5" s="70">
        <f t="shared" si="6"/>
        <v>27.571673955182835</v>
      </c>
      <c r="Y5" s="70">
        <f t="shared" si="6"/>
        <v>9482.9382336950966</v>
      </c>
      <c r="Z5" s="71">
        <f t="shared" si="7"/>
        <v>3.9769429218285928</v>
      </c>
      <c r="AA5" s="71">
        <f t="shared" si="8"/>
        <v>1.4404631341663325</v>
      </c>
      <c r="AB5" s="72">
        <f t="shared" si="9"/>
        <v>0.94752222754344362</v>
      </c>
    </row>
    <row r="6" spans="1:28" x14ac:dyDescent="0.3">
      <c r="A6" s="68">
        <v>34.5</v>
      </c>
      <c r="B6" s="69">
        <v>34.700000000000003</v>
      </c>
      <c r="C6" s="69">
        <v>34.200000000000003</v>
      </c>
      <c r="D6" s="69">
        <v>1.4</v>
      </c>
      <c r="E6" s="15">
        <f>A6+B6</f>
        <v>69.2</v>
      </c>
      <c r="F6" s="15">
        <f>C6+D6</f>
        <v>35.6</v>
      </c>
      <c r="G6" s="16">
        <f>E6+2*F6</f>
        <v>140.4</v>
      </c>
      <c r="H6" s="58">
        <v>115154.86725663717</v>
      </c>
      <c r="I6" s="14">
        <f t="shared" si="0"/>
        <v>5.0328095015509966</v>
      </c>
      <c r="J6" s="16">
        <f t="shared" si="1"/>
        <v>20.363298386678959</v>
      </c>
      <c r="K6" s="16">
        <f t="shared" si="1"/>
        <v>16701.801443200209</v>
      </c>
      <c r="L6" s="17">
        <f t="shared" si="2"/>
        <v>4.2227633163360618</v>
      </c>
      <c r="M6" s="17">
        <f t="shared" si="3"/>
        <v>1.308848125094676</v>
      </c>
      <c r="N6" s="33">
        <f t="shared" si="4"/>
        <v>0.70181049209176316</v>
      </c>
      <c r="O6" s="68">
        <v>34.299999999999997</v>
      </c>
      <c r="P6" s="69">
        <v>4.8</v>
      </c>
      <c r="Q6" s="69">
        <v>34.6</v>
      </c>
      <c r="R6" s="69">
        <v>34.299999999999997</v>
      </c>
      <c r="S6" s="70">
        <f>O6+P6</f>
        <v>39.099999999999994</v>
      </c>
      <c r="T6" s="70">
        <f>Q6+R6</f>
        <v>68.900000000000006</v>
      </c>
      <c r="U6" s="70">
        <f>S6+2*T6</f>
        <v>176.9</v>
      </c>
      <c r="V6" s="69">
        <v>96983.977379830336</v>
      </c>
      <c r="W6" s="70">
        <f t="shared" si="5"/>
        <v>4.9747944064322525</v>
      </c>
      <c r="X6" s="70">
        <f t="shared" si="6"/>
        <v>25.657175816264303</v>
      </c>
      <c r="Y6" s="70">
        <f t="shared" si="6"/>
        <v>14066.336681712306</v>
      </c>
      <c r="Z6" s="71">
        <f t="shared" si="7"/>
        <v>4.1481810081619814</v>
      </c>
      <c r="AA6" s="71">
        <f t="shared" si="8"/>
        <v>1.4092088502106126</v>
      </c>
      <c r="AB6" s="72">
        <f t="shared" si="9"/>
        <v>0.69677513734365981</v>
      </c>
    </row>
    <row r="7" spans="1:28" x14ac:dyDescent="0.3">
      <c r="A7" s="68">
        <v>34.6</v>
      </c>
      <c r="B7" s="69">
        <v>68.8</v>
      </c>
      <c r="C7" s="69">
        <v>34.1</v>
      </c>
      <c r="D7" s="69">
        <v>2.2999999999999998</v>
      </c>
      <c r="E7" s="15">
        <f>A7+B7</f>
        <v>103.4</v>
      </c>
      <c r="F7" s="15">
        <f>C7+D7</f>
        <v>36.4</v>
      </c>
      <c r="G7" s="16">
        <f>E7+2*F7</f>
        <v>176.2</v>
      </c>
      <c r="H7" s="58">
        <v>120349.85422740523</v>
      </c>
      <c r="I7" s="14">
        <f t="shared" si="0"/>
        <v>9.978596360423877</v>
      </c>
      <c r="J7" s="16">
        <f t="shared" si="1"/>
        <v>25.555649399806498</v>
      </c>
      <c r="K7" s="16">
        <f t="shared" si="1"/>
        <v>17455.270601324566</v>
      </c>
      <c r="L7" s="17">
        <f t="shared" si="2"/>
        <v>4.2419265858772741</v>
      </c>
      <c r="M7" s="17">
        <f t="shared" si="3"/>
        <v>1.4074869213769186</v>
      </c>
      <c r="N7" s="33">
        <f t="shared" si="4"/>
        <v>0.9990694555364007</v>
      </c>
      <c r="O7" s="68">
        <v>34.299999999999997</v>
      </c>
      <c r="P7" s="69">
        <v>8.3000000000000007</v>
      </c>
      <c r="Q7" s="69">
        <v>34.700000000000003</v>
      </c>
      <c r="R7" s="69">
        <v>68</v>
      </c>
      <c r="S7" s="70">
        <f>O7+P7</f>
        <v>42.599999999999994</v>
      </c>
      <c r="T7" s="70">
        <f>Q7+R7</f>
        <v>102.7</v>
      </c>
      <c r="U7" s="70">
        <f>S7+2*T7</f>
        <v>248</v>
      </c>
      <c r="V7" s="69">
        <v>97514.34034416826</v>
      </c>
      <c r="W7" s="70">
        <f t="shared" si="5"/>
        <v>9.8625661701863905</v>
      </c>
      <c r="X7" s="70">
        <f t="shared" si="6"/>
        <v>35.969358973620956</v>
      </c>
      <c r="Y7" s="70">
        <f t="shared" si="6"/>
        <v>14143.259326271114</v>
      </c>
      <c r="Z7" s="71">
        <f t="shared" si="7"/>
        <v>4.1505495045315515</v>
      </c>
      <c r="AA7" s="71">
        <f t="shared" si="8"/>
        <v>1.5559326981271058</v>
      </c>
      <c r="AB7" s="72">
        <f t="shared" si="9"/>
        <v>0.99398993000712565</v>
      </c>
    </row>
    <row r="8" spans="1:28" x14ac:dyDescent="0.3">
      <c r="A8" s="68">
        <v>34.6</v>
      </c>
      <c r="B8" s="69">
        <v>102.6</v>
      </c>
      <c r="C8" s="69">
        <v>34.1</v>
      </c>
      <c r="D8" s="69">
        <v>3.6</v>
      </c>
      <c r="E8" s="15">
        <f>A8+B8</f>
        <v>137.19999999999999</v>
      </c>
      <c r="F8" s="15">
        <f>C8+D8</f>
        <v>37.700000000000003</v>
      </c>
      <c r="G8" s="16">
        <f>E8+2*F8</f>
        <v>212.6</v>
      </c>
      <c r="H8" s="58">
        <v>124665.85662211422</v>
      </c>
      <c r="I8" s="14">
        <f t="shared" si="0"/>
        <v>14.8808718979577</v>
      </c>
      <c r="J8" s="16">
        <f t="shared" si="1"/>
        <v>30.835023055612155</v>
      </c>
      <c r="K8" s="16">
        <f t="shared" si="1"/>
        <v>18081.253824978983</v>
      </c>
      <c r="L8" s="17">
        <f t="shared" si="2"/>
        <v>4.257228542864417</v>
      </c>
      <c r="M8" s="17">
        <f t="shared" si="3"/>
        <v>1.4890442774881674</v>
      </c>
      <c r="N8" s="33">
        <f t="shared" si="4"/>
        <v>1.1726283780766869</v>
      </c>
      <c r="O8" s="68">
        <v>34</v>
      </c>
      <c r="P8" s="69">
        <v>2</v>
      </c>
      <c r="Q8" s="69">
        <v>34.6</v>
      </c>
      <c r="R8" s="69">
        <v>100.9</v>
      </c>
      <c r="S8" s="70">
        <f>O8+P8</f>
        <v>36</v>
      </c>
      <c r="T8" s="70">
        <f>Q8+R8</f>
        <v>135.5</v>
      </c>
      <c r="U8" s="70">
        <f>S8+2*T8</f>
        <v>307</v>
      </c>
      <c r="V8" s="69">
        <v>95308.564231738041</v>
      </c>
      <c r="W8" s="70">
        <f t="shared" si="5"/>
        <v>14.634307743703042</v>
      </c>
      <c r="X8" s="70">
        <f t="shared" si="6"/>
        <v>44.526585503635616</v>
      </c>
      <c r="Y8" s="70">
        <f t="shared" si="6"/>
        <v>13823.338548837886</v>
      </c>
      <c r="Z8" s="71">
        <f t="shared" si="7"/>
        <v>4.1406129445024034</v>
      </c>
      <c r="AA8" s="71">
        <f t="shared" si="8"/>
        <v>1.6486193927780759</v>
      </c>
      <c r="AB8" s="72">
        <f t="shared" si="9"/>
        <v>1.1653721835377999</v>
      </c>
    </row>
    <row r="9" spans="1:28" x14ac:dyDescent="0.3">
      <c r="A9" s="68">
        <v>68.5</v>
      </c>
      <c r="B9" s="69">
        <v>68.8</v>
      </c>
      <c r="C9" s="69">
        <v>67.099999999999994</v>
      </c>
      <c r="D9" s="69">
        <v>2.8</v>
      </c>
      <c r="E9" s="15">
        <f>A9+B9</f>
        <v>137.30000000000001</v>
      </c>
      <c r="F9" s="15">
        <f>C9+D9</f>
        <v>69.899999999999991</v>
      </c>
      <c r="G9" s="16">
        <f>E9+2*F9</f>
        <v>277.10000000000002</v>
      </c>
      <c r="H9" s="58">
        <v>181370.82601054478</v>
      </c>
      <c r="I9" s="14">
        <f t="shared" si="0"/>
        <v>9.978596360423877</v>
      </c>
      <c r="J9" s="16">
        <f t="shared" si="1"/>
        <v>40.189957143509545</v>
      </c>
      <c r="K9" s="16">
        <f t="shared" si="1"/>
        <v>26305.614306917072</v>
      </c>
      <c r="L9" s="17">
        <f t="shared" si="2"/>
        <v>4.4200484481970106</v>
      </c>
      <c r="M9" s="17">
        <f t="shared" si="3"/>
        <v>1.6041175430831212</v>
      </c>
      <c r="N9" s="33">
        <f t="shared" si="4"/>
        <v>0.9990694555364007</v>
      </c>
      <c r="O9" s="68">
        <v>68.400000000000006</v>
      </c>
      <c r="P9" s="69">
        <v>7.5</v>
      </c>
      <c r="Q9" s="69">
        <v>68.599999999999994</v>
      </c>
      <c r="R9" s="69">
        <v>68.2</v>
      </c>
      <c r="S9" s="70">
        <f>O9+P9</f>
        <v>75.900000000000006</v>
      </c>
      <c r="T9" s="70">
        <f>Q9+R9</f>
        <v>136.80000000000001</v>
      </c>
      <c r="U9" s="70">
        <f>S9+2*T9</f>
        <v>349.5</v>
      </c>
      <c r="V9" s="69">
        <v>161483.82004735596</v>
      </c>
      <c r="W9" s="70">
        <f t="shared" si="5"/>
        <v>9.8915737177457626</v>
      </c>
      <c r="X9" s="70">
        <f t="shared" si="6"/>
        <v>50.690689360002111</v>
      </c>
      <c r="Y9" s="70">
        <f t="shared" si="6"/>
        <v>23421.247950463527</v>
      </c>
      <c r="Z9" s="71">
        <f t="shared" si="7"/>
        <v>4.3696100317935898</v>
      </c>
      <c r="AA9" s="71">
        <f t="shared" si="8"/>
        <v>1.7049281973825896</v>
      </c>
      <c r="AB9" s="72">
        <f t="shared" si="9"/>
        <v>0.9952653919573683</v>
      </c>
    </row>
    <row r="10" spans="1:28" x14ac:dyDescent="0.3">
      <c r="A10" s="68">
        <v>68.5</v>
      </c>
      <c r="B10" s="69">
        <v>138</v>
      </c>
      <c r="C10" s="69">
        <v>67.099999999999994</v>
      </c>
      <c r="D10" s="69">
        <v>5.7</v>
      </c>
      <c r="E10" s="15">
        <f>A10+B10</f>
        <v>206.5</v>
      </c>
      <c r="F10" s="15">
        <f>C10+D10</f>
        <v>72.8</v>
      </c>
      <c r="G10" s="16">
        <f>E10+2*F10</f>
        <v>352.1</v>
      </c>
      <c r="H10" s="58">
        <v>183104.82087571869</v>
      </c>
      <c r="I10" s="14">
        <f t="shared" si="0"/>
        <v>20.015207815966498</v>
      </c>
      <c r="J10" s="16">
        <f t="shared" si="1"/>
        <v>51.067787478273949</v>
      </c>
      <c r="K10" s="16">
        <f t="shared" si="1"/>
        <v>26557.108999513264</v>
      </c>
      <c r="L10" s="17">
        <f t="shared" si="2"/>
        <v>4.4241807960764286</v>
      </c>
      <c r="M10" s="17">
        <f t="shared" si="3"/>
        <v>1.7081470423710736</v>
      </c>
      <c r="N10" s="33">
        <f t="shared" si="4"/>
        <v>1.3013601037021258</v>
      </c>
      <c r="O10" s="68">
        <v>68.3</v>
      </c>
      <c r="P10" s="69">
        <v>11.6</v>
      </c>
      <c r="Q10" s="69">
        <v>68.599999999999994</v>
      </c>
      <c r="R10" s="69">
        <v>137.1</v>
      </c>
      <c r="S10" s="70">
        <f>O10+P10</f>
        <v>79.899999999999991</v>
      </c>
      <c r="T10" s="70">
        <f>Q10+R10</f>
        <v>205.7</v>
      </c>
      <c r="U10" s="70">
        <f>S10+2*T10</f>
        <v>491.29999999999995</v>
      </c>
      <c r="V10" s="69">
        <v>151018.90949146319</v>
      </c>
      <c r="W10" s="70">
        <f t="shared" si="5"/>
        <v>19.884673851949326</v>
      </c>
      <c r="X10" s="70">
        <f t="shared" si="6"/>
        <v>71.257040579596662</v>
      </c>
      <c r="Y10" s="70">
        <f t="shared" si="6"/>
        <v>21903.44099719037</v>
      </c>
      <c r="Z10" s="71">
        <f t="shared" si="7"/>
        <v>4.3405123472009137</v>
      </c>
      <c r="AA10" s="71">
        <f t="shared" si="8"/>
        <v>1.852827781435711</v>
      </c>
      <c r="AB10" s="72">
        <f t="shared" si="9"/>
        <v>1.2985184720904022</v>
      </c>
    </row>
    <row r="11" spans="1:28" x14ac:dyDescent="0.3">
      <c r="A11" s="68">
        <v>68.5</v>
      </c>
      <c r="B11" s="69">
        <v>206.6</v>
      </c>
      <c r="C11" s="69">
        <v>67.3</v>
      </c>
      <c r="D11" s="69">
        <v>8.6</v>
      </c>
      <c r="E11" s="15">
        <f>A11+B11</f>
        <v>275.10000000000002</v>
      </c>
      <c r="F11" s="15">
        <f>C11+D11</f>
        <v>75.899999999999991</v>
      </c>
      <c r="G11" s="16">
        <f>E11+2*F11</f>
        <v>426.9</v>
      </c>
      <c r="H11" s="58">
        <v>187704.42156268924</v>
      </c>
      <c r="I11" s="14">
        <f t="shared" si="0"/>
        <v>29.964796628831003</v>
      </c>
      <c r="J11" s="16">
        <f t="shared" si="1"/>
        <v>61.916610265478973</v>
      </c>
      <c r="K11" s="16">
        <f t="shared" si="1"/>
        <v>27224.224677920349</v>
      </c>
      <c r="L11" s="17">
        <f t="shared" si="2"/>
        <v>4.4349555202773789</v>
      </c>
      <c r="M11" s="17">
        <f t="shared" si="3"/>
        <v>1.7918071721048361</v>
      </c>
      <c r="N11" s="33">
        <f t="shared" si="4"/>
        <v>1.4766113344844911</v>
      </c>
      <c r="O11" s="68">
        <v>68.2</v>
      </c>
      <c r="P11" s="69">
        <v>13.8</v>
      </c>
      <c r="Q11" s="69">
        <v>68.5</v>
      </c>
      <c r="R11" s="69">
        <v>205.9</v>
      </c>
      <c r="S11" s="70">
        <f>O11+P11</f>
        <v>82</v>
      </c>
      <c r="T11" s="70">
        <f>Q11+R11</f>
        <v>274.39999999999998</v>
      </c>
      <c r="U11" s="70">
        <f>S11+2*T11</f>
        <v>630.79999999999995</v>
      </c>
      <c r="V11" s="69">
        <v>150018.21493624774</v>
      </c>
      <c r="W11" s="70">
        <f t="shared" si="5"/>
        <v>29.863270212373205</v>
      </c>
      <c r="X11" s="70">
        <f t="shared" si="6"/>
        <v>91.48980500225845</v>
      </c>
      <c r="Y11" s="70">
        <f t="shared" si="6"/>
        <v>21758.302522676287</v>
      </c>
      <c r="Z11" s="71">
        <f t="shared" si="7"/>
        <v>4.3376250107967911</v>
      </c>
      <c r="AA11" s="71">
        <f t="shared" si="8"/>
        <v>1.9613727019577547</v>
      </c>
      <c r="AB11" s="72">
        <f t="shared" si="9"/>
        <v>1.4751373639189207</v>
      </c>
    </row>
    <row r="12" spans="1:28" x14ac:dyDescent="0.3">
      <c r="A12" s="68">
        <v>102.5</v>
      </c>
      <c r="B12" s="69">
        <v>68.900000000000006</v>
      </c>
      <c r="C12" s="69">
        <v>100.1</v>
      </c>
      <c r="D12" s="69">
        <v>3</v>
      </c>
      <c r="E12" s="15">
        <f>A12+B12</f>
        <v>171.4</v>
      </c>
      <c r="F12" s="15">
        <f>C12+D12</f>
        <v>103.1</v>
      </c>
      <c r="G12" s="16">
        <f>E12+2*F12</f>
        <v>377.6</v>
      </c>
      <c r="H12" s="58">
        <v>220362.47334754796</v>
      </c>
      <c r="I12" s="14">
        <f t="shared" si="0"/>
        <v>9.9931001342035639</v>
      </c>
      <c r="J12" s="16">
        <f t="shared" si="1"/>
        <v>54.766249792093845</v>
      </c>
      <c r="K12" s="16">
        <f t="shared" si="1"/>
        <v>31960.874629648923</v>
      </c>
      <c r="L12" s="17">
        <f t="shared" si="2"/>
        <v>4.5046186555491134</v>
      </c>
      <c r="M12" s="17">
        <f t="shared" si="3"/>
        <v>1.7385130029269207</v>
      </c>
      <c r="N12" s="33">
        <f t="shared" si="4"/>
        <v>0.99970023920851525</v>
      </c>
      <c r="O12" s="68">
        <v>102.3</v>
      </c>
      <c r="P12" s="69">
        <v>7.8</v>
      </c>
      <c r="Q12" s="69">
        <v>102.6</v>
      </c>
      <c r="R12" s="69">
        <v>68</v>
      </c>
      <c r="S12" s="70">
        <f>O12+P12</f>
        <v>110.1</v>
      </c>
      <c r="T12" s="70">
        <f>Q12+R12</f>
        <v>170.6</v>
      </c>
      <c r="U12" s="70">
        <f>S12+2*T12</f>
        <v>451.29999999999995</v>
      </c>
      <c r="V12" s="69">
        <v>194935.49928332536</v>
      </c>
      <c r="W12" s="70">
        <f t="shared" si="5"/>
        <v>9.8625661701863905</v>
      </c>
      <c r="X12" s="70">
        <f t="shared" si="6"/>
        <v>65.455531067722319</v>
      </c>
      <c r="Y12" s="70">
        <f t="shared" si="6"/>
        <v>28273.00383235468</v>
      </c>
      <c r="Z12" s="71">
        <f t="shared" si="7"/>
        <v>4.4513719520520825</v>
      </c>
      <c r="AA12" s="71">
        <f t="shared" si="8"/>
        <v>1.8159463508210352</v>
      </c>
      <c r="AB12" s="72">
        <f t="shared" si="9"/>
        <v>0.99398993000712565</v>
      </c>
    </row>
    <row r="13" spans="1:28" x14ac:dyDescent="0.3">
      <c r="A13" s="68">
        <v>102.5</v>
      </c>
      <c r="B13" s="69">
        <v>102.6</v>
      </c>
      <c r="C13" s="69">
        <v>100</v>
      </c>
      <c r="D13" s="69">
        <v>4.5999999999999996</v>
      </c>
      <c r="E13" s="15">
        <f>A13+B13</f>
        <v>205.1</v>
      </c>
      <c r="F13" s="15">
        <f>C13+D13</f>
        <v>104.6</v>
      </c>
      <c r="G13" s="16">
        <f>E13+2*F13</f>
        <v>414.29999999999995</v>
      </c>
      <c r="H13" s="58">
        <v>224671.5328467153</v>
      </c>
      <c r="I13" s="14">
        <f t="shared" si="0"/>
        <v>14.8808718979577</v>
      </c>
      <c r="J13" s="16">
        <f t="shared" si="1"/>
        <v>60.089134769238548</v>
      </c>
      <c r="K13" s="16">
        <f t="shared" si="1"/>
        <v>32585.850871440216</v>
      </c>
      <c r="L13" s="17">
        <f t="shared" si="2"/>
        <v>4.5130290656399428</v>
      </c>
      <c r="M13" s="17">
        <f t="shared" si="3"/>
        <v>1.7787959505991831</v>
      </c>
      <c r="N13" s="33">
        <f t="shared" si="4"/>
        <v>1.1726283780766869</v>
      </c>
      <c r="O13" s="68">
        <v>102.3</v>
      </c>
      <c r="P13" s="69">
        <v>10.1</v>
      </c>
      <c r="Q13" s="69">
        <v>102.6</v>
      </c>
      <c r="R13" s="69">
        <v>102.4</v>
      </c>
      <c r="S13" s="70">
        <f>O13+P13</f>
        <v>112.39999999999999</v>
      </c>
      <c r="T13" s="70">
        <f>Q13+R13</f>
        <v>205</v>
      </c>
      <c r="U13" s="70">
        <f>S13+2*T13</f>
        <v>522.4</v>
      </c>
      <c r="V13" s="69">
        <v>196859.9807753925</v>
      </c>
      <c r="W13" s="70">
        <f t="shared" si="5"/>
        <v>14.85186435039833</v>
      </c>
      <c r="X13" s="70">
        <f t="shared" si="6"/>
        <v>75.767714225078976</v>
      </c>
      <c r="Y13" s="70">
        <f t="shared" si="6"/>
        <v>28552.126274396018</v>
      </c>
      <c r="Z13" s="71">
        <f t="shared" si="7"/>
        <v>4.4556384556590123</v>
      </c>
      <c r="AA13" s="71">
        <f t="shared" si="8"/>
        <v>1.879484185567907</v>
      </c>
      <c r="AB13" s="72">
        <f t="shared" si="9"/>
        <v>1.1717809739407012</v>
      </c>
    </row>
    <row r="14" spans="1:28" x14ac:dyDescent="0.3">
      <c r="A14" s="68">
        <v>102.6</v>
      </c>
      <c r="B14" s="69">
        <v>206.6</v>
      </c>
      <c r="C14" s="69">
        <v>100.1</v>
      </c>
      <c r="D14" s="69">
        <v>9.1</v>
      </c>
      <c r="E14" s="15">
        <f>A14+B14</f>
        <v>309.2</v>
      </c>
      <c r="F14" s="15">
        <f>C14+D14</f>
        <v>109.19999999999999</v>
      </c>
      <c r="G14" s="16">
        <f>E14+2*F14</f>
        <v>527.59999999999991</v>
      </c>
      <c r="H14" s="58">
        <v>234328.92249527411</v>
      </c>
      <c r="I14" s="14">
        <f t="shared" si="0"/>
        <v>29.964796628831003</v>
      </c>
      <c r="J14" s="16">
        <f t="shared" si="1"/>
        <v>76.521910461622625</v>
      </c>
      <c r="K14" s="16">
        <f t="shared" si="1"/>
        <v>33986.53681908999</v>
      </c>
      <c r="L14" s="17">
        <f t="shared" si="2"/>
        <v>4.5313069128329495</v>
      </c>
      <c r="M14" s="17">
        <f t="shared" si="3"/>
        <v>1.8837858041752169</v>
      </c>
      <c r="N14" s="33">
        <f t="shared" si="4"/>
        <v>1.4766113344844911</v>
      </c>
      <c r="O14" s="68">
        <v>102.3</v>
      </c>
      <c r="P14" s="69">
        <v>12.8</v>
      </c>
      <c r="Q14" s="69">
        <v>102.6</v>
      </c>
      <c r="R14" s="69">
        <v>206</v>
      </c>
      <c r="S14" s="70">
        <f>O14+P14</f>
        <v>115.1</v>
      </c>
      <c r="T14" s="70">
        <f>Q14+R14</f>
        <v>308.60000000000002</v>
      </c>
      <c r="U14" s="70">
        <f>S14+2*T14</f>
        <v>732.30000000000007</v>
      </c>
      <c r="V14" s="69">
        <v>198681.88394148852</v>
      </c>
      <c r="W14" s="70">
        <f t="shared" si="5"/>
        <v>29.877773986152889</v>
      </c>
      <c r="X14" s="70">
        <f t="shared" si="6"/>
        <v>106.21113538863962</v>
      </c>
      <c r="Y14" s="70">
        <f t="shared" si="6"/>
        <v>28816.370988091519</v>
      </c>
      <c r="Z14" s="71">
        <f t="shared" si="7"/>
        <v>4.4596392867110168</v>
      </c>
      <c r="AA14" s="71">
        <f t="shared" si="8"/>
        <v>2.0261700514377403</v>
      </c>
      <c r="AB14" s="72">
        <f t="shared" si="9"/>
        <v>1.4753482376700429</v>
      </c>
    </row>
    <row r="15" spans="1:28" x14ac:dyDescent="0.3">
      <c r="A15" s="68">
        <v>137.6</v>
      </c>
      <c r="B15" s="69">
        <v>102.8</v>
      </c>
      <c r="C15" s="69">
        <v>134.19999999999999</v>
      </c>
      <c r="D15" s="69">
        <v>4.5999999999999996</v>
      </c>
      <c r="E15" s="15">
        <f>A15+B15</f>
        <v>240.39999999999998</v>
      </c>
      <c r="F15" s="15">
        <f>C15+D15</f>
        <v>138.79999999999998</v>
      </c>
      <c r="G15" s="16">
        <f>E15+2*F15</f>
        <v>518</v>
      </c>
      <c r="H15" s="58">
        <v>265862.06896551722</v>
      </c>
      <c r="I15" s="14">
        <f t="shared" si="0"/>
        <v>14.909879445517072</v>
      </c>
      <c r="J15" s="16">
        <f t="shared" si="1"/>
        <v>75.129548178772794</v>
      </c>
      <c r="K15" s="16">
        <f t="shared" si="1"/>
        <v>38560.033048751044</v>
      </c>
      <c r="L15" s="17">
        <f t="shared" si="2"/>
        <v>4.5861373974528901</v>
      </c>
      <c r="M15" s="17">
        <f t="shared" si="3"/>
        <v>1.8758107770461223</v>
      </c>
      <c r="N15" s="33">
        <f t="shared" si="4"/>
        <v>1.1734741319601463</v>
      </c>
      <c r="O15" s="68">
        <v>137.19999999999999</v>
      </c>
      <c r="P15" s="69">
        <v>9.1</v>
      </c>
      <c r="Q15" s="69">
        <v>137.4</v>
      </c>
      <c r="R15" s="69">
        <v>101.9</v>
      </c>
      <c r="S15" s="70">
        <f>O15+P15</f>
        <v>146.29999999999998</v>
      </c>
      <c r="T15" s="70">
        <f>Q15+R15</f>
        <v>239.3</v>
      </c>
      <c r="U15" s="70">
        <f>S15+2*T15</f>
        <v>624.9</v>
      </c>
      <c r="V15" s="69">
        <v>240047.11425206126</v>
      </c>
      <c r="W15" s="70">
        <f t="shared" si="5"/>
        <v>14.779345481499901</v>
      </c>
      <c r="X15" s="70">
        <f t="shared" si="6"/>
        <v>90.634082349256985</v>
      </c>
      <c r="Y15" s="70">
        <f t="shared" si="6"/>
        <v>34815.89041578304</v>
      </c>
      <c r="Z15" s="71">
        <f t="shared" si="7"/>
        <v>4.5417775067273443</v>
      </c>
      <c r="AA15" s="71">
        <f t="shared" si="8"/>
        <v>1.9572915419682977</v>
      </c>
      <c r="AB15" s="72">
        <f t="shared" si="9"/>
        <v>1.1696552013073158</v>
      </c>
    </row>
    <row r="16" spans="1:28" x14ac:dyDescent="0.3">
      <c r="A16" s="68">
        <v>137.5</v>
      </c>
      <c r="B16" s="69">
        <v>137.9</v>
      </c>
      <c r="C16" s="69">
        <v>134.19999999999999</v>
      </c>
      <c r="D16" s="69">
        <v>5.9</v>
      </c>
      <c r="E16" s="15">
        <f>A16+B16</f>
        <v>275.39999999999998</v>
      </c>
      <c r="F16" s="15">
        <f>C16+D16</f>
        <v>140.1</v>
      </c>
      <c r="G16" s="16">
        <f>E16+2*F16</f>
        <v>555.59999999999991</v>
      </c>
      <c r="H16" s="58">
        <v>271992.1104536489</v>
      </c>
      <c r="I16" s="14">
        <f t="shared" si="0"/>
        <v>20.000704042186815</v>
      </c>
      <c r="J16" s="16">
        <f t="shared" si="1"/>
        <v>80.582967119934679</v>
      </c>
      <c r="K16" s="16">
        <f t="shared" si="1"/>
        <v>39449.120398790554</v>
      </c>
      <c r="L16" s="17">
        <f t="shared" si="2"/>
        <v>4.5960373241434027</v>
      </c>
      <c r="M16" s="17">
        <f t="shared" si="3"/>
        <v>1.9062432543664674</v>
      </c>
      <c r="N16" s="33">
        <f t="shared" si="4"/>
        <v>1.3010452834767392</v>
      </c>
      <c r="O16" s="68">
        <v>137.1</v>
      </c>
      <c r="P16" s="69">
        <v>10.4</v>
      </c>
      <c r="Q16" s="69">
        <v>137.6</v>
      </c>
      <c r="R16" s="69">
        <v>137.4</v>
      </c>
      <c r="S16" s="70">
        <f>O16+P16</f>
        <v>147.5</v>
      </c>
      <c r="T16" s="70">
        <f>Q16+R16</f>
        <v>275</v>
      </c>
      <c r="U16" s="70">
        <f>S16+2*T16</f>
        <v>697.5</v>
      </c>
      <c r="V16" s="69">
        <v>239372.82229965157</v>
      </c>
      <c r="W16" s="70">
        <f t="shared" si="5"/>
        <v>19.928185173288384</v>
      </c>
      <c r="X16" s="70">
        <f t="shared" si="6"/>
        <v>101.16382211330894</v>
      </c>
      <c r="Y16" s="70">
        <f t="shared" si="6"/>
        <v>34718.092636390909</v>
      </c>
      <c r="Z16" s="71">
        <f t="shared" si="7"/>
        <v>4.5405558576264475</v>
      </c>
      <c r="AA16" s="71">
        <f t="shared" si="8"/>
        <v>2.0050252292465247</v>
      </c>
      <c r="AB16" s="72">
        <f t="shared" si="9"/>
        <v>1.2994677500244209</v>
      </c>
    </row>
    <row r="17" spans="1:28" ht="15" thickBot="1" x14ac:dyDescent="0.35">
      <c r="A17" s="73">
        <v>137.6</v>
      </c>
      <c r="B17" s="74">
        <v>275.7</v>
      </c>
      <c r="C17" s="74">
        <v>134.30000000000001</v>
      </c>
      <c r="D17" s="74">
        <v>11.5</v>
      </c>
      <c r="E17" s="27">
        <f>A17+B17</f>
        <v>413.29999999999995</v>
      </c>
      <c r="F17" s="27">
        <f>C17+D17</f>
        <v>145.80000000000001</v>
      </c>
      <c r="G17" s="28">
        <f>E17+2*F17</f>
        <v>704.9</v>
      </c>
      <c r="H17" s="59">
        <v>275608.13062312559</v>
      </c>
      <c r="I17" s="29">
        <f t="shared" si="0"/>
        <v>39.986904310593935</v>
      </c>
      <c r="J17" s="28">
        <f t="shared" si="1"/>
        <v>102.23710137300569</v>
      </c>
      <c r="K17" s="28">
        <f t="shared" si="1"/>
        <v>39973.579783999267</v>
      </c>
      <c r="L17" s="30">
        <f t="shared" si="2"/>
        <v>4.6017730427014731</v>
      </c>
      <c r="M17" s="30">
        <f t="shared" si="3"/>
        <v>2.0096085278687643</v>
      </c>
      <c r="N17" s="34">
        <f t="shared" si="4"/>
        <v>1.6019177834066631</v>
      </c>
      <c r="O17" s="73">
        <v>137.30000000000001</v>
      </c>
      <c r="P17" s="74">
        <v>13</v>
      </c>
      <c r="Q17" s="74">
        <v>137.6</v>
      </c>
      <c r="R17" s="74">
        <v>275.10000000000002</v>
      </c>
      <c r="S17" s="75">
        <f>O17+P17</f>
        <v>150.30000000000001</v>
      </c>
      <c r="T17" s="75">
        <f>Q17+R17</f>
        <v>412.70000000000005</v>
      </c>
      <c r="U17" s="75">
        <f>S17+2*T17</f>
        <v>975.7</v>
      </c>
      <c r="V17" s="74">
        <v>228235.61946902654</v>
      </c>
      <c r="W17" s="75">
        <f t="shared" si="5"/>
        <v>39.899881667915828</v>
      </c>
      <c r="X17" s="75">
        <f t="shared" si="6"/>
        <v>141.51332076839503</v>
      </c>
      <c r="Y17" s="75">
        <f t="shared" si="6"/>
        <v>33102.777932452285</v>
      </c>
      <c r="Z17" s="76">
        <f t="shared" si="7"/>
        <v>4.5198644406069093</v>
      </c>
      <c r="AA17" s="76">
        <f t="shared" si="8"/>
        <v>2.150797322290841</v>
      </c>
      <c r="AB17" s="77">
        <f t="shared" si="9"/>
        <v>1.6009716076905729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0.99860374034406674</v>
      </c>
      <c r="O23" s="6" t="s">
        <v>18</v>
      </c>
      <c r="P23" s="6">
        <v>0.99528722226528055</v>
      </c>
    </row>
    <row r="24" spans="1:28" x14ac:dyDescent="0.3">
      <c r="A24" s="6" t="s">
        <v>19</v>
      </c>
      <c r="B24" s="6">
        <v>0.99720943022916031</v>
      </c>
      <c r="O24" s="6" t="s">
        <v>19</v>
      </c>
      <c r="P24" s="6">
        <v>0.99059665480453807</v>
      </c>
    </row>
    <row r="25" spans="1:28" x14ac:dyDescent="0.3">
      <c r="A25" s="6" t="s">
        <v>20</v>
      </c>
      <c r="B25" s="6">
        <v>0.99674433526735362</v>
      </c>
      <c r="O25" s="6" t="s">
        <v>20</v>
      </c>
      <c r="P25" s="6">
        <v>0.98902943060529447</v>
      </c>
    </row>
    <row r="26" spans="1:28" x14ac:dyDescent="0.3">
      <c r="A26" s="6" t="s">
        <v>21</v>
      </c>
      <c r="B26" s="6">
        <v>1.1010907014665445E-2</v>
      </c>
      <c r="O26" s="6" t="s">
        <v>21</v>
      </c>
      <c r="P26" s="6">
        <v>2.2625290136466282E-2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0.51990132910688414</v>
      </c>
      <c r="D31" s="6">
        <v>0.25995066455344207</v>
      </c>
      <c r="E31" s="6">
        <v>2144.0985435654507</v>
      </c>
      <c r="F31" s="6">
        <v>4.7223406520910587E-16</v>
      </c>
      <c r="O31" s="6" t="s">
        <v>24</v>
      </c>
      <c r="P31" s="6">
        <v>2</v>
      </c>
      <c r="Q31" s="6">
        <v>0.6471188312438606</v>
      </c>
      <c r="R31" s="6">
        <v>0.3235594156219303</v>
      </c>
      <c r="S31" s="6">
        <v>632.07080089919293</v>
      </c>
      <c r="T31" s="6">
        <v>6.913441236472472E-13</v>
      </c>
    </row>
    <row r="32" spans="1:28" x14ac:dyDescent="0.3">
      <c r="A32" s="6" t="s">
        <v>25</v>
      </c>
      <c r="B32" s="6">
        <v>12</v>
      </c>
      <c r="C32" s="6">
        <v>1.4548808794273042E-3</v>
      </c>
      <c r="D32" s="6">
        <v>1.2124007328560869E-4</v>
      </c>
      <c r="E32" s="6"/>
      <c r="F32" s="6"/>
      <c r="O32" s="6" t="s">
        <v>25</v>
      </c>
      <c r="P32" s="6">
        <v>12</v>
      </c>
      <c r="Q32" s="6">
        <v>6.142845045111341E-3</v>
      </c>
      <c r="R32" s="6">
        <v>5.1190375375927838E-4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0.52135620998631149</v>
      </c>
      <c r="D33" s="7"/>
      <c r="E33" s="7"/>
      <c r="F33" s="7"/>
      <c r="O33" s="7" t="s">
        <v>26</v>
      </c>
      <c r="P33" s="7">
        <v>14</v>
      </c>
      <c r="Q33" s="7">
        <v>0.65326167628897192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3.2447980657845603</v>
      </c>
      <c r="C36" s="6">
        <v>1.8071200969950362E-2</v>
      </c>
      <c r="D36" s="6">
        <v>179.55630459647713</v>
      </c>
      <c r="E36" s="6">
        <v>5.9853722167929213E-22</v>
      </c>
      <c r="F36" s="6">
        <v>3.2054243012637378</v>
      </c>
      <c r="G36" s="6">
        <v>3.2841718303053828</v>
      </c>
      <c r="H36" s="6">
        <v>3.2054243012637378</v>
      </c>
      <c r="I36" s="6">
        <v>3.2841718303053828</v>
      </c>
      <c r="O36" s="6" t="s">
        <v>27</v>
      </c>
      <c r="P36" s="6">
        <v>2.6833319201169008</v>
      </c>
      <c r="Q36" s="6">
        <v>4.8840392652233527E-2</v>
      </c>
      <c r="R36" s="6">
        <v>54.940834305397196</v>
      </c>
      <c r="S36" s="6">
        <v>8.7107618195057864E-16</v>
      </c>
      <c r="T36" s="6">
        <v>2.5769178460002293</v>
      </c>
      <c r="U36" s="6">
        <v>2.7897459942335723</v>
      </c>
      <c r="V36" s="6">
        <v>2.5769178460002293</v>
      </c>
      <c r="W36" s="6">
        <v>2.7897459942335723</v>
      </c>
    </row>
    <row r="37" spans="1:23" x14ac:dyDescent="0.3">
      <c r="A37" s="6" t="s">
        <v>40</v>
      </c>
      <c r="B37" s="6">
        <v>0.86894408984810856</v>
      </c>
      <c r="C37" s="6">
        <v>2.1375038308966605E-2</v>
      </c>
      <c r="D37" s="6">
        <v>40.652282222277734</v>
      </c>
      <c r="E37" s="6">
        <v>3.1759497041052275E-14</v>
      </c>
      <c r="F37" s="6">
        <v>0.82237188214590362</v>
      </c>
      <c r="G37" s="6">
        <v>0.9155162975503135</v>
      </c>
      <c r="H37" s="6">
        <v>0.82237188214590362</v>
      </c>
      <c r="I37" s="6">
        <v>0.9155162975503135</v>
      </c>
      <c r="O37" s="6" t="s">
        <v>40</v>
      </c>
      <c r="P37" s="6">
        <v>1.3494827132569991</v>
      </c>
      <c r="Q37" s="6">
        <v>5.6373777754017786E-2</v>
      </c>
      <c r="R37" s="6">
        <v>23.938128098233062</v>
      </c>
      <c r="S37" s="6">
        <v>1.6949846089578877E-11</v>
      </c>
      <c r="T37" s="6">
        <v>1.2266548030297362</v>
      </c>
      <c r="U37" s="6">
        <v>1.472310623484262</v>
      </c>
      <c r="V37" s="6">
        <v>1.2266548030297362</v>
      </c>
      <c r="W37" s="6">
        <v>1.472310623484262</v>
      </c>
    </row>
    <row r="38" spans="1:23" ht="15" thickBot="1" x14ac:dyDescent="0.35">
      <c r="A38" s="7" t="s">
        <v>41</v>
      </c>
      <c r="B38" s="7">
        <v>-0.23924082199830901</v>
      </c>
      <c r="C38" s="7">
        <v>2.037821878919608E-2</v>
      </c>
      <c r="D38" s="7">
        <v>-11.740026175651197</v>
      </c>
      <c r="E38" s="7">
        <v>6.1702058972511896E-8</v>
      </c>
      <c r="F38" s="7">
        <v>-0.2836411465419752</v>
      </c>
      <c r="G38" s="7">
        <v>-0.19484049745464282</v>
      </c>
      <c r="H38" s="7">
        <v>-0.2836411465419752</v>
      </c>
      <c r="I38" s="7">
        <v>-0.19484049745464282</v>
      </c>
      <c r="O38" s="7" t="s">
        <v>41</v>
      </c>
      <c r="P38" s="7">
        <v>-0.65809467334891925</v>
      </c>
      <c r="Q38" s="7">
        <v>5.2732498045605015E-2</v>
      </c>
      <c r="R38" s="7">
        <v>-12.479869108036084</v>
      </c>
      <c r="S38" s="7">
        <v>3.1204962946491743E-8</v>
      </c>
      <c r="T38" s="7">
        <v>-0.77298891663108549</v>
      </c>
      <c r="U38" s="7">
        <v>-0.543200430066753</v>
      </c>
      <c r="V38" s="7">
        <v>-0.77298891663108549</v>
      </c>
      <c r="W38" s="7">
        <v>-0.543200430066753</v>
      </c>
    </row>
    <row r="40" spans="1:23" x14ac:dyDescent="0.3">
      <c r="B40">
        <f>10^B36</f>
        <v>1757.1064209604667</v>
      </c>
      <c r="P40">
        <f>10^P36</f>
        <v>482.31627873956444</v>
      </c>
    </row>
    <row r="41" spans="1:23" x14ac:dyDescent="0.3">
      <c r="B41" s="6">
        <v>0.86894408984810856</v>
      </c>
      <c r="P41" s="6">
        <v>1.3494827132569991</v>
      </c>
    </row>
    <row r="42" spans="1:23" ht="15" thickBot="1" x14ac:dyDescent="0.35">
      <c r="B42" s="7">
        <v>-0.23924082199830901</v>
      </c>
      <c r="P42" s="7">
        <v>-0.65809467334891925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cols>
    <col min="8" max="8" width="9.44140625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61">
        <v>20.6</v>
      </c>
      <c r="B3" s="60">
        <v>20.9</v>
      </c>
      <c r="C3" s="60">
        <v>20.6</v>
      </c>
      <c r="D3" s="60">
        <v>0.8</v>
      </c>
      <c r="E3" s="15">
        <f>A3+B3</f>
        <v>41.5</v>
      </c>
      <c r="F3" s="15">
        <f>C3+D3</f>
        <v>21.400000000000002</v>
      </c>
      <c r="G3" s="16">
        <f>E3+2*F3</f>
        <v>84.300000000000011</v>
      </c>
      <c r="H3" s="53">
        <v>55339.805825242714</v>
      </c>
      <c r="I3" s="14">
        <f>B3/6.89475729</f>
        <v>3.0312887199543463</v>
      </c>
      <c r="J3" s="16">
        <f>G3/6.89475729</f>
        <v>12.226681296275189</v>
      </c>
      <c r="K3" s="16">
        <f>H3/6.89475729</f>
        <v>8026.3602470106262</v>
      </c>
      <c r="L3" s="17">
        <f>LOG(K3)</f>
        <v>3.9045186482682084</v>
      </c>
      <c r="M3" s="17">
        <f>LOG(J3)</f>
        <v>1.0873085919256318</v>
      </c>
      <c r="N3" s="33">
        <f>LOG(I3)</f>
        <v>0.48162730341194337</v>
      </c>
      <c r="O3" s="107">
        <v>20.5</v>
      </c>
      <c r="P3" s="108">
        <v>2.2999999999999998</v>
      </c>
      <c r="Q3" s="108">
        <v>20.9</v>
      </c>
      <c r="R3" s="108">
        <v>20.5</v>
      </c>
      <c r="S3" s="16">
        <f>O3+P3</f>
        <v>22.8</v>
      </c>
      <c r="T3" s="16">
        <f>Q3+R3</f>
        <v>41.4</v>
      </c>
      <c r="U3" s="16">
        <f>S3+2*T3</f>
        <v>105.6</v>
      </c>
      <c r="V3" s="108">
        <v>66378.845116028067</v>
      </c>
      <c r="W3" s="16">
        <f>R3/6.89475729</f>
        <v>2.9732736248356031</v>
      </c>
      <c r="X3" s="16">
        <f>U3/6.89475729</f>
        <v>15.315985111348276</v>
      </c>
      <c r="Y3" s="16">
        <f>V3/6.89475729</f>
        <v>9627.4375331967731</v>
      </c>
      <c r="Z3" s="101">
        <f>LOG(Y3)</f>
        <v>3.98351070942139</v>
      </c>
      <c r="AA3" s="101">
        <f>LOG(X3)</f>
        <v>1.1851449354986827</v>
      </c>
      <c r="AB3" s="102">
        <f>LOG(W3)</f>
        <v>0.47323487835664368</v>
      </c>
    </row>
    <row r="4" spans="1:28" x14ac:dyDescent="0.3">
      <c r="A4" s="61">
        <v>20.5</v>
      </c>
      <c r="B4" s="60">
        <v>41.9</v>
      </c>
      <c r="C4" s="60">
        <v>20.6</v>
      </c>
      <c r="D4" s="60">
        <v>1</v>
      </c>
      <c r="E4" s="15">
        <f>A4+B4</f>
        <v>62.4</v>
      </c>
      <c r="F4" s="15">
        <f>C4+D4</f>
        <v>21.6</v>
      </c>
      <c r="G4" s="16">
        <f>E4+2*F4</f>
        <v>105.6</v>
      </c>
      <c r="H4" s="53">
        <v>54509.973980919342</v>
      </c>
      <c r="I4" s="14">
        <f t="shared" ref="I4:I17" si="0">B4/6.89475729</f>
        <v>6.0770812136883787</v>
      </c>
      <c r="J4" s="16">
        <f t="shared" ref="J4:K17" si="1">G4/6.89475729</f>
        <v>15.315985111348276</v>
      </c>
      <c r="K4" s="16">
        <f t="shared" si="1"/>
        <v>7906.0033135581689</v>
      </c>
      <c r="L4" s="17">
        <f t="shared" ref="L4:L17" si="2">LOG(K4)</f>
        <v>3.8979569920281669</v>
      </c>
      <c r="M4" s="17">
        <f t="shared" ref="M4:M17" si="3">LOG(J4)</f>
        <v>1.1851449354986827</v>
      </c>
      <c r="N4" s="33">
        <f t="shared" ref="N4:N17" si="4">LOG(I4)</f>
        <v>0.78369504026718473</v>
      </c>
      <c r="O4" s="107">
        <v>20.3</v>
      </c>
      <c r="P4" s="108">
        <v>-0.8</v>
      </c>
      <c r="Q4" s="108">
        <v>20.8</v>
      </c>
      <c r="R4" s="108">
        <v>41.4</v>
      </c>
      <c r="S4" s="16">
        <f>O4+P4</f>
        <v>19.5</v>
      </c>
      <c r="T4" s="16">
        <f>Q4+R4</f>
        <v>62.2</v>
      </c>
      <c r="U4" s="16">
        <f>S4+2*T4</f>
        <v>143.9</v>
      </c>
      <c r="V4" s="108">
        <v>69912.749788910776</v>
      </c>
      <c r="W4" s="16">
        <f t="shared" ref="W4:W17" si="5">R4/6.89475729</f>
        <v>6.0045623447899494</v>
      </c>
      <c r="X4" s="16">
        <f t="shared" ref="X4:Y17" si="6">U4/6.89475729</f>
        <v>20.870930468967966</v>
      </c>
      <c r="Y4" s="16">
        <f t="shared" si="6"/>
        <v>10139.987072541429</v>
      </c>
      <c r="Z4" s="101">
        <f t="shared" ref="Z4:Z17" si="7">LOG(Y4)</f>
        <v>4.006037401316104</v>
      </c>
      <c r="AA4" s="101">
        <f t="shared" ref="AA4:AA17" si="8">LOG(X4)</f>
        <v>1.3195418112374946</v>
      </c>
      <c r="AB4" s="102">
        <f t="shared" ref="AB4:AB17" si="9">LOG(W4)</f>
        <v>0.77848135842178834</v>
      </c>
    </row>
    <row r="5" spans="1:28" x14ac:dyDescent="0.3">
      <c r="A5" s="61">
        <v>20.6</v>
      </c>
      <c r="B5" s="60">
        <v>61.6</v>
      </c>
      <c r="C5" s="60">
        <v>20.6</v>
      </c>
      <c r="D5" s="60">
        <v>1.4</v>
      </c>
      <c r="E5" s="15">
        <f>A5+B5</f>
        <v>82.2</v>
      </c>
      <c r="F5" s="15">
        <f>C5+D5</f>
        <v>22</v>
      </c>
      <c r="G5" s="16">
        <f>E5+2*F5</f>
        <v>126.2</v>
      </c>
      <c r="H5" s="53">
        <v>56479.217603911973</v>
      </c>
      <c r="I5" s="14">
        <f t="shared" si="0"/>
        <v>8.9343246482864949</v>
      </c>
      <c r="J5" s="16">
        <f t="shared" si="1"/>
        <v>18.303762509963565</v>
      </c>
      <c r="K5" s="16">
        <f t="shared" si="1"/>
        <v>8191.6179538079105</v>
      </c>
      <c r="L5" s="17">
        <f t="shared" si="2"/>
        <v>3.9133696891856919</v>
      </c>
      <c r="M5" s="17">
        <f t="shared" si="3"/>
        <v>1.2625403722090049</v>
      </c>
      <c r="N5" s="33">
        <f t="shared" si="4"/>
        <v>0.95106172946531486</v>
      </c>
      <c r="O5" s="107">
        <v>20.3</v>
      </c>
      <c r="P5" s="108">
        <v>0.6</v>
      </c>
      <c r="Q5" s="108">
        <v>20.7</v>
      </c>
      <c r="R5" s="108">
        <v>61.5</v>
      </c>
      <c r="S5" s="16">
        <f>O5+P5</f>
        <v>20.900000000000002</v>
      </c>
      <c r="T5" s="16">
        <f>Q5+R5</f>
        <v>82.2</v>
      </c>
      <c r="U5" s="16">
        <f>S5+2*T5</f>
        <v>185.3</v>
      </c>
      <c r="V5" s="108">
        <v>69754.253308128536</v>
      </c>
      <c r="W5" s="16">
        <f t="shared" si="5"/>
        <v>8.9198208745068097</v>
      </c>
      <c r="X5" s="16">
        <f t="shared" si="6"/>
        <v>26.875492813757916</v>
      </c>
      <c r="Y5" s="16">
        <f t="shared" si="6"/>
        <v>10116.999101520008</v>
      </c>
      <c r="Z5" s="101">
        <f t="shared" si="7"/>
        <v>4.0050517114247643</v>
      </c>
      <c r="AA5" s="101">
        <f t="shared" si="8"/>
        <v>1.4293564366197871</v>
      </c>
      <c r="AB5" s="102">
        <f t="shared" si="9"/>
        <v>0.95035613307630618</v>
      </c>
    </row>
    <row r="6" spans="1:28" x14ac:dyDescent="0.3">
      <c r="A6" s="61">
        <v>34.6</v>
      </c>
      <c r="B6" s="60">
        <v>34.6</v>
      </c>
      <c r="C6" s="60">
        <v>34.5</v>
      </c>
      <c r="D6" s="60">
        <v>1.5</v>
      </c>
      <c r="E6" s="15">
        <f>A6+B6</f>
        <v>69.2</v>
      </c>
      <c r="F6" s="15">
        <f>C6+D6</f>
        <v>36</v>
      </c>
      <c r="G6" s="16">
        <f>E6+2*F6</f>
        <v>141.19999999999999</v>
      </c>
      <c r="H6" s="53">
        <v>74195.854181558258</v>
      </c>
      <c r="I6" s="14">
        <f t="shared" si="0"/>
        <v>5.0183057277713106</v>
      </c>
      <c r="J6" s="16">
        <f t="shared" si="1"/>
        <v>20.479328576916444</v>
      </c>
      <c r="K6" s="16">
        <f t="shared" si="1"/>
        <v>10761.198844398808</v>
      </c>
      <c r="L6" s="17">
        <f t="shared" si="2"/>
        <v>4.0318606563215011</v>
      </c>
      <c r="M6" s="17">
        <f t="shared" si="3"/>
        <v>1.3113157140166742</v>
      </c>
      <c r="N6" s="33">
        <f t="shared" si="4"/>
        <v>0.700557116093666</v>
      </c>
      <c r="O6" s="107">
        <v>34.299999999999997</v>
      </c>
      <c r="P6" s="108">
        <v>2.1</v>
      </c>
      <c r="Q6" s="108">
        <v>34.6</v>
      </c>
      <c r="R6" s="108">
        <v>34.9</v>
      </c>
      <c r="S6" s="16">
        <f>O6+P6</f>
        <v>36.4</v>
      </c>
      <c r="T6" s="16">
        <f>Q6+R6</f>
        <v>69.5</v>
      </c>
      <c r="U6" s="16">
        <f>S6+2*T6</f>
        <v>175.4</v>
      </c>
      <c r="V6" s="108">
        <v>98634.008478568052</v>
      </c>
      <c r="W6" s="16">
        <f t="shared" si="5"/>
        <v>5.0618170491103678</v>
      </c>
      <c r="X6" s="16">
        <f t="shared" si="6"/>
        <v>25.439619209569013</v>
      </c>
      <c r="Y6" s="16">
        <f t="shared" si="6"/>
        <v>14305.653459567689</v>
      </c>
      <c r="Z6" s="101">
        <f t="shared" si="7"/>
        <v>4.1555077004777141</v>
      </c>
      <c r="AA6" s="101">
        <f t="shared" si="8"/>
        <v>1.4055106063309111</v>
      </c>
      <c r="AB6" s="102">
        <f t="shared" si="9"/>
        <v>0.70430644426006928</v>
      </c>
    </row>
    <row r="7" spans="1:28" x14ac:dyDescent="0.3">
      <c r="A7" s="61">
        <v>34.6</v>
      </c>
      <c r="B7" s="60">
        <v>68.8</v>
      </c>
      <c r="C7" s="60">
        <v>34.6</v>
      </c>
      <c r="D7" s="60">
        <v>2.5</v>
      </c>
      <c r="E7" s="15">
        <f>A7+B7</f>
        <v>103.4</v>
      </c>
      <c r="F7" s="15">
        <f>C7+D7</f>
        <v>37.1</v>
      </c>
      <c r="G7" s="16">
        <f>E7+2*F7</f>
        <v>177.60000000000002</v>
      </c>
      <c r="H7" s="53">
        <v>78989.667049368523</v>
      </c>
      <c r="I7" s="14">
        <f t="shared" si="0"/>
        <v>9.978596360423877</v>
      </c>
      <c r="J7" s="16">
        <f t="shared" si="1"/>
        <v>25.758702232722104</v>
      </c>
      <c r="K7" s="16">
        <f t="shared" si="1"/>
        <v>11456.48261816748</v>
      </c>
      <c r="L7" s="17">
        <f t="shared" si="2"/>
        <v>4.0590513005287372</v>
      </c>
      <c r="M7" s="17">
        <f t="shared" si="3"/>
        <v>1.4109239787434715</v>
      </c>
      <c r="N7" s="33">
        <f t="shared" si="4"/>
        <v>0.9990694555364007</v>
      </c>
      <c r="O7" s="107">
        <v>34.299999999999997</v>
      </c>
      <c r="P7" s="108">
        <v>0.7</v>
      </c>
      <c r="Q7" s="108">
        <v>34.700000000000003</v>
      </c>
      <c r="R7" s="108">
        <v>68.400000000000006</v>
      </c>
      <c r="S7" s="16">
        <f>O7+P7</f>
        <v>35</v>
      </c>
      <c r="T7" s="16">
        <f>Q7+R7</f>
        <v>103.10000000000001</v>
      </c>
      <c r="U7" s="16">
        <f>S7+2*T7</f>
        <v>241.20000000000002</v>
      </c>
      <c r="V7" s="108">
        <v>97644.539614561028</v>
      </c>
      <c r="W7" s="16">
        <f t="shared" si="5"/>
        <v>9.9205812653051346</v>
      </c>
      <c r="X7" s="16">
        <f t="shared" si="6"/>
        <v>34.983102356602316</v>
      </c>
      <c r="Y7" s="16">
        <f t="shared" si="6"/>
        <v>14162.143133911683</v>
      </c>
      <c r="Z7" s="101">
        <f t="shared" si="7"/>
        <v>4.1511289793992123</v>
      </c>
      <c r="AA7" s="101">
        <f t="shared" si="8"/>
        <v>1.5438583207690031</v>
      </c>
      <c r="AB7" s="102">
        <f t="shared" si="9"/>
        <v>0.99653711902100561</v>
      </c>
    </row>
    <row r="8" spans="1:28" x14ac:dyDescent="0.3">
      <c r="A8" s="61">
        <v>34.6</v>
      </c>
      <c r="B8" s="60">
        <v>102.8</v>
      </c>
      <c r="C8" s="60">
        <v>34.700000000000003</v>
      </c>
      <c r="D8" s="60">
        <v>4</v>
      </c>
      <c r="E8" s="15">
        <f>A8+B8</f>
        <v>137.4</v>
      </c>
      <c r="F8" s="15">
        <f>C8+D8</f>
        <v>38.700000000000003</v>
      </c>
      <c r="G8" s="16">
        <f>E8+2*F8</f>
        <v>214.8</v>
      </c>
      <c r="H8" s="53">
        <v>82218.075179952008</v>
      </c>
      <c r="I8" s="14">
        <f t="shared" si="0"/>
        <v>14.909879445517072</v>
      </c>
      <c r="J8" s="16">
        <f t="shared" si="1"/>
        <v>31.154106078765249</v>
      </c>
      <c r="K8" s="16">
        <f t="shared" si="1"/>
        <v>11924.723630112294</v>
      </c>
      <c r="L8" s="17">
        <f t="shared" si="2"/>
        <v>4.0764483225290862</v>
      </c>
      <c r="M8" s="17">
        <f t="shared" si="3"/>
        <v>1.4935152943284074</v>
      </c>
      <c r="N8" s="33">
        <f t="shared" si="4"/>
        <v>1.1734741319601463</v>
      </c>
      <c r="O8" s="107">
        <v>34.4</v>
      </c>
      <c r="P8" s="108">
        <v>-5</v>
      </c>
      <c r="Q8" s="108">
        <v>34.700000000000003</v>
      </c>
      <c r="R8" s="108">
        <v>102.3</v>
      </c>
      <c r="S8" s="16">
        <f>O8+P8</f>
        <v>29.4</v>
      </c>
      <c r="T8" s="16">
        <f>Q8+R8</f>
        <v>137</v>
      </c>
      <c r="U8" s="16">
        <f>S8+2*T8</f>
        <v>303.39999999999998</v>
      </c>
      <c r="V8" s="108">
        <v>95236.617532971286</v>
      </c>
      <c r="W8" s="16">
        <f t="shared" si="5"/>
        <v>14.837360576618643</v>
      </c>
      <c r="X8" s="16">
        <f t="shared" si="6"/>
        <v>44.004449647566922</v>
      </c>
      <c r="Y8" s="16">
        <f t="shared" si="6"/>
        <v>13812.903562406804</v>
      </c>
      <c r="Z8" s="101">
        <f t="shared" si="7"/>
        <v>4.1402849797072712</v>
      </c>
      <c r="AA8" s="101">
        <f t="shared" si="8"/>
        <v>1.6434965937516011</v>
      </c>
      <c r="AB8" s="102">
        <f t="shared" si="9"/>
        <v>1.1713566510130495</v>
      </c>
    </row>
    <row r="9" spans="1:28" x14ac:dyDescent="0.3">
      <c r="A9" s="61">
        <v>68.5</v>
      </c>
      <c r="B9" s="60">
        <v>68.5</v>
      </c>
      <c r="C9" s="60">
        <v>68.400000000000006</v>
      </c>
      <c r="D9" s="60">
        <v>3.4</v>
      </c>
      <c r="E9" s="15">
        <f>A9+B9</f>
        <v>137</v>
      </c>
      <c r="F9" s="15">
        <f>C9+D9</f>
        <v>71.800000000000011</v>
      </c>
      <c r="G9" s="16">
        <f>E9+2*F9</f>
        <v>280.60000000000002</v>
      </c>
      <c r="H9" s="53">
        <v>123944.51145958986</v>
      </c>
      <c r="I9" s="14">
        <f t="shared" si="0"/>
        <v>9.9350850390848198</v>
      </c>
      <c r="J9" s="16">
        <f t="shared" si="1"/>
        <v>40.697589225798552</v>
      </c>
      <c r="K9" s="16">
        <f t="shared" si="1"/>
        <v>17976.631554435742</v>
      </c>
      <c r="L9" s="17">
        <f t="shared" si="2"/>
        <v>4.2547083172987223</v>
      </c>
      <c r="M9" s="17">
        <f t="shared" si="3"/>
        <v>1.6095686839932306</v>
      </c>
      <c r="N9" s="33">
        <f t="shared" si="4"/>
        <v>0.99717158879331491</v>
      </c>
      <c r="O9" s="107">
        <v>68.3</v>
      </c>
      <c r="P9" s="108">
        <v>1.3</v>
      </c>
      <c r="Q9" s="108">
        <v>68.5</v>
      </c>
      <c r="R9" s="108">
        <v>55.2</v>
      </c>
      <c r="S9" s="16">
        <f>O9+P9</f>
        <v>69.599999999999994</v>
      </c>
      <c r="T9" s="16">
        <f>Q9+R9</f>
        <v>123.7</v>
      </c>
      <c r="U9" s="16">
        <f>S9+2*T9</f>
        <v>317</v>
      </c>
      <c r="V9" s="108">
        <v>145263.15789473685</v>
      </c>
      <c r="W9" s="16">
        <f t="shared" si="5"/>
        <v>8.0060831263865992</v>
      </c>
      <c r="X9" s="16">
        <f t="shared" si="6"/>
        <v>45.976962881604202</v>
      </c>
      <c r="Y9" s="16">
        <f t="shared" si="6"/>
        <v>21068.639806280527</v>
      </c>
      <c r="Z9" s="101">
        <f t="shared" si="7"/>
        <v>4.3236364984132782</v>
      </c>
      <c r="AA9" s="101">
        <f t="shared" si="8"/>
        <v>1.6625402795186408</v>
      </c>
      <c r="AB9" s="102">
        <f t="shared" si="9"/>
        <v>0.90342009503008824</v>
      </c>
    </row>
    <row r="10" spans="1:28" x14ac:dyDescent="0.3">
      <c r="A10" s="61">
        <v>68.8</v>
      </c>
      <c r="B10" s="60">
        <v>137.4</v>
      </c>
      <c r="C10" s="60">
        <v>68.599999999999994</v>
      </c>
      <c r="D10" s="60">
        <v>6</v>
      </c>
      <c r="E10" s="15">
        <f>A10+B10</f>
        <v>206.2</v>
      </c>
      <c r="F10" s="15">
        <f>C10+D10</f>
        <v>74.599999999999994</v>
      </c>
      <c r="G10" s="16">
        <f>E10+2*F10</f>
        <v>355.4</v>
      </c>
      <c r="H10" s="53">
        <v>129745.04249291783</v>
      </c>
      <c r="I10" s="14">
        <f t="shared" si="0"/>
        <v>19.928185173288384</v>
      </c>
      <c r="J10" s="16">
        <f t="shared" si="1"/>
        <v>51.546412013003575</v>
      </c>
      <c r="K10" s="16">
        <f t="shared" si="1"/>
        <v>18817.927453530105</v>
      </c>
      <c r="L10" s="17">
        <f t="shared" si="2"/>
        <v>4.2745717899169362</v>
      </c>
      <c r="M10" s="17">
        <f t="shared" si="3"/>
        <v>1.712198440770172</v>
      </c>
      <c r="N10" s="33">
        <f t="shared" si="4"/>
        <v>1.2994677500244209</v>
      </c>
      <c r="O10" s="107">
        <v>68.400000000000006</v>
      </c>
      <c r="P10" s="108">
        <v>0.8</v>
      </c>
      <c r="Q10" s="108">
        <v>68.599999999999994</v>
      </c>
      <c r="R10" s="108">
        <v>137.6</v>
      </c>
      <c r="S10" s="16">
        <f>O10+P10</f>
        <v>69.2</v>
      </c>
      <c r="T10" s="16">
        <f>Q10+R10</f>
        <v>206.2</v>
      </c>
      <c r="U10" s="16">
        <f>S10+2*T10</f>
        <v>481.59999999999997</v>
      </c>
      <c r="V10" s="108">
        <v>142541.43646408839</v>
      </c>
      <c r="W10" s="16">
        <f t="shared" si="5"/>
        <v>19.957192720847754</v>
      </c>
      <c r="X10" s="16">
        <f t="shared" si="6"/>
        <v>69.850174522967137</v>
      </c>
      <c r="Y10" s="16">
        <f t="shared" si="6"/>
        <v>20673.887487066044</v>
      </c>
      <c r="Z10" s="101">
        <f t="shared" si="7"/>
        <v>4.3154221483949353</v>
      </c>
      <c r="AA10" s="101">
        <f t="shared" si="8"/>
        <v>1.8441674955506575</v>
      </c>
      <c r="AB10" s="102">
        <f t="shared" si="9"/>
        <v>1.3000994512003818</v>
      </c>
    </row>
    <row r="11" spans="1:28" x14ac:dyDescent="0.3">
      <c r="A11" s="61">
        <v>68.7</v>
      </c>
      <c r="B11" s="60">
        <v>206.5</v>
      </c>
      <c r="C11" s="60">
        <v>68.7</v>
      </c>
      <c r="D11" s="60">
        <v>9.1999999999999993</v>
      </c>
      <c r="E11" s="15">
        <f>A11+B11</f>
        <v>275.2</v>
      </c>
      <c r="F11" s="15">
        <f>C11+D11</f>
        <v>77.900000000000006</v>
      </c>
      <c r="G11" s="16">
        <f>E11+2*F11</f>
        <v>431</v>
      </c>
      <c r="H11" s="53">
        <v>135469.05751148044</v>
      </c>
      <c r="I11" s="14">
        <f t="shared" si="0"/>
        <v>29.95029285505132</v>
      </c>
      <c r="J11" s="16">
        <f t="shared" si="1"/>
        <v>62.511264990446094</v>
      </c>
      <c r="K11" s="16">
        <f t="shared" si="1"/>
        <v>19648.12564293767</v>
      </c>
      <c r="L11" s="17">
        <f t="shared" si="2"/>
        <v>4.2933211266322902</v>
      </c>
      <c r="M11" s="17">
        <f t="shared" si="3"/>
        <v>1.7959582874616209</v>
      </c>
      <c r="N11" s="33">
        <f t="shared" si="4"/>
        <v>1.4764010732933093</v>
      </c>
      <c r="O11" s="107">
        <v>68.3</v>
      </c>
      <c r="P11" s="108">
        <v>6</v>
      </c>
      <c r="Q11" s="108">
        <v>68.599999999999994</v>
      </c>
      <c r="R11" s="108">
        <v>206.4</v>
      </c>
      <c r="S11" s="16">
        <f>O11+P11</f>
        <v>74.3</v>
      </c>
      <c r="T11" s="16">
        <f>Q11+R11</f>
        <v>275</v>
      </c>
      <c r="U11" s="16">
        <f>S11+2*T11</f>
        <v>624.29999999999995</v>
      </c>
      <c r="V11" s="108">
        <v>133232.92092522862</v>
      </c>
      <c r="W11" s="16">
        <f t="shared" si="5"/>
        <v>29.935789081271633</v>
      </c>
      <c r="X11" s="16">
        <f t="shared" si="6"/>
        <v>90.547059706578864</v>
      </c>
      <c r="Y11" s="16">
        <f t="shared" si="6"/>
        <v>19323.801451062915</v>
      </c>
      <c r="Z11" s="101">
        <f t="shared" si="7"/>
        <v>4.2860925665317895</v>
      </c>
      <c r="AA11" s="101">
        <f t="shared" si="8"/>
        <v>1.9568743522321788</v>
      </c>
      <c r="AB11" s="102">
        <f t="shared" si="9"/>
        <v>1.4761907102560632</v>
      </c>
    </row>
    <row r="12" spans="1:28" x14ac:dyDescent="0.3">
      <c r="A12" s="61">
        <v>102.4</v>
      </c>
      <c r="B12" s="60">
        <v>69</v>
      </c>
      <c r="C12" s="60">
        <v>102.1</v>
      </c>
      <c r="D12" s="60">
        <v>4</v>
      </c>
      <c r="E12" s="15">
        <f>A12+B12</f>
        <v>171.4</v>
      </c>
      <c r="F12" s="15">
        <f>C12+D12</f>
        <v>106.1</v>
      </c>
      <c r="G12" s="16">
        <f>E12+2*F12</f>
        <v>383.6</v>
      </c>
      <c r="H12" s="53">
        <v>154708.52017937219</v>
      </c>
      <c r="I12" s="14">
        <f t="shared" si="0"/>
        <v>10.007603907983249</v>
      </c>
      <c r="J12" s="16">
        <f t="shared" si="1"/>
        <v>55.636476218874996</v>
      </c>
      <c r="K12" s="16">
        <f t="shared" si="1"/>
        <v>22438.573784715805</v>
      </c>
      <c r="L12" s="17">
        <f t="shared" si="2"/>
        <v>4.3509952493260027</v>
      </c>
      <c r="M12" s="17">
        <f t="shared" si="3"/>
        <v>1.7453596157995155</v>
      </c>
      <c r="N12" s="33">
        <f t="shared" si="4"/>
        <v>1.0003301080381446</v>
      </c>
      <c r="O12" s="107">
        <v>102.3</v>
      </c>
      <c r="P12" s="108">
        <v>2</v>
      </c>
      <c r="Q12" s="108">
        <v>102.5</v>
      </c>
      <c r="R12" s="108">
        <v>55.2</v>
      </c>
      <c r="S12" s="16">
        <f>O12+P12</f>
        <v>104.3</v>
      </c>
      <c r="T12" s="16">
        <f>Q12+R12</f>
        <v>157.69999999999999</v>
      </c>
      <c r="U12" s="16">
        <f>S12+2*T12</f>
        <v>419.7</v>
      </c>
      <c r="V12" s="108">
        <v>181678.55183763028</v>
      </c>
      <c r="W12" s="16">
        <f t="shared" si="5"/>
        <v>8.0060831263865992</v>
      </c>
      <c r="X12" s="16">
        <f t="shared" si="6"/>
        <v>60.872338553341592</v>
      </c>
      <c r="Y12" s="16">
        <f t="shared" si="6"/>
        <v>26350.246164739219</v>
      </c>
      <c r="Z12" s="101">
        <f t="shared" si="7"/>
        <v>4.420784676758756</v>
      </c>
      <c r="AA12" s="101">
        <f t="shared" si="8"/>
        <v>1.7844199865123795</v>
      </c>
      <c r="AB12" s="102">
        <f t="shared" si="9"/>
        <v>0.90342009503008824</v>
      </c>
    </row>
    <row r="13" spans="1:28" x14ac:dyDescent="0.3">
      <c r="A13" s="61">
        <v>102.3</v>
      </c>
      <c r="B13" s="60">
        <v>102.9</v>
      </c>
      <c r="C13" s="60">
        <v>102.1</v>
      </c>
      <c r="D13" s="60">
        <v>5.3</v>
      </c>
      <c r="E13" s="15">
        <f>A13+B13</f>
        <v>205.2</v>
      </c>
      <c r="F13" s="15">
        <f>C13+D13</f>
        <v>107.39999999999999</v>
      </c>
      <c r="G13" s="16">
        <f>E13+2*F13</f>
        <v>420</v>
      </c>
      <c r="H13" s="53">
        <v>160865.03387180826</v>
      </c>
      <c r="I13" s="14">
        <f t="shared" si="0"/>
        <v>14.924383219296759</v>
      </c>
      <c r="J13" s="16">
        <f t="shared" si="1"/>
        <v>60.915849874680646</v>
      </c>
      <c r="K13" s="16">
        <f t="shared" si="1"/>
        <v>23331.500603382119</v>
      </c>
      <c r="L13" s="17">
        <f t="shared" si="2"/>
        <v>4.367942672047513</v>
      </c>
      <c r="M13" s="17">
        <f t="shared" si="3"/>
        <v>1.7847303076987899</v>
      </c>
      <c r="N13" s="33">
        <f t="shared" si="4"/>
        <v>1.1738963920633223</v>
      </c>
      <c r="O13" s="107">
        <v>102.3</v>
      </c>
      <c r="P13" s="108">
        <v>2.8</v>
      </c>
      <c r="Q13" s="108">
        <v>102.5</v>
      </c>
      <c r="R13" s="108">
        <v>82.3</v>
      </c>
      <c r="S13" s="16">
        <f>O13+P13</f>
        <v>105.1</v>
      </c>
      <c r="T13" s="16">
        <f>Q13+R13</f>
        <v>184.8</v>
      </c>
      <c r="U13" s="16">
        <f>S13+2*T13</f>
        <v>474.70000000000005</v>
      </c>
      <c r="V13" s="108">
        <v>181078.10781078105</v>
      </c>
      <c r="W13" s="16">
        <f t="shared" si="5"/>
        <v>11.93660582068147</v>
      </c>
      <c r="X13" s="16">
        <f t="shared" si="6"/>
        <v>68.849414132168832</v>
      </c>
      <c r="Y13" s="16">
        <f t="shared" si="6"/>
        <v>26263.159121411369</v>
      </c>
      <c r="Z13" s="101">
        <f t="shared" si="7"/>
        <v>4.4193469649551727</v>
      </c>
      <c r="AA13" s="101">
        <f t="shared" si="8"/>
        <v>1.8379002490192495</v>
      </c>
      <c r="AB13" s="102">
        <f t="shared" si="9"/>
        <v>1.0768808525131592</v>
      </c>
    </row>
    <row r="14" spans="1:28" x14ac:dyDescent="0.3">
      <c r="A14" s="61">
        <v>102.6</v>
      </c>
      <c r="B14" s="60">
        <v>206.5</v>
      </c>
      <c r="C14" s="60">
        <v>102.2</v>
      </c>
      <c r="D14" s="60">
        <v>9.3000000000000007</v>
      </c>
      <c r="E14" s="15">
        <f>A14+B14</f>
        <v>309.10000000000002</v>
      </c>
      <c r="F14" s="15">
        <f>C14+D14</f>
        <v>111.5</v>
      </c>
      <c r="G14" s="16">
        <f>E14+2*F14</f>
        <v>532.1</v>
      </c>
      <c r="H14" s="53">
        <v>175694.83834373226</v>
      </c>
      <c r="I14" s="14">
        <f t="shared" si="0"/>
        <v>29.95029285505132</v>
      </c>
      <c r="J14" s="16">
        <f t="shared" si="1"/>
        <v>77.174580281708515</v>
      </c>
      <c r="K14" s="16">
        <f t="shared" si="1"/>
        <v>25482.381895959712</v>
      </c>
      <c r="L14" s="17">
        <f t="shared" si="2"/>
        <v>4.4062400200496681</v>
      </c>
      <c r="M14" s="17">
        <f t="shared" si="3"/>
        <v>1.8874742762256118</v>
      </c>
      <c r="N14" s="33">
        <f t="shared" si="4"/>
        <v>1.4764010732933093</v>
      </c>
      <c r="O14" s="107">
        <v>102.3</v>
      </c>
      <c r="P14" s="108">
        <v>5.2</v>
      </c>
      <c r="Q14" s="108">
        <v>102.6</v>
      </c>
      <c r="R14" s="108">
        <v>206.4</v>
      </c>
      <c r="S14" s="16">
        <f>O14+P14</f>
        <v>107.5</v>
      </c>
      <c r="T14" s="16">
        <f>Q14+R14</f>
        <v>309</v>
      </c>
      <c r="U14" s="16">
        <f>S14+2*T14</f>
        <v>725.5</v>
      </c>
      <c r="V14" s="108">
        <v>180788.32116788323</v>
      </c>
      <c r="W14" s="16">
        <f t="shared" si="5"/>
        <v>29.935789081271633</v>
      </c>
      <c r="X14" s="16">
        <f t="shared" si="6"/>
        <v>105.22487877162098</v>
      </c>
      <c r="Y14" s="16">
        <f t="shared" si="6"/>
        <v>26221.129122281724</v>
      </c>
      <c r="Z14" s="101">
        <f t="shared" si="7"/>
        <v>4.4186513891472812</v>
      </c>
      <c r="AA14" s="101">
        <f t="shared" si="8"/>
        <v>2.0221184340746441</v>
      </c>
      <c r="AB14" s="102">
        <f t="shared" si="9"/>
        <v>1.4761907102560632</v>
      </c>
    </row>
    <row r="15" spans="1:28" x14ac:dyDescent="0.3">
      <c r="A15" s="61">
        <v>137.6</v>
      </c>
      <c r="B15" s="60">
        <v>102.6</v>
      </c>
      <c r="C15" s="60">
        <v>136.5</v>
      </c>
      <c r="D15" s="60">
        <v>5.2</v>
      </c>
      <c r="E15" s="15">
        <f>A15+B15</f>
        <v>240.2</v>
      </c>
      <c r="F15" s="15">
        <f>C15+D15</f>
        <v>141.69999999999999</v>
      </c>
      <c r="G15" s="16">
        <f>E15+2*F15</f>
        <v>523.59999999999991</v>
      </c>
      <c r="H15" s="53">
        <v>193950.85066162571</v>
      </c>
      <c r="I15" s="14">
        <f t="shared" si="0"/>
        <v>14.8808718979577</v>
      </c>
      <c r="J15" s="16">
        <f t="shared" si="1"/>
        <v>75.94175951043519</v>
      </c>
      <c r="K15" s="16">
        <f t="shared" si="1"/>
        <v>28130.192623738567</v>
      </c>
      <c r="L15" s="17">
        <f t="shared" si="2"/>
        <v>4.4491727060415007</v>
      </c>
      <c r="M15" s="17">
        <f t="shared" si="3"/>
        <v>1.8804806551796074</v>
      </c>
      <c r="N15" s="33">
        <f t="shared" si="4"/>
        <v>1.1726283780766869</v>
      </c>
      <c r="O15" s="107">
        <v>137.19999999999999</v>
      </c>
      <c r="P15" s="108">
        <v>1.7</v>
      </c>
      <c r="Q15" s="108">
        <v>137.6</v>
      </c>
      <c r="R15" s="108">
        <v>102.6</v>
      </c>
      <c r="S15" s="16">
        <f>O15+P15</f>
        <v>138.89999999999998</v>
      </c>
      <c r="T15" s="16">
        <f>Q15+R15</f>
        <v>240.2</v>
      </c>
      <c r="U15" s="16">
        <f>S15+2*T15</f>
        <v>619.29999999999995</v>
      </c>
      <c r="V15" s="108">
        <v>218918.91891891891</v>
      </c>
      <c r="W15" s="16">
        <f t="shared" si="5"/>
        <v>14.8808718979577</v>
      </c>
      <c r="X15" s="16">
        <f t="shared" si="6"/>
        <v>89.821871017594574</v>
      </c>
      <c r="Y15" s="16">
        <f t="shared" si="6"/>
        <v>31751.504760933927</v>
      </c>
      <c r="Z15" s="101">
        <f t="shared" si="7"/>
        <v>4.5017643121125444</v>
      </c>
      <c r="AA15" s="101">
        <f t="shared" si="8"/>
        <v>1.9533820973104605</v>
      </c>
      <c r="AB15" s="102">
        <f t="shared" si="9"/>
        <v>1.1726283780766869</v>
      </c>
    </row>
    <row r="16" spans="1:28" x14ac:dyDescent="0.3">
      <c r="A16" s="61">
        <v>137.6</v>
      </c>
      <c r="B16" s="60">
        <v>137.4</v>
      </c>
      <c r="C16" s="60">
        <v>136.5</v>
      </c>
      <c r="D16" s="60">
        <v>6.4</v>
      </c>
      <c r="E16" s="15">
        <f>A16+B16</f>
        <v>275</v>
      </c>
      <c r="F16" s="15">
        <f>C16+D16</f>
        <v>142.9</v>
      </c>
      <c r="G16" s="16">
        <f>E16+2*F16</f>
        <v>560.79999999999995</v>
      </c>
      <c r="H16" s="53">
        <v>203857.56676557864</v>
      </c>
      <c r="I16" s="14">
        <f t="shared" si="0"/>
        <v>19.928185173288384</v>
      </c>
      <c r="J16" s="16">
        <f t="shared" si="1"/>
        <v>81.337163356478342</v>
      </c>
      <c r="K16" s="16">
        <f t="shared" si="1"/>
        <v>29567.040316451606</v>
      </c>
      <c r="L16" s="17">
        <f t="shared" si="2"/>
        <v>4.4708078534891014</v>
      </c>
      <c r="M16" s="17">
        <f t="shared" si="3"/>
        <v>1.9102890222594915</v>
      </c>
      <c r="N16" s="33">
        <f t="shared" si="4"/>
        <v>1.2994677500244209</v>
      </c>
      <c r="O16" s="107">
        <v>137.19999999999999</v>
      </c>
      <c r="P16" s="108">
        <v>1.9</v>
      </c>
      <c r="Q16" s="108">
        <v>137.6</v>
      </c>
      <c r="R16" s="108">
        <v>137.6</v>
      </c>
      <c r="S16" s="16">
        <f>O16+P16</f>
        <v>139.1</v>
      </c>
      <c r="T16" s="16">
        <f>Q16+R16</f>
        <v>275.2</v>
      </c>
      <c r="U16" s="16">
        <f>S16+2*T16</f>
        <v>689.5</v>
      </c>
      <c r="V16" s="108">
        <v>217377.56714060032</v>
      </c>
      <c r="W16" s="16">
        <f t="shared" si="5"/>
        <v>19.957192720847754</v>
      </c>
      <c r="X16" s="16">
        <f t="shared" si="6"/>
        <v>100.00352021093407</v>
      </c>
      <c r="Y16" s="16">
        <f t="shared" si="6"/>
        <v>31527.950585857434</v>
      </c>
      <c r="Z16" s="101">
        <f t="shared" si="7"/>
        <v>4.4986957411830266</v>
      </c>
      <c r="AA16" s="101">
        <f t="shared" si="8"/>
        <v>2.0000152878127579</v>
      </c>
      <c r="AB16" s="102">
        <f t="shared" si="9"/>
        <v>1.3000994512003818</v>
      </c>
    </row>
    <row r="17" spans="1:28" ht="15" thickBot="1" x14ac:dyDescent="0.35">
      <c r="A17" s="62">
        <v>137.6</v>
      </c>
      <c r="B17" s="63">
        <v>275.3</v>
      </c>
      <c r="C17" s="63">
        <v>136.5</v>
      </c>
      <c r="D17" s="63">
        <v>11</v>
      </c>
      <c r="E17" s="27">
        <f>A17+B17</f>
        <v>412.9</v>
      </c>
      <c r="F17" s="27">
        <f>C17+D17</f>
        <v>147.5</v>
      </c>
      <c r="G17" s="28">
        <f>E17+2*F17</f>
        <v>707.9</v>
      </c>
      <c r="H17" s="57">
        <v>214854.31841831427</v>
      </c>
      <c r="I17" s="29">
        <f t="shared" si="0"/>
        <v>39.928889215475195</v>
      </c>
      <c r="J17" s="28">
        <f t="shared" si="1"/>
        <v>102.67221458639627</v>
      </c>
      <c r="K17" s="28">
        <f t="shared" si="1"/>
        <v>31161.984299278251</v>
      </c>
      <c r="L17" s="30">
        <f t="shared" si="2"/>
        <v>4.4936251044173741</v>
      </c>
      <c r="M17" s="30">
        <f t="shared" si="3"/>
        <v>2.0114529296297396</v>
      </c>
      <c r="N17" s="34">
        <f t="shared" si="4"/>
        <v>1.6012872286942197</v>
      </c>
      <c r="O17" s="109">
        <v>137.30000000000001</v>
      </c>
      <c r="P17" s="110">
        <v>0.9</v>
      </c>
      <c r="Q17" s="110">
        <v>137.6</v>
      </c>
      <c r="R17" s="110">
        <v>275.10000000000002</v>
      </c>
      <c r="S17" s="28">
        <f>O17+P17</f>
        <v>138.20000000000002</v>
      </c>
      <c r="T17" s="28">
        <f>Q17+R17</f>
        <v>412.70000000000005</v>
      </c>
      <c r="U17" s="28">
        <f>S17+2*T17</f>
        <v>963.60000000000014</v>
      </c>
      <c r="V17" s="110">
        <v>215314.3751630577</v>
      </c>
      <c r="W17" s="28">
        <f t="shared" si="5"/>
        <v>39.899881667915828</v>
      </c>
      <c r="X17" s="28">
        <f t="shared" si="6"/>
        <v>139.75836414105305</v>
      </c>
      <c r="Y17" s="28">
        <f t="shared" si="6"/>
        <v>31228.709888794026</v>
      </c>
      <c r="Z17" s="105">
        <f t="shared" si="7"/>
        <v>4.4945540431558832</v>
      </c>
      <c r="AA17" s="105">
        <f t="shared" si="8"/>
        <v>2.1453778086271953</v>
      </c>
      <c r="AB17" s="106">
        <f t="shared" si="9"/>
        <v>1.6009716076905729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0.99789560102528463</v>
      </c>
      <c r="O23" s="6" t="s">
        <v>18</v>
      </c>
      <c r="P23" s="6">
        <v>0.99341903043942248</v>
      </c>
    </row>
    <row r="24" spans="1:28" x14ac:dyDescent="0.3">
      <c r="A24" s="6" t="s">
        <v>19</v>
      </c>
      <c r="B24" s="6">
        <v>0.99579563054561393</v>
      </c>
      <c r="O24" s="6" t="s">
        <v>19</v>
      </c>
      <c r="P24" s="6">
        <v>0.98688137003920218</v>
      </c>
    </row>
    <row r="25" spans="1:28" x14ac:dyDescent="0.3">
      <c r="A25" s="6" t="s">
        <v>20</v>
      </c>
      <c r="B25" s="6">
        <v>0.99509490230321618</v>
      </c>
      <c r="O25" s="6" t="s">
        <v>20</v>
      </c>
      <c r="P25" s="6">
        <v>0.98469493171240252</v>
      </c>
    </row>
    <row r="26" spans="1:28" x14ac:dyDescent="0.3">
      <c r="A26" s="6" t="s">
        <v>21</v>
      </c>
      <c r="B26" s="6">
        <v>1.5120541485958837E-2</v>
      </c>
      <c r="O26" s="6" t="s">
        <v>21</v>
      </c>
      <c r="P26" s="6">
        <v>2.3249832540716223E-2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8" spans="1:28" x14ac:dyDescent="0.3">
      <c r="N28" s="2"/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0.64980833597791532</v>
      </c>
      <c r="D31" s="6">
        <v>0.32490416798895766</v>
      </c>
      <c r="E31" s="6">
        <v>1421.0867641616869</v>
      </c>
      <c r="F31" s="6">
        <v>5.5233839436853021E-15</v>
      </c>
      <c r="O31" s="6" t="s">
        <v>24</v>
      </c>
      <c r="P31" s="6">
        <v>2</v>
      </c>
      <c r="Q31" s="6">
        <v>0.48797477557625235</v>
      </c>
      <c r="R31" s="6">
        <v>0.24398738778812618</v>
      </c>
      <c r="S31" s="6">
        <v>451.36483290783212</v>
      </c>
      <c r="T31" s="6">
        <v>5.0971908186366612E-12</v>
      </c>
    </row>
    <row r="32" spans="1:28" x14ac:dyDescent="0.3">
      <c r="A32" s="6" t="s">
        <v>25</v>
      </c>
      <c r="B32" s="6">
        <v>12</v>
      </c>
      <c r="C32" s="6">
        <v>2.7435692979432273E-3</v>
      </c>
      <c r="D32" s="6">
        <v>2.2863077482860228E-4</v>
      </c>
      <c r="E32" s="6"/>
      <c r="F32" s="6"/>
      <c r="O32" s="6" t="s">
        <v>25</v>
      </c>
      <c r="P32" s="6">
        <v>12</v>
      </c>
      <c r="Q32" s="6">
        <v>6.4866565580561641E-3</v>
      </c>
      <c r="R32" s="6">
        <v>5.4055471317134701E-4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0.6525519052758586</v>
      </c>
      <c r="D33" s="7"/>
      <c r="E33" s="7"/>
      <c r="F33" s="7"/>
      <c r="O33" s="7" t="s">
        <v>26</v>
      </c>
      <c r="P33" s="7">
        <v>14</v>
      </c>
      <c r="Q33" s="7">
        <v>0.49446143213430849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2.9641838479356721</v>
      </c>
      <c r="C36" s="6">
        <v>2.4662630481166497E-2</v>
      </c>
      <c r="D36" s="6">
        <v>120.18928192591854</v>
      </c>
      <c r="E36" s="6">
        <v>7.3790664203504544E-20</v>
      </c>
      <c r="F36" s="6">
        <v>2.9104485922299643</v>
      </c>
      <c r="G36" s="6">
        <v>3.0179191036413799</v>
      </c>
      <c r="H36" s="6">
        <v>2.9104485922299643</v>
      </c>
      <c r="I36" s="6">
        <v>3.0179191036413799</v>
      </c>
      <c r="O36" s="6" t="s">
        <v>27</v>
      </c>
      <c r="P36" s="6">
        <v>2.9142562106562404</v>
      </c>
      <c r="Q36" s="6">
        <v>4.7342723489077684E-2</v>
      </c>
      <c r="R36" s="6">
        <v>61.556581368382425</v>
      </c>
      <c r="S36" s="6">
        <v>2.2359128100520676E-16</v>
      </c>
      <c r="T36" s="6">
        <v>2.8111052773268499</v>
      </c>
      <c r="U36" s="6">
        <v>3.0174071439856309</v>
      </c>
      <c r="V36" s="6">
        <v>2.8111052773268499</v>
      </c>
      <c r="W36" s="6">
        <v>3.0174071439856309</v>
      </c>
    </row>
    <row r="37" spans="1:23" x14ac:dyDescent="0.3">
      <c r="A37" s="6" t="s">
        <v>40</v>
      </c>
      <c r="B37" s="6">
        <v>0.95211597441881957</v>
      </c>
      <c r="C37" s="6">
        <v>2.8969271042215868E-2</v>
      </c>
      <c r="D37" s="6">
        <v>32.866411206251463</v>
      </c>
      <c r="E37" s="6">
        <v>3.9869342879898473E-13</v>
      </c>
      <c r="F37" s="6">
        <v>0.88899735500593235</v>
      </c>
      <c r="G37" s="6">
        <v>1.0152345938317069</v>
      </c>
      <c r="H37" s="6">
        <v>0.88899735500593235</v>
      </c>
      <c r="I37" s="6">
        <v>1.0152345938317069</v>
      </c>
      <c r="O37" s="6" t="s">
        <v>40</v>
      </c>
      <c r="P37" s="6">
        <v>1.1393369265199533</v>
      </c>
      <c r="Q37" s="6">
        <v>5.1475330784500527E-2</v>
      </c>
      <c r="R37" s="6">
        <v>22.133649442482326</v>
      </c>
      <c r="S37" s="6">
        <v>4.2579669107296925E-11</v>
      </c>
      <c r="T37" s="6">
        <v>1.0271818153953192</v>
      </c>
      <c r="U37" s="6">
        <v>1.2514920376445875</v>
      </c>
      <c r="V37" s="6">
        <v>1.0271818153953192</v>
      </c>
      <c r="W37" s="6">
        <v>1.2514920376445875</v>
      </c>
    </row>
    <row r="38" spans="1:23" ht="15" thickBot="1" x14ac:dyDescent="0.35">
      <c r="A38" s="7" t="s">
        <v>41</v>
      </c>
      <c r="B38" s="7">
        <v>-0.25038292720651933</v>
      </c>
      <c r="C38" s="7">
        <v>2.7708954842569088E-2</v>
      </c>
      <c r="D38" s="7">
        <v>-9.0361736351692947</v>
      </c>
      <c r="E38" s="7">
        <v>1.0582760776964591E-6</v>
      </c>
      <c r="F38" s="7">
        <v>-0.31075555351417872</v>
      </c>
      <c r="G38" s="7">
        <v>-0.19001030089885992</v>
      </c>
      <c r="H38" s="7">
        <v>-0.31075555351417872</v>
      </c>
      <c r="I38" s="7">
        <v>-0.19001030089885992</v>
      </c>
      <c r="O38" s="7" t="s">
        <v>41</v>
      </c>
      <c r="P38" s="7">
        <v>-0.54732486817082082</v>
      </c>
      <c r="Q38" s="7">
        <v>4.7196788450893479E-2</v>
      </c>
      <c r="R38" s="7">
        <v>-11.596654902489652</v>
      </c>
      <c r="S38" s="7">
        <v>7.0715613980293076E-8</v>
      </c>
      <c r="T38" s="7">
        <v>-0.65015783636671765</v>
      </c>
      <c r="U38" s="7">
        <v>-0.44449189997492405</v>
      </c>
      <c r="V38" s="7">
        <v>-0.65015783636671765</v>
      </c>
      <c r="W38" s="7">
        <v>-0.44449189997492405</v>
      </c>
    </row>
    <row r="40" spans="1:23" x14ac:dyDescent="0.3">
      <c r="B40">
        <f>10^B36</f>
        <v>920.83930402912608</v>
      </c>
      <c r="P40">
        <f>10^P36</f>
        <v>820.83565091375283</v>
      </c>
    </row>
    <row r="41" spans="1:23" x14ac:dyDescent="0.3">
      <c r="B41" s="6">
        <v>0.95211597441881957</v>
      </c>
      <c r="P41" s="6">
        <v>1.1393369265199533</v>
      </c>
    </row>
    <row r="42" spans="1:23" ht="15" thickBot="1" x14ac:dyDescent="0.35">
      <c r="B42" s="7">
        <v>-0.25038292720651933</v>
      </c>
      <c r="P42" s="7">
        <v>-0.54732486817082082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cols>
    <col min="8" max="8" width="9.6640625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61">
        <v>20.6</v>
      </c>
      <c r="B3" s="60">
        <v>20.8</v>
      </c>
      <c r="C3" s="60">
        <v>20.7</v>
      </c>
      <c r="D3" s="60">
        <v>0.3</v>
      </c>
      <c r="E3" s="15">
        <f>A3+B3</f>
        <v>41.400000000000006</v>
      </c>
      <c r="F3" s="15">
        <f>C3+D3</f>
        <v>21</v>
      </c>
      <c r="G3" s="16">
        <f>E3+2*F3</f>
        <v>83.4</v>
      </c>
      <c r="H3" s="53">
        <v>57300.275482093661</v>
      </c>
      <c r="I3" s="14">
        <f>B3/6.89475729</f>
        <v>3.0167849461746608</v>
      </c>
      <c r="J3" s="16">
        <f>G3/6.89475729</f>
        <v>12.096147332258015</v>
      </c>
      <c r="K3" s="16">
        <f>H3/6.89475729</f>
        <v>8310.7023310596705</v>
      </c>
      <c r="L3" s="17">
        <f>LOG(K3)</f>
        <v>3.9196377272275384</v>
      </c>
      <c r="M3" s="17">
        <f>LOG(J3)</f>
        <v>1.0826470679386282</v>
      </c>
      <c r="N3" s="33">
        <f>LOG(I3)</f>
        <v>0.47954435226365094</v>
      </c>
      <c r="O3" s="61">
        <v>20.3</v>
      </c>
      <c r="P3" s="60">
        <v>-2.2000000000000002</v>
      </c>
      <c r="Q3" s="60">
        <v>20.8</v>
      </c>
      <c r="R3" s="60">
        <v>20.7</v>
      </c>
      <c r="S3" s="16">
        <f>O3+P3</f>
        <v>18.100000000000001</v>
      </c>
      <c r="T3" s="16">
        <f>Q3+R3</f>
        <v>41.5</v>
      </c>
      <c r="U3" s="16">
        <f>S3+2*T3</f>
        <v>101.1</v>
      </c>
      <c r="V3" s="60">
        <v>45361.577794010227</v>
      </c>
      <c r="W3" s="16">
        <f>R3/6.89475729</f>
        <v>3.0022811723949747</v>
      </c>
      <c r="X3" s="16">
        <f>U3/6.89475729</f>
        <v>14.663315291262412</v>
      </c>
      <c r="Y3" s="16">
        <f>V3/6.89475729</f>
        <v>6579.1406261394632</v>
      </c>
      <c r="Z3" s="101">
        <f>LOG(Y3)</f>
        <v>3.8181691693434798</v>
      </c>
      <c r="AA3" s="101">
        <f>LOG(X3)</f>
        <v>1.1662321728918905</v>
      </c>
      <c r="AB3" s="102">
        <f>LOG(W3)</f>
        <v>0.47745136275780714</v>
      </c>
    </row>
    <row r="4" spans="1:28" x14ac:dyDescent="0.3">
      <c r="A4" s="61">
        <v>20.5</v>
      </c>
      <c r="B4" s="60">
        <v>41.7</v>
      </c>
      <c r="C4" s="60">
        <v>20.6</v>
      </c>
      <c r="D4" s="60">
        <v>0.8</v>
      </c>
      <c r="E4" s="15">
        <f>A4+B4</f>
        <v>62.2</v>
      </c>
      <c r="F4" s="15">
        <f>C4+D4</f>
        <v>21.400000000000002</v>
      </c>
      <c r="G4" s="16">
        <f>E4+2*F4</f>
        <v>105</v>
      </c>
      <c r="H4" s="53">
        <v>59713.603818615753</v>
      </c>
      <c r="I4" s="14">
        <f t="shared" ref="I4:I17" si="0">B4/6.89475729</f>
        <v>6.0480736661290075</v>
      </c>
      <c r="J4" s="16">
        <f t="shared" ref="J4:K17" si="1">G4/6.89475729</f>
        <v>15.228962468670161</v>
      </c>
      <c r="K4" s="16">
        <f t="shared" si="1"/>
        <v>8660.7260135498909</v>
      </c>
      <c r="L4" s="17">
        <f t="shared" ref="L4:L17" si="2">LOG(K4)</f>
        <v>3.9375542996919952</v>
      </c>
      <c r="M4" s="17">
        <f t="shared" ref="M4:M17" si="3">LOG(J4)</f>
        <v>1.1826703163708274</v>
      </c>
      <c r="N4" s="33">
        <f t="shared" ref="N4:N17" si="4">LOG(I4)</f>
        <v>0.78161707227464694</v>
      </c>
      <c r="O4" s="61">
        <v>20.2</v>
      </c>
      <c r="P4" s="60">
        <v>-1.1000000000000001</v>
      </c>
      <c r="Q4" s="60">
        <v>20.7</v>
      </c>
      <c r="R4" s="60">
        <v>41.2</v>
      </c>
      <c r="S4" s="16">
        <f>O4+P4</f>
        <v>19.099999999999998</v>
      </c>
      <c r="T4" s="16">
        <f>Q4+R4</f>
        <v>61.900000000000006</v>
      </c>
      <c r="U4" s="16">
        <f>S4+2*T4</f>
        <v>142.9</v>
      </c>
      <c r="V4" s="60">
        <v>49018.441403926241</v>
      </c>
      <c r="W4" s="16">
        <f t="shared" ref="W4:W17" si="5">R4/6.89475729</f>
        <v>5.9755547972305783</v>
      </c>
      <c r="X4" s="16">
        <f t="shared" ref="X4:Y17" si="6">U4/6.89475729</f>
        <v>20.725892731171108</v>
      </c>
      <c r="Y4" s="16">
        <f t="shared" si="6"/>
        <v>7109.5238515533356</v>
      </c>
      <c r="Z4" s="101">
        <f t="shared" ref="Z4:Z17" si="7">LOG(Y4)</f>
        <v>3.8518405155585342</v>
      </c>
      <c r="AA4" s="101">
        <f t="shared" ref="AA4:AA17" si="8">LOG(X4)</f>
        <v>1.3165132460918596</v>
      </c>
      <c r="AB4" s="102">
        <f t="shared" ref="AB4:AB17" si="9">LOG(W4)</f>
        <v>0.776378233334024</v>
      </c>
    </row>
    <row r="5" spans="1:28" x14ac:dyDescent="0.3">
      <c r="A5" s="61">
        <v>20.5</v>
      </c>
      <c r="B5" s="60">
        <v>61.5</v>
      </c>
      <c r="C5" s="60">
        <v>20.399999999999999</v>
      </c>
      <c r="D5" s="60">
        <v>1.4</v>
      </c>
      <c r="E5" s="15">
        <f>A5+B5</f>
        <v>82</v>
      </c>
      <c r="F5" s="15">
        <f>C5+D5</f>
        <v>21.799999999999997</v>
      </c>
      <c r="G5" s="16">
        <f>E5+2*F5</f>
        <v>125.6</v>
      </c>
      <c r="H5" s="53">
        <v>62542.372881355921</v>
      </c>
      <c r="I5" s="14">
        <f t="shared" si="0"/>
        <v>8.9198208745068097</v>
      </c>
      <c r="J5" s="16">
        <f t="shared" si="1"/>
        <v>18.216739867285451</v>
      </c>
      <c r="K5" s="16">
        <f t="shared" si="1"/>
        <v>9071.004279159466</v>
      </c>
      <c r="L5" s="17">
        <f t="shared" si="2"/>
        <v>3.9576553718178054</v>
      </c>
      <c r="M5" s="17">
        <f t="shared" si="3"/>
        <v>1.2604706567020667</v>
      </c>
      <c r="N5" s="33">
        <f t="shared" si="4"/>
        <v>0.95035613307630618</v>
      </c>
      <c r="O5" s="61">
        <v>20.3</v>
      </c>
      <c r="P5" s="60">
        <v>3.5</v>
      </c>
      <c r="Q5" s="60">
        <v>20.9</v>
      </c>
      <c r="R5" s="60">
        <v>61.1</v>
      </c>
      <c r="S5" s="16">
        <f>O5+P5</f>
        <v>23.8</v>
      </c>
      <c r="T5" s="16">
        <f>Q5+R5</f>
        <v>82</v>
      </c>
      <c r="U5" s="16">
        <f>S5+2*T5</f>
        <v>187.8</v>
      </c>
      <c r="V5" s="60">
        <v>53730.030778250031</v>
      </c>
      <c r="W5" s="16">
        <f t="shared" si="5"/>
        <v>8.8618057793880656</v>
      </c>
      <c r="X5" s="16">
        <f t="shared" si="6"/>
        <v>27.238087158250064</v>
      </c>
      <c r="Y5" s="16">
        <f t="shared" si="6"/>
        <v>7792.8821158329747</v>
      </c>
      <c r="Z5" s="101">
        <f t="shared" si="7"/>
        <v>3.8916981066471812</v>
      </c>
      <c r="AA5" s="101">
        <f t="shared" si="8"/>
        <v>1.4351766052309816</v>
      </c>
      <c r="AB5" s="102">
        <f t="shared" si="9"/>
        <v>0.94752222754344362</v>
      </c>
    </row>
    <row r="6" spans="1:28" x14ac:dyDescent="0.3">
      <c r="A6" s="61">
        <v>34.5</v>
      </c>
      <c r="B6" s="60">
        <v>34.5</v>
      </c>
      <c r="C6" s="60">
        <v>34.5</v>
      </c>
      <c r="D6" s="60">
        <v>1.5</v>
      </c>
      <c r="E6" s="15">
        <f>A6+B6</f>
        <v>69</v>
      </c>
      <c r="F6" s="15">
        <f>C6+D6</f>
        <v>36</v>
      </c>
      <c r="G6" s="16">
        <f>E6+2*F6</f>
        <v>141</v>
      </c>
      <c r="H6" s="53">
        <v>80419.580419580423</v>
      </c>
      <c r="I6" s="14">
        <f t="shared" si="0"/>
        <v>5.0038019539916245</v>
      </c>
      <c r="J6" s="16">
        <f t="shared" si="1"/>
        <v>20.450321029357074</v>
      </c>
      <c r="K6" s="16">
        <f t="shared" si="1"/>
        <v>11663.874018628496</v>
      </c>
      <c r="L6" s="17">
        <f t="shared" si="2"/>
        <v>4.0668428201894393</v>
      </c>
      <c r="M6" s="17">
        <f t="shared" si="3"/>
        <v>1.3107001299562693</v>
      </c>
      <c r="N6" s="33">
        <f t="shared" si="4"/>
        <v>0.69930011237416345</v>
      </c>
      <c r="O6" s="61">
        <v>34.299999999999997</v>
      </c>
      <c r="P6" s="60">
        <v>3.2</v>
      </c>
      <c r="Q6" s="60">
        <v>34.5</v>
      </c>
      <c r="R6" s="60">
        <v>34.799999999999997</v>
      </c>
      <c r="S6" s="16">
        <f>O6+P6</f>
        <v>37.5</v>
      </c>
      <c r="T6" s="16">
        <f>Q6+R6</f>
        <v>69.3</v>
      </c>
      <c r="U6" s="16">
        <f>S6+2*T6</f>
        <v>176.1</v>
      </c>
      <c r="V6" s="60">
        <v>77218.934911242599</v>
      </c>
      <c r="W6" s="16">
        <f t="shared" si="5"/>
        <v>5.0473132753306817</v>
      </c>
      <c r="X6" s="16">
        <f t="shared" si="6"/>
        <v>25.541145626026815</v>
      </c>
      <c r="Y6" s="16">
        <f t="shared" si="6"/>
        <v>11199.659634609501</v>
      </c>
      <c r="Z6" s="101">
        <f t="shared" si="7"/>
        <v>4.0492048243615155</v>
      </c>
      <c r="AA6" s="101">
        <f t="shared" si="8"/>
        <v>1.4072403732681662</v>
      </c>
      <c r="AB6" s="102">
        <f t="shared" si="9"/>
        <v>0.70306026124747023</v>
      </c>
    </row>
    <row r="7" spans="1:28" x14ac:dyDescent="0.3">
      <c r="A7" s="61">
        <v>34.700000000000003</v>
      </c>
      <c r="B7" s="60">
        <v>68.400000000000006</v>
      </c>
      <c r="C7" s="60">
        <v>34.6</v>
      </c>
      <c r="D7" s="60">
        <v>2.8</v>
      </c>
      <c r="E7" s="15">
        <f>A7+B7</f>
        <v>103.10000000000001</v>
      </c>
      <c r="F7" s="15">
        <f>C7+D7</f>
        <v>37.4</v>
      </c>
      <c r="G7" s="16">
        <f>E7+2*F7</f>
        <v>177.9</v>
      </c>
      <c r="H7" s="53">
        <v>86436.394271272118</v>
      </c>
      <c r="I7" s="14">
        <f t="shared" si="0"/>
        <v>9.9205812653051346</v>
      </c>
      <c r="J7" s="16">
        <f t="shared" si="1"/>
        <v>25.802213554061161</v>
      </c>
      <c r="K7" s="16">
        <f t="shared" si="1"/>
        <v>12536.539088422664</v>
      </c>
      <c r="L7" s="17">
        <f t="shared" si="2"/>
        <v>4.0981776591220953</v>
      </c>
      <c r="M7" s="17">
        <f t="shared" si="3"/>
        <v>1.4116569653848146</v>
      </c>
      <c r="N7" s="33">
        <f t="shared" si="4"/>
        <v>0.99653711902100561</v>
      </c>
      <c r="O7" s="61">
        <v>34.5</v>
      </c>
      <c r="P7" s="60">
        <v>-4.0999999999999996</v>
      </c>
      <c r="Q7" s="60">
        <v>34.700000000000003</v>
      </c>
      <c r="R7" s="60">
        <v>68.2</v>
      </c>
      <c r="S7" s="16">
        <f>O7+P7</f>
        <v>30.4</v>
      </c>
      <c r="T7" s="16">
        <f>Q7+R7</f>
        <v>102.9</v>
      </c>
      <c r="U7" s="16">
        <f>S7+2*T7</f>
        <v>236.20000000000002</v>
      </c>
      <c r="V7" s="60">
        <v>81142.177275431299</v>
      </c>
      <c r="W7" s="16">
        <f t="shared" si="5"/>
        <v>9.8915737177457626</v>
      </c>
      <c r="X7" s="16">
        <f t="shared" si="6"/>
        <v>34.257913667618027</v>
      </c>
      <c r="Y7" s="16">
        <f t="shared" si="6"/>
        <v>11768.677831940229</v>
      </c>
      <c r="Z7" s="101">
        <f t="shared" si="7"/>
        <v>4.0707276741818781</v>
      </c>
      <c r="AA7" s="101">
        <f t="shared" si="8"/>
        <v>1.5347609105783855</v>
      </c>
      <c r="AB7" s="102">
        <f t="shared" si="9"/>
        <v>0.9952653919573683</v>
      </c>
    </row>
    <row r="8" spans="1:28" x14ac:dyDescent="0.3">
      <c r="A8" s="61">
        <v>34.5</v>
      </c>
      <c r="B8" s="60">
        <v>102.9</v>
      </c>
      <c r="C8" s="60">
        <v>34.6</v>
      </c>
      <c r="D8" s="60">
        <v>4.0999999999999996</v>
      </c>
      <c r="E8" s="15">
        <f>A8+B8</f>
        <v>137.4</v>
      </c>
      <c r="F8" s="15">
        <f>C8+D8</f>
        <v>38.700000000000003</v>
      </c>
      <c r="G8" s="16">
        <f>E8+2*F8</f>
        <v>214.8</v>
      </c>
      <c r="H8" s="53">
        <v>91385.435168738899</v>
      </c>
      <c r="I8" s="14">
        <f t="shared" si="0"/>
        <v>14.924383219296759</v>
      </c>
      <c r="J8" s="16">
        <f t="shared" si="1"/>
        <v>31.154106078765249</v>
      </c>
      <c r="K8" s="16">
        <f t="shared" si="1"/>
        <v>13254.336784455381</v>
      </c>
      <c r="L8" s="17">
        <f t="shared" si="2"/>
        <v>4.1223580015479948</v>
      </c>
      <c r="M8" s="17">
        <f t="shared" si="3"/>
        <v>1.4935152943284074</v>
      </c>
      <c r="N8" s="33">
        <f t="shared" si="4"/>
        <v>1.1738963920633223</v>
      </c>
      <c r="O8" s="61">
        <v>34.299999999999997</v>
      </c>
      <c r="P8" s="60">
        <v>-7.3</v>
      </c>
      <c r="Q8" s="60">
        <v>34.5</v>
      </c>
      <c r="R8" s="60">
        <v>102.8</v>
      </c>
      <c r="S8" s="16">
        <f>O8+P8</f>
        <v>26.999999999999996</v>
      </c>
      <c r="T8" s="16">
        <f>Q8+R8</f>
        <v>137.30000000000001</v>
      </c>
      <c r="U8" s="16">
        <f>S8+2*T8</f>
        <v>301.60000000000002</v>
      </c>
      <c r="V8" s="60">
        <v>77167.521581383713</v>
      </c>
      <c r="W8" s="16">
        <f t="shared" si="5"/>
        <v>14.909879445517072</v>
      </c>
      <c r="X8" s="16">
        <f t="shared" si="6"/>
        <v>43.743381719532586</v>
      </c>
      <c r="Y8" s="16">
        <f t="shared" si="6"/>
        <v>11192.202761554165</v>
      </c>
      <c r="Z8" s="101">
        <f t="shared" si="7"/>
        <v>4.0489155693739125</v>
      </c>
      <c r="AA8" s="101">
        <f t="shared" si="8"/>
        <v>1.6409123544986259</v>
      </c>
      <c r="AB8" s="102">
        <f t="shared" si="9"/>
        <v>1.1734741319601463</v>
      </c>
    </row>
    <row r="9" spans="1:28" x14ac:dyDescent="0.3">
      <c r="A9" s="61">
        <v>68.5</v>
      </c>
      <c r="B9" s="60">
        <v>68.900000000000006</v>
      </c>
      <c r="C9" s="60">
        <v>68.7</v>
      </c>
      <c r="D9" s="60">
        <v>3.4</v>
      </c>
      <c r="E9" s="15">
        <f>A9+B9</f>
        <v>137.4</v>
      </c>
      <c r="F9" s="15">
        <f>C9+D9</f>
        <v>72.100000000000009</v>
      </c>
      <c r="G9" s="16">
        <f>E9+2*F9</f>
        <v>281.60000000000002</v>
      </c>
      <c r="H9" s="53">
        <v>134395.31859557869</v>
      </c>
      <c r="I9" s="14">
        <f t="shared" si="0"/>
        <v>9.9931001342035639</v>
      </c>
      <c r="J9" s="16">
        <f t="shared" si="1"/>
        <v>40.842626963595407</v>
      </c>
      <c r="K9" s="16">
        <f t="shared" si="1"/>
        <v>19492.39297959083</v>
      </c>
      <c r="L9" s="17">
        <f t="shared" si="2"/>
        <v>4.2898651584627654</v>
      </c>
      <c r="M9" s="17">
        <f t="shared" si="3"/>
        <v>1.6111136677709641</v>
      </c>
      <c r="N9" s="33">
        <f t="shared" si="4"/>
        <v>0.99970023920851525</v>
      </c>
      <c r="O9" s="61">
        <v>68.099999999999994</v>
      </c>
      <c r="P9" s="60">
        <v>0.9</v>
      </c>
      <c r="Q9" s="60">
        <v>68.599999999999994</v>
      </c>
      <c r="R9" s="60">
        <v>68.599999999999994</v>
      </c>
      <c r="S9" s="16">
        <f>O9+P9</f>
        <v>69</v>
      </c>
      <c r="T9" s="16">
        <f>Q9+R9</f>
        <v>137.19999999999999</v>
      </c>
      <c r="U9" s="16">
        <f>S9+2*T9</f>
        <v>343.4</v>
      </c>
      <c r="V9" s="60">
        <v>122572.96009529481</v>
      </c>
      <c r="W9" s="16">
        <f t="shared" si="5"/>
        <v>9.9495888128645049</v>
      </c>
      <c r="X9" s="16">
        <f t="shared" si="6"/>
        <v>49.805959159441272</v>
      </c>
      <c r="Y9" s="16">
        <f t="shared" si="6"/>
        <v>17777.70484728619</v>
      </c>
      <c r="Z9" s="101">
        <f t="shared" si="7"/>
        <v>4.2498756915892546</v>
      </c>
      <c r="AA9" s="101">
        <f t="shared" si="8"/>
        <v>1.6972813081257871</v>
      </c>
      <c r="AB9" s="102">
        <f t="shared" si="9"/>
        <v>0.99780513300764107</v>
      </c>
    </row>
    <row r="10" spans="1:28" x14ac:dyDescent="0.3">
      <c r="A10" s="61">
        <v>68.5</v>
      </c>
      <c r="B10" s="60">
        <v>137.6</v>
      </c>
      <c r="C10" s="60">
        <v>68.599999999999994</v>
      </c>
      <c r="D10" s="60">
        <v>6.1</v>
      </c>
      <c r="E10" s="15">
        <f>A10+B10</f>
        <v>206.1</v>
      </c>
      <c r="F10" s="15">
        <f>C10+D10</f>
        <v>74.699999999999989</v>
      </c>
      <c r="G10" s="16">
        <f>E10+2*F10</f>
        <v>355.5</v>
      </c>
      <c r="H10" s="53">
        <v>142050.92911218168</v>
      </c>
      <c r="I10" s="14">
        <f t="shared" si="0"/>
        <v>19.957192720847754</v>
      </c>
      <c r="J10" s="16">
        <f t="shared" si="1"/>
        <v>51.560915786783262</v>
      </c>
      <c r="K10" s="16">
        <f t="shared" si="1"/>
        <v>20602.745410372765</v>
      </c>
      <c r="L10" s="17">
        <f t="shared" si="2"/>
        <v>4.3139250959580417</v>
      </c>
      <c r="M10" s="17">
        <f t="shared" si="3"/>
        <v>1.7123206223666745</v>
      </c>
      <c r="N10" s="33">
        <f t="shared" si="4"/>
        <v>1.3000994512003818</v>
      </c>
      <c r="O10" s="61">
        <v>68.400000000000006</v>
      </c>
      <c r="P10" s="60">
        <v>-1.7</v>
      </c>
      <c r="Q10" s="60">
        <v>68.599999999999994</v>
      </c>
      <c r="R10" s="60">
        <v>137.19999999999999</v>
      </c>
      <c r="S10" s="16">
        <f>O10+P10</f>
        <v>66.7</v>
      </c>
      <c r="T10" s="16">
        <f>Q10+R10</f>
        <v>205.79999999999998</v>
      </c>
      <c r="U10" s="16">
        <f>S10+2*T10</f>
        <v>478.29999999999995</v>
      </c>
      <c r="V10" s="60">
        <v>119269.77687626772</v>
      </c>
      <c r="W10" s="16">
        <f t="shared" si="5"/>
        <v>19.89917762572901</v>
      </c>
      <c r="X10" s="16">
        <f t="shared" si="6"/>
        <v>69.371549988237504</v>
      </c>
      <c r="Y10" s="16">
        <f t="shared" si="6"/>
        <v>17298.618625669955</v>
      </c>
      <c r="Z10" s="101">
        <f t="shared" si="7"/>
        <v>4.2380114240997981</v>
      </c>
      <c r="AA10" s="101">
        <f t="shared" si="8"/>
        <v>1.8411813981728535</v>
      </c>
      <c r="AB10" s="102">
        <f t="shared" si="9"/>
        <v>1.2988351286716222</v>
      </c>
    </row>
    <row r="11" spans="1:28" x14ac:dyDescent="0.3">
      <c r="A11" s="61">
        <v>68.400000000000006</v>
      </c>
      <c r="B11" s="60">
        <v>206.7</v>
      </c>
      <c r="C11" s="60">
        <v>68.7</v>
      </c>
      <c r="D11" s="60">
        <v>9.8000000000000007</v>
      </c>
      <c r="E11" s="15">
        <f>A11+B11</f>
        <v>275.10000000000002</v>
      </c>
      <c r="F11" s="15">
        <f>C11+D11</f>
        <v>78.5</v>
      </c>
      <c r="G11" s="16">
        <f>E11+2*F11</f>
        <v>432.1</v>
      </c>
      <c r="H11" s="53">
        <v>147713.19676036204</v>
      </c>
      <c r="I11" s="14">
        <f t="shared" si="0"/>
        <v>29.97930040261069</v>
      </c>
      <c r="J11" s="16">
        <f t="shared" si="1"/>
        <v>62.670806502022643</v>
      </c>
      <c r="K11" s="16">
        <f t="shared" si="1"/>
        <v>21423.987900865184</v>
      </c>
      <c r="L11" s="17">
        <f t="shared" si="2"/>
        <v>4.3309003144014584</v>
      </c>
      <c r="M11" s="17">
        <f t="shared" si="3"/>
        <v>1.7970652836121195</v>
      </c>
      <c r="N11" s="33">
        <f t="shared" si="4"/>
        <v>1.4768214939281776</v>
      </c>
      <c r="O11" s="61">
        <v>68.3</v>
      </c>
      <c r="P11" s="60">
        <v>7.6</v>
      </c>
      <c r="Q11" s="60">
        <v>68.599999999999994</v>
      </c>
      <c r="R11" s="60">
        <v>206.4</v>
      </c>
      <c r="S11" s="16">
        <f>O11+P11</f>
        <v>75.899999999999991</v>
      </c>
      <c r="T11" s="16">
        <f>Q11+R11</f>
        <v>275</v>
      </c>
      <c r="U11" s="16">
        <f>S11+2*T11</f>
        <v>625.9</v>
      </c>
      <c r="V11" s="60">
        <v>113719.00826446281</v>
      </c>
      <c r="W11" s="16">
        <f t="shared" si="5"/>
        <v>29.935789081271633</v>
      </c>
      <c r="X11" s="16">
        <f t="shared" si="6"/>
        <v>90.779120087053855</v>
      </c>
      <c r="Y11" s="16">
        <f t="shared" si="6"/>
        <v>16493.547703179964</v>
      </c>
      <c r="Z11" s="101">
        <f t="shared" si="7"/>
        <v>4.2173140808839316</v>
      </c>
      <c r="AA11" s="101">
        <f t="shared" si="8"/>
        <v>1.9579859688541856</v>
      </c>
      <c r="AB11" s="102">
        <f t="shared" si="9"/>
        <v>1.4761907102560632</v>
      </c>
    </row>
    <row r="12" spans="1:28" x14ac:dyDescent="0.3">
      <c r="A12" s="61">
        <v>102.5</v>
      </c>
      <c r="B12" s="60">
        <v>68.5</v>
      </c>
      <c r="C12" s="60">
        <v>102.6</v>
      </c>
      <c r="D12" s="60">
        <v>3.2</v>
      </c>
      <c r="E12" s="15">
        <f>A12+B12</f>
        <v>171</v>
      </c>
      <c r="F12" s="15">
        <f>C12+D12</f>
        <v>105.8</v>
      </c>
      <c r="G12" s="16">
        <f>E12+2*F12</f>
        <v>382.6</v>
      </c>
      <c r="H12" s="53">
        <v>168996.71052631576</v>
      </c>
      <c r="I12" s="14">
        <f t="shared" si="0"/>
        <v>9.9350850390848198</v>
      </c>
      <c r="J12" s="16">
        <f t="shared" si="1"/>
        <v>55.491438481078134</v>
      </c>
      <c r="K12" s="16">
        <f t="shared" si="1"/>
        <v>24510.900589847413</v>
      </c>
      <c r="L12" s="17">
        <f t="shared" si="2"/>
        <v>4.3893592685762615</v>
      </c>
      <c r="M12" s="17">
        <f t="shared" si="3"/>
        <v>1.7442259829921665</v>
      </c>
      <c r="N12" s="33">
        <f t="shared" si="4"/>
        <v>0.99717158879331491</v>
      </c>
      <c r="O12" s="61">
        <v>102.3</v>
      </c>
      <c r="P12" s="60">
        <v>0.7</v>
      </c>
      <c r="Q12" s="60">
        <v>102.6</v>
      </c>
      <c r="R12" s="60">
        <v>68.900000000000006</v>
      </c>
      <c r="S12" s="16">
        <f>O12+P12</f>
        <v>103</v>
      </c>
      <c r="T12" s="16">
        <f>Q12+R12</f>
        <v>171.5</v>
      </c>
      <c r="U12" s="16">
        <f>S12+2*T12</f>
        <v>446</v>
      </c>
      <c r="V12" s="60">
        <v>155941.15428140326</v>
      </c>
      <c r="W12" s="16">
        <f t="shared" si="5"/>
        <v>9.9931001342035639</v>
      </c>
      <c r="X12" s="16">
        <f t="shared" si="6"/>
        <v>64.686831057398976</v>
      </c>
      <c r="Y12" s="16">
        <f t="shared" si="6"/>
        <v>22617.352246405651</v>
      </c>
      <c r="Z12" s="101">
        <f t="shared" si="7"/>
        <v>4.3544417618590652</v>
      </c>
      <c r="AA12" s="101">
        <f t="shared" si="8"/>
        <v>1.8108158760130313</v>
      </c>
      <c r="AB12" s="102">
        <f t="shared" si="9"/>
        <v>0.99970023920851525</v>
      </c>
    </row>
    <row r="13" spans="1:28" x14ac:dyDescent="0.3">
      <c r="A13" s="61">
        <v>102.6</v>
      </c>
      <c r="B13" s="60">
        <v>102.4</v>
      </c>
      <c r="C13" s="60">
        <v>102.6</v>
      </c>
      <c r="D13" s="60">
        <v>4.8</v>
      </c>
      <c r="E13" s="15">
        <f>A13+B13</f>
        <v>205</v>
      </c>
      <c r="F13" s="15">
        <f>C13+D13</f>
        <v>107.39999999999999</v>
      </c>
      <c r="G13" s="16">
        <f>E13+2*F13</f>
        <v>419.79999999999995</v>
      </c>
      <c r="H13" s="53">
        <v>175442.60422615652</v>
      </c>
      <c r="I13" s="14">
        <f t="shared" si="0"/>
        <v>14.85186435039833</v>
      </c>
      <c r="J13" s="16">
        <f t="shared" si="1"/>
        <v>60.886842327121272</v>
      </c>
      <c r="K13" s="16">
        <f t="shared" si="1"/>
        <v>25445.798430151339</v>
      </c>
      <c r="L13" s="17">
        <f t="shared" si="2"/>
        <v>4.4056160825769179</v>
      </c>
      <c r="M13" s="17">
        <f t="shared" si="3"/>
        <v>1.784523451547271</v>
      </c>
      <c r="N13" s="33">
        <f t="shared" si="4"/>
        <v>1.1717809739407012</v>
      </c>
      <c r="O13" s="61">
        <v>102.1</v>
      </c>
      <c r="P13" s="60">
        <v>0.8</v>
      </c>
      <c r="Q13" s="60">
        <v>102.6</v>
      </c>
      <c r="R13" s="60">
        <v>102.7</v>
      </c>
      <c r="S13" s="16">
        <f>O13+P13</f>
        <v>102.89999999999999</v>
      </c>
      <c r="T13" s="16">
        <f>Q13+R13</f>
        <v>205.3</v>
      </c>
      <c r="U13" s="16">
        <f>S13+2*T13</f>
        <v>513.5</v>
      </c>
      <c r="V13" s="60">
        <v>156276.94648744614</v>
      </c>
      <c r="W13" s="16">
        <f t="shared" si="5"/>
        <v>14.895375671737387</v>
      </c>
      <c r="X13" s="16">
        <f t="shared" si="6"/>
        <v>74.476878358686932</v>
      </c>
      <c r="Y13" s="16">
        <f t="shared" si="6"/>
        <v>22666.05478833993</v>
      </c>
      <c r="Z13" s="101">
        <f t="shared" si="7"/>
        <v>4.3553759342085883</v>
      </c>
      <c r="AA13" s="101">
        <f t="shared" si="8"/>
        <v>1.8720214652341864</v>
      </c>
      <c r="AB13" s="102">
        <f t="shared" si="9"/>
        <v>1.1730514608981675</v>
      </c>
    </row>
    <row r="14" spans="1:28" x14ac:dyDescent="0.3">
      <c r="A14" s="61">
        <v>102.5</v>
      </c>
      <c r="B14" s="60">
        <v>206.6</v>
      </c>
      <c r="C14" s="60">
        <v>102.6</v>
      </c>
      <c r="D14" s="60">
        <v>9.1999999999999993</v>
      </c>
      <c r="E14" s="15">
        <f>A14+B14</f>
        <v>309.10000000000002</v>
      </c>
      <c r="F14" s="15">
        <f>C14+D14</f>
        <v>111.8</v>
      </c>
      <c r="G14" s="16">
        <f>E14+2*F14</f>
        <v>532.70000000000005</v>
      </c>
      <c r="H14" s="53">
        <v>190590.40590405907</v>
      </c>
      <c r="I14" s="14">
        <f t="shared" si="0"/>
        <v>29.964796628831003</v>
      </c>
      <c r="J14" s="16">
        <f t="shared" si="1"/>
        <v>77.261602924386622</v>
      </c>
      <c r="K14" s="16">
        <f t="shared" si="1"/>
        <v>27642.801318109785</v>
      </c>
      <c r="L14" s="17">
        <f t="shared" si="2"/>
        <v>4.441582052282123</v>
      </c>
      <c r="M14" s="17">
        <f t="shared" si="3"/>
        <v>1.8879637140857191</v>
      </c>
      <c r="N14" s="33">
        <f t="shared" si="4"/>
        <v>1.4766113344844911</v>
      </c>
      <c r="O14" s="61">
        <v>102.3</v>
      </c>
      <c r="P14" s="60">
        <v>6.4</v>
      </c>
      <c r="Q14" s="60">
        <v>102.6</v>
      </c>
      <c r="R14" s="60">
        <v>206.5</v>
      </c>
      <c r="S14" s="16">
        <f>O14+P14</f>
        <v>108.7</v>
      </c>
      <c r="T14" s="16">
        <f>Q14+R14</f>
        <v>309.10000000000002</v>
      </c>
      <c r="U14" s="16">
        <f>S14+2*T14</f>
        <v>726.90000000000009</v>
      </c>
      <c r="V14" s="60">
        <v>153038.5375494071</v>
      </c>
      <c r="W14" s="16">
        <f t="shared" si="5"/>
        <v>29.95029285505132</v>
      </c>
      <c r="X14" s="16">
        <f t="shared" si="6"/>
        <v>105.4279316045366</v>
      </c>
      <c r="Y14" s="16">
        <f t="shared" si="6"/>
        <v>22196.363281905618</v>
      </c>
      <c r="Z14" s="101">
        <f t="shared" si="7"/>
        <v>4.3462818241812293</v>
      </c>
      <c r="AA14" s="101">
        <f t="shared" si="8"/>
        <v>2.022955686158058</v>
      </c>
      <c r="AB14" s="102">
        <f t="shared" si="9"/>
        <v>1.4764010732933093</v>
      </c>
    </row>
    <row r="15" spans="1:28" x14ac:dyDescent="0.3">
      <c r="A15" s="61">
        <v>137.6</v>
      </c>
      <c r="B15" s="60">
        <v>102.6</v>
      </c>
      <c r="C15" s="60">
        <v>137.5</v>
      </c>
      <c r="D15" s="60">
        <v>5.7</v>
      </c>
      <c r="E15" s="15">
        <f>A15+B15</f>
        <v>240.2</v>
      </c>
      <c r="F15" s="15">
        <f>C15+D15</f>
        <v>143.19999999999999</v>
      </c>
      <c r="G15" s="16">
        <f>E15+2*F15</f>
        <v>526.59999999999991</v>
      </c>
      <c r="H15" s="53">
        <v>212863.07053941907</v>
      </c>
      <c r="I15" s="14">
        <f t="shared" si="0"/>
        <v>14.8808718979577</v>
      </c>
      <c r="J15" s="16">
        <f t="shared" si="1"/>
        <v>76.37687272382577</v>
      </c>
      <c r="K15" s="16">
        <f t="shared" si="1"/>
        <v>30873.1782115305</v>
      </c>
      <c r="L15" s="17">
        <f t="shared" si="2"/>
        <v>4.4895813398378372</v>
      </c>
      <c r="M15" s="17">
        <f t="shared" si="3"/>
        <v>1.8829618720709387</v>
      </c>
      <c r="N15" s="33">
        <f t="shared" si="4"/>
        <v>1.1726283780766869</v>
      </c>
      <c r="O15" s="61">
        <v>137.4</v>
      </c>
      <c r="P15" s="60">
        <v>-2.2999999999999998</v>
      </c>
      <c r="Q15" s="60">
        <v>137.80000000000001</v>
      </c>
      <c r="R15" s="60">
        <v>102.4</v>
      </c>
      <c r="S15" s="16">
        <f>O15+P15</f>
        <v>135.1</v>
      </c>
      <c r="T15" s="16">
        <f>Q15+R15</f>
        <v>240.20000000000002</v>
      </c>
      <c r="U15" s="16">
        <f>S15+2*T15</f>
        <v>615.5</v>
      </c>
      <c r="V15" s="60">
        <v>188755.76036866358</v>
      </c>
      <c r="W15" s="16">
        <f t="shared" si="5"/>
        <v>14.85186435039833</v>
      </c>
      <c r="X15" s="16">
        <f t="shared" si="6"/>
        <v>89.270727613966514</v>
      </c>
      <c r="Y15" s="16">
        <f t="shared" si="6"/>
        <v>27376.70847999692</v>
      </c>
      <c r="Z15" s="101">
        <f t="shared" si="7"/>
        <v>4.437381231420134</v>
      </c>
      <c r="AA15" s="101">
        <f t="shared" si="8"/>
        <v>1.9507090745682245</v>
      </c>
      <c r="AB15" s="102">
        <f t="shared" si="9"/>
        <v>1.1717809739407012</v>
      </c>
    </row>
    <row r="16" spans="1:28" x14ac:dyDescent="0.3">
      <c r="A16" s="61">
        <v>137.6</v>
      </c>
      <c r="B16" s="60">
        <v>137.4</v>
      </c>
      <c r="C16" s="60">
        <v>137.5</v>
      </c>
      <c r="D16" s="60">
        <v>7</v>
      </c>
      <c r="E16" s="15">
        <f>A16+B16</f>
        <v>275</v>
      </c>
      <c r="F16" s="15">
        <f>C16+D16</f>
        <v>144.5</v>
      </c>
      <c r="G16" s="16">
        <f>E16+2*F16</f>
        <v>564</v>
      </c>
      <c r="H16" s="53">
        <v>220074.74639615591</v>
      </c>
      <c r="I16" s="14">
        <f t="shared" si="0"/>
        <v>19.928185173288384</v>
      </c>
      <c r="J16" s="16">
        <f t="shared" si="1"/>
        <v>81.801284117428295</v>
      </c>
      <c r="K16" s="16">
        <f t="shared" si="1"/>
        <v>31919.143363515832</v>
      </c>
      <c r="L16" s="17">
        <f t="shared" si="2"/>
        <v>4.504051227368846</v>
      </c>
      <c r="M16" s="17">
        <f t="shared" si="3"/>
        <v>1.9127601212842316</v>
      </c>
      <c r="N16" s="33">
        <f t="shared" si="4"/>
        <v>1.2994677500244209</v>
      </c>
      <c r="O16" s="61">
        <v>137.30000000000001</v>
      </c>
      <c r="P16" s="60">
        <v>-4.5</v>
      </c>
      <c r="Q16" s="60">
        <v>137.6</v>
      </c>
      <c r="R16" s="60">
        <v>137.5</v>
      </c>
      <c r="S16" s="16">
        <f>O16+P16</f>
        <v>132.80000000000001</v>
      </c>
      <c r="T16" s="16">
        <f>Q16+R16</f>
        <v>275.10000000000002</v>
      </c>
      <c r="U16" s="16">
        <f>S16+2*T16</f>
        <v>683</v>
      </c>
      <c r="V16" s="60">
        <v>188743.99450926561</v>
      </c>
      <c r="W16" s="16">
        <f t="shared" si="5"/>
        <v>19.942688947068071</v>
      </c>
      <c r="X16" s="16">
        <f t="shared" si="6"/>
        <v>99.060774915254484</v>
      </c>
      <c r="Y16" s="16">
        <f t="shared" si="6"/>
        <v>27375.001986366602</v>
      </c>
      <c r="Z16" s="101">
        <f t="shared" si="7"/>
        <v>4.4373541593611616</v>
      </c>
      <c r="AA16" s="101">
        <f t="shared" si="8"/>
        <v>1.9959017209824219</v>
      </c>
      <c r="AB16" s="102">
        <f t="shared" si="9"/>
        <v>1.299783715467171</v>
      </c>
    </row>
    <row r="17" spans="1:28" ht="15" thickBot="1" x14ac:dyDescent="0.35">
      <c r="A17" s="62">
        <v>137.6</v>
      </c>
      <c r="B17" s="63">
        <v>275.39999999999998</v>
      </c>
      <c r="C17" s="63">
        <v>137.4</v>
      </c>
      <c r="D17" s="63">
        <v>12.6</v>
      </c>
      <c r="E17" s="27">
        <f>A17+B17</f>
        <v>413</v>
      </c>
      <c r="F17" s="27">
        <f>C17+D17</f>
        <v>150</v>
      </c>
      <c r="G17" s="28">
        <f>E17+2*F17</f>
        <v>713</v>
      </c>
      <c r="H17" s="57">
        <v>232732.3943661972</v>
      </c>
      <c r="I17" s="29">
        <f t="shared" si="0"/>
        <v>39.943392989254882</v>
      </c>
      <c r="J17" s="28">
        <f t="shared" si="1"/>
        <v>103.41190704916025</v>
      </c>
      <c r="K17" s="28">
        <f t="shared" si="1"/>
        <v>33754.979990919623</v>
      </c>
      <c r="L17" s="30">
        <f t="shared" si="2"/>
        <v>4.5283378548863631</v>
      </c>
      <c r="M17" s="30">
        <f t="shared" si="3"/>
        <v>2.0145705471527551</v>
      </c>
      <c r="N17" s="34">
        <f t="shared" si="4"/>
        <v>1.6014449532217943</v>
      </c>
      <c r="O17" s="62">
        <v>137.30000000000001</v>
      </c>
      <c r="P17" s="63">
        <v>-1.5</v>
      </c>
      <c r="Q17" s="63">
        <v>137.6</v>
      </c>
      <c r="R17" s="63">
        <v>275.10000000000002</v>
      </c>
      <c r="S17" s="28">
        <f>O17+P17</f>
        <v>135.80000000000001</v>
      </c>
      <c r="T17" s="28">
        <f>Q17+R17</f>
        <v>412.70000000000005</v>
      </c>
      <c r="U17" s="28">
        <f>S17+2*T17</f>
        <v>961.2</v>
      </c>
      <c r="V17" s="63">
        <v>183951.85556670011</v>
      </c>
      <c r="W17" s="28">
        <f t="shared" si="5"/>
        <v>39.899881667915828</v>
      </c>
      <c r="X17" s="28">
        <f t="shared" si="6"/>
        <v>139.41027357034056</v>
      </c>
      <c r="Y17" s="28">
        <f t="shared" si="6"/>
        <v>26679.960994928671</v>
      </c>
      <c r="Z17" s="105">
        <f t="shared" si="7"/>
        <v>4.4261851903232357</v>
      </c>
      <c r="AA17" s="105">
        <f t="shared" si="8"/>
        <v>2.144294779432752</v>
      </c>
      <c r="AB17" s="106">
        <f t="shared" si="9"/>
        <v>1.6009716076905729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0.99901930190740784</v>
      </c>
      <c r="O23" s="6" t="s">
        <v>18</v>
      </c>
      <c r="P23" s="6">
        <v>0.99265640462895699</v>
      </c>
    </row>
    <row r="24" spans="1:28" x14ac:dyDescent="0.3">
      <c r="A24" s="6" t="s">
        <v>19</v>
      </c>
      <c r="B24" s="6">
        <v>0.99803956558356444</v>
      </c>
      <c r="O24" s="6" t="s">
        <v>19</v>
      </c>
      <c r="P24" s="6">
        <v>0.98536673765088767</v>
      </c>
    </row>
    <row r="25" spans="1:28" x14ac:dyDescent="0.3">
      <c r="A25" s="6" t="s">
        <v>20</v>
      </c>
      <c r="B25" s="6">
        <v>0.99771282651415849</v>
      </c>
      <c r="O25" s="6" t="s">
        <v>20</v>
      </c>
      <c r="P25" s="6">
        <v>0.98292786059270221</v>
      </c>
    </row>
    <row r="26" spans="1:28" x14ac:dyDescent="0.3">
      <c r="A26" s="6" t="s">
        <v>21</v>
      </c>
      <c r="B26" s="6">
        <v>1.0359831953202614E-2</v>
      </c>
      <c r="O26" s="6" t="s">
        <v>21</v>
      </c>
      <c r="P26" s="6">
        <v>2.8346838363941789E-2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0.65566516105740758</v>
      </c>
      <c r="D31" s="6">
        <v>0.32783258052870379</v>
      </c>
      <c r="E31" s="6">
        <v>3054.5461471692474</v>
      </c>
      <c r="F31" s="6">
        <v>5.6769348349476795E-17</v>
      </c>
      <c r="O31" s="6" t="s">
        <v>24</v>
      </c>
      <c r="P31" s="6">
        <v>2</v>
      </c>
      <c r="Q31" s="6">
        <v>0.64930274648959307</v>
      </c>
      <c r="R31" s="6">
        <v>0.32465137324479654</v>
      </c>
      <c r="S31" s="6">
        <v>404.02476801517793</v>
      </c>
      <c r="T31" s="6">
        <v>9.8185408851781876E-12</v>
      </c>
    </row>
    <row r="32" spans="1:28" x14ac:dyDescent="0.3">
      <c r="A32" s="6" t="s">
        <v>25</v>
      </c>
      <c r="B32" s="6">
        <v>12</v>
      </c>
      <c r="C32" s="6">
        <v>1.2879134171831744E-3</v>
      </c>
      <c r="D32" s="6">
        <v>1.0732611809859787E-4</v>
      </c>
      <c r="E32" s="6"/>
      <c r="F32" s="6"/>
      <c r="O32" s="6" t="s">
        <v>25</v>
      </c>
      <c r="P32" s="6">
        <v>12</v>
      </c>
      <c r="Q32" s="6">
        <v>9.6425189427773034E-3</v>
      </c>
      <c r="R32" s="6">
        <v>8.0354324523144191E-4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0.65695307447459073</v>
      </c>
      <c r="D33" s="7"/>
      <c r="E33" s="7"/>
      <c r="F33" s="7"/>
      <c r="O33" s="7" t="s">
        <v>26</v>
      </c>
      <c r="P33" s="7">
        <v>14</v>
      </c>
      <c r="Q33" s="7">
        <v>0.65894526543237042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3.0079491681956725</v>
      </c>
      <c r="C36" s="6">
        <v>1.6781486318460329E-2</v>
      </c>
      <c r="D36" s="6">
        <v>179.2421190301126</v>
      </c>
      <c r="E36" s="6">
        <v>6.1124465467311977E-22</v>
      </c>
      <c r="F36" s="6">
        <v>2.9713854505041262</v>
      </c>
      <c r="G36" s="6">
        <v>3.0445128858872188</v>
      </c>
      <c r="H36" s="6">
        <v>2.9713854505041262</v>
      </c>
      <c r="I36" s="6">
        <v>3.0445128858872188</v>
      </c>
      <c r="O36" s="6" t="s">
        <v>27</v>
      </c>
      <c r="P36" s="6">
        <v>2.6180195361552183</v>
      </c>
      <c r="Q36" s="6">
        <v>5.9697662982993734E-2</v>
      </c>
      <c r="R36" s="6">
        <v>43.854640288029735</v>
      </c>
      <c r="S36" s="6">
        <v>1.2857661516590029E-14</v>
      </c>
      <c r="T36" s="6">
        <v>2.4879495021467211</v>
      </c>
      <c r="U36" s="6">
        <v>2.7480895701637156</v>
      </c>
      <c r="V36" s="6">
        <v>2.4879495021467211</v>
      </c>
      <c r="W36" s="6">
        <v>2.7480895701637156</v>
      </c>
    </row>
    <row r="37" spans="1:23" x14ac:dyDescent="0.3">
      <c r="A37" s="6" t="s">
        <v>40</v>
      </c>
      <c r="B37" s="6">
        <v>0.93430035187282634</v>
      </c>
      <c r="C37" s="6">
        <v>1.9742873424722526E-2</v>
      </c>
      <c r="D37" s="6">
        <v>47.323423078976532</v>
      </c>
      <c r="E37" s="6">
        <v>5.1826844861184573E-15</v>
      </c>
      <c r="F37" s="6">
        <v>0.89128432596054474</v>
      </c>
      <c r="G37" s="6">
        <v>0.97731637778510794</v>
      </c>
      <c r="H37" s="6">
        <v>0.89128432596054474</v>
      </c>
      <c r="I37" s="6">
        <v>0.97731637778510794</v>
      </c>
      <c r="O37" s="6" t="s">
        <v>40</v>
      </c>
      <c r="P37" s="6">
        <v>1.3226101395010188</v>
      </c>
      <c r="Q37" s="6">
        <v>7.038637993228182E-2</v>
      </c>
      <c r="R37" s="6">
        <v>18.790711225289488</v>
      </c>
      <c r="S37" s="6">
        <v>2.8853754128634301E-10</v>
      </c>
      <c r="T37" s="6">
        <v>1.1692513918707312</v>
      </c>
      <c r="U37" s="6">
        <v>1.4759688871313064</v>
      </c>
      <c r="V37" s="6">
        <v>1.1692513918707312</v>
      </c>
      <c r="W37" s="6">
        <v>1.4759688871313064</v>
      </c>
    </row>
    <row r="38" spans="1:23" ht="15" thickBot="1" x14ac:dyDescent="0.35">
      <c r="A38" s="7" t="s">
        <v>41</v>
      </c>
      <c r="B38" s="7">
        <v>-0.23106198152612437</v>
      </c>
      <c r="C38" s="7">
        <v>1.8947923147502845E-2</v>
      </c>
      <c r="D38" s="7">
        <v>-12.194580890337637</v>
      </c>
      <c r="E38" s="7">
        <v>4.041625698504989E-8</v>
      </c>
      <c r="F38" s="7">
        <v>-0.27234595957545221</v>
      </c>
      <c r="G38" s="7">
        <v>-0.18977800347679652</v>
      </c>
      <c r="H38" s="7">
        <v>-0.27234595957545221</v>
      </c>
      <c r="I38" s="7">
        <v>-0.18977800347679652</v>
      </c>
      <c r="O38" s="7" t="s">
        <v>41</v>
      </c>
      <c r="P38" s="7">
        <v>-0.63937163185152857</v>
      </c>
      <c r="Q38" s="7">
        <v>6.6577120182302066E-2</v>
      </c>
      <c r="R38" s="7">
        <v>-9.6034738375705562</v>
      </c>
      <c r="S38" s="7">
        <v>5.5351231183195995E-7</v>
      </c>
      <c r="T38" s="7">
        <v>-0.78443071546702525</v>
      </c>
      <c r="U38" s="7">
        <v>-0.49431254823603188</v>
      </c>
      <c r="V38" s="7">
        <v>-0.78443071546702525</v>
      </c>
      <c r="W38" s="7">
        <v>-0.49431254823603188</v>
      </c>
    </row>
    <row r="40" spans="1:23" x14ac:dyDescent="0.3">
      <c r="B40">
        <f>10^B36</f>
        <v>1018.4721744552712</v>
      </c>
      <c r="P40">
        <f>10^P36</f>
        <v>414.97270920568354</v>
      </c>
    </row>
    <row r="41" spans="1:23" x14ac:dyDescent="0.3">
      <c r="B41" s="6">
        <v>0.93430035187282634</v>
      </c>
      <c r="P41" s="6">
        <v>1.3226101395010188</v>
      </c>
    </row>
    <row r="42" spans="1:23" ht="15" thickBot="1" x14ac:dyDescent="0.35">
      <c r="B42" s="7">
        <v>-0.23106198152612437</v>
      </c>
      <c r="P42" s="7">
        <v>-0.63937163185152857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cols>
    <col min="8" max="8" width="10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61">
        <v>20.6</v>
      </c>
      <c r="B3" s="60">
        <v>20.8</v>
      </c>
      <c r="C3" s="60">
        <v>20.6</v>
      </c>
      <c r="D3" s="60">
        <v>0.5</v>
      </c>
      <c r="E3" s="15">
        <f>A3+B3</f>
        <v>41.400000000000006</v>
      </c>
      <c r="F3" s="15">
        <f>C3+D3</f>
        <v>21.1</v>
      </c>
      <c r="G3" s="16">
        <f>E3+2*F3</f>
        <v>83.600000000000009</v>
      </c>
      <c r="H3" s="53">
        <v>54688.869412795793</v>
      </c>
      <c r="I3" s="14">
        <f>B3/6.89475729</f>
        <v>3.0167849461746608</v>
      </c>
      <c r="J3" s="16">
        <f>G3/6.89475729</f>
        <v>12.125154879817387</v>
      </c>
      <c r="K3" s="16">
        <f>H3/6.89475729</f>
        <v>7931.9499022997215</v>
      </c>
      <c r="L3" s="17">
        <f>LOG(K3)</f>
        <v>3.8993799625650989</v>
      </c>
      <c r="M3" s="17">
        <f>LOG(J3)</f>
        <v>1.0836872947399059</v>
      </c>
      <c r="N3" s="33">
        <f>LOG(I3)</f>
        <v>0.47954435226365094</v>
      </c>
      <c r="O3" s="61">
        <v>20.100000000000001</v>
      </c>
      <c r="P3" s="60">
        <v>3</v>
      </c>
      <c r="Q3" s="60">
        <v>20.7</v>
      </c>
      <c r="R3" s="60">
        <v>20.6</v>
      </c>
      <c r="S3" s="16">
        <f>O3+P3</f>
        <v>23.1</v>
      </c>
      <c r="T3" s="16">
        <f>Q3+R3</f>
        <v>41.3</v>
      </c>
      <c r="U3" s="16">
        <f>S3+2*T3</f>
        <v>105.69999999999999</v>
      </c>
      <c r="V3" s="60">
        <v>54787.234042553195</v>
      </c>
      <c r="W3" s="16">
        <f>R3/6.89475729</f>
        <v>2.9877773986152891</v>
      </c>
      <c r="X3" s="16">
        <f>U3/6.89475729</f>
        <v>15.330488885127961</v>
      </c>
      <c r="Y3" s="16">
        <f>V3/6.89475729</f>
        <v>7946.2164856789605</v>
      </c>
      <c r="Z3" s="101">
        <f>LOG(Y3)</f>
        <v>3.9001603927423818</v>
      </c>
      <c r="AA3" s="101">
        <f>LOG(X3)</f>
        <v>1.1855560046083156</v>
      </c>
      <c r="AB3" s="102">
        <f>LOG(W3)</f>
        <v>0.47534823767004281</v>
      </c>
    </row>
    <row r="4" spans="1:28" x14ac:dyDescent="0.3">
      <c r="A4" s="61">
        <v>20.5</v>
      </c>
      <c r="B4" s="60">
        <v>41.6</v>
      </c>
      <c r="C4" s="60">
        <v>20.399999999999999</v>
      </c>
      <c r="D4" s="60">
        <v>1.6</v>
      </c>
      <c r="E4" s="15">
        <f>A4+B4</f>
        <v>62.1</v>
      </c>
      <c r="F4" s="15">
        <f>C4+D4</f>
        <v>22</v>
      </c>
      <c r="G4" s="16">
        <f>E4+2*F4</f>
        <v>106.1</v>
      </c>
      <c r="H4" s="53">
        <v>55319.148936170212</v>
      </c>
      <c r="I4" s="14">
        <f t="shared" ref="I4:I17" si="0">B4/6.89475729</f>
        <v>6.0335698923493215</v>
      </c>
      <c r="J4" s="16">
        <f t="shared" ref="J4:K17" si="1">G4/6.89475729</f>
        <v>15.388503980246705</v>
      </c>
      <c r="K4" s="16">
        <f t="shared" si="1"/>
        <v>8023.3642185496292</v>
      </c>
      <c r="L4" s="17">
        <f t="shared" ref="L4:L17" si="2">LOG(K4)</f>
        <v>3.90435650733599</v>
      </c>
      <c r="M4" s="17">
        <f t="shared" ref="M4:M17" si="3">LOG(J4)</f>
        <v>1.18719640120223</v>
      </c>
      <c r="N4" s="33">
        <f t="shared" ref="N4:N17" si="4">LOG(I4)</f>
        <v>0.78057434792763214</v>
      </c>
      <c r="O4" s="61">
        <v>20.100000000000001</v>
      </c>
      <c r="P4" s="60">
        <v>0.3</v>
      </c>
      <c r="Q4" s="60">
        <v>20.7</v>
      </c>
      <c r="R4" s="60">
        <v>41.4</v>
      </c>
      <c r="S4" s="16">
        <f>O4+P4</f>
        <v>20.400000000000002</v>
      </c>
      <c r="T4" s="16">
        <f>Q4+R4</f>
        <v>62.099999999999994</v>
      </c>
      <c r="U4" s="16">
        <f>S4+2*T4</f>
        <v>144.6</v>
      </c>
      <c r="V4" s="60">
        <v>53167.80821917807</v>
      </c>
      <c r="W4" s="16">
        <f t="shared" ref="W4:W17" si="5">R4/6.89475729</f>
        <v>6.0045623447899494</v>
      </c>
      <c r="X4" s="16">
        <f t="shared" ref="X4:Y17" si="6">U4/6.89475729</f>
        <v>20.972456885425764</v>
      </c>
      <c r="Y4" s="16">
        <f t="shared" si="6"/>
        <v>7711.3386277268173</v>
      </c>
      <c r="Z4" s="101">
        <f t="shared" ref="Z4:Z17" si="7">LOG(Y4)</f>
        <v>3.8871297747010889</v>
      </c>
      <c r="AA4" s="101">
        <f t="shared" ref="AA4:AA17" si="8">LOG(X4)</f>
        <v>1.3216493102594014</v>
      </c>
      <c r="AB4" s="102">
        <f t="shared" ref="AB4:AB17" si="9">LOG(W4)</f>
        <v>0.77848135842178834</v>
      </c>
    </row>
    <row r="5" spans="1:28" x14ac:dyDescent="0.3">
      <c r="A5" s="61">
        <v>20.5</v>
      </c>
      <c r="B5" s="60">
        <v>61.8</v>
      </c>
      <c r="C5" s="60">
        <v>20.5</v>
      </c>
      <c r="D5" s="60">
        <v>1.8</v>
      </c>
      <c r="E5" s="15">
        <f>A5+B5</f>
        <v>82.3</v>
      </c>
      <c r="F5" s="15">
        <f>C5+D5</f>
        <v>22.3</v>
      </c>
      <c r="G5" s="16">
        <f>E5+2*F5</f>
        <v>126.9</v>
      </c>
      <c r="H5" s="53">
        <v>57470.551766893986</v>
      </c>
      <c r="I5" s="14">
        <f t="shared" si="0"/>
        <v>8.9633321958458669</v>
      </c>
      <c r="J5" s="16">
        <f t="shared" si="1"/>
        <v>18.405288926421367</v>
      </c>
      <c r="K5" s="16">
        <f t="shared" si="1"/>
        <v>8335.3988182075645</v>
      </c>
      <c r="L5" s="17">
        <f t="shared" si="2"/>
        <v>3.920926384056425</v>
      </c>
      <c r="M5" s="17">
        <f t="shared" si="3"/>
        <v>1.2649426393955943</v>
      </c>
      <c r="N5" s="33">
        <f t="shared" si="4"/>
        <v>0.95246949238970524</v>
      </c>
      <c r="O5" s="61">
        <v>20.2</v>
      </c>
      <c r="P5" s="60">
        <v>-5.2</v>
      </c>
      <c r="Q5" s="60">
        <v>20.6</v>
      </c>
      <c r="R5" s="60">
        <v>61.3</v>
      </c>
      <c r="S5" s="16">
        <f>O5+P5</f>
        <v>15</v>
      </c>
      <c r="T5" s="16">
        <f>Q5+R5</f>
        <v>81.900000000000006</v>
      </c>
      <c r="U5" s="16">
        <f>S5+2*T5</f>
        <v>178.8</v>
      </c>
      <c r="V5" s="60">
        <v>51097.527090858566</v>
      </c>
      <c r="W5" s="16">
        <f t="shared" si="5"/>
        <v>8.8908133269474376</v>
      </c>
      <c r="X5" s="16">
        <f t="shared" si="6"/>
        <v>25.932747518078333</v>
      </c>
      <c r="Y5" s="16">
        <f t="shared" si="6"/>
        <v>7411.0697362718283</v>
      </c>
      <c r="Z5" s="101">
        <f t="shared" si="7"/>
        <v>3.8698808998860557</v>
      </c>
      <c r="AA5" s="101">
        <f t="shared" si="8"/>
        <v>1.4138485317607883</v>
      </c>
      <c r="AB5" s="102">
        <f t="shared" si="9"/>
        <v>0.94894149181930443</v>
      </c>
    </row>
    <row r="6" spans="1:28" x14ac:dyDescent="0.3">
      <c r="A6" s="61">
        <v>34.4</v>
      </c>
      <c r="B6" s="60">
        <v>34.700000000000003</v>
      </c>
      <c r="C6" s="60">
        <v>34.5</v>
      </c>
      <c r="D6" s="60">
        <v>1.9</v>
      </c>
      <c r="E6" s="15">
        <f>A6+B6</f>
        <v>69.099999999999994</v>
      </c>
      <c r="F6" s="15">
        <f>C6+D6</f>
        <v>36.4</v>
      </c>
      <c r="G6" s="16">
        <f>E6+2*F6</f>
        <v>141.89999999999998</v>
      </c>
      <c r="H6" s="53">
        <v>76940.133037694017</v>
      </c>
      <c r="I6" s="14">
        <f t="shared" si="0"/>
        <v>5.0328095015509966</v>
      </c>
      <c r="J6" s="16">
        <f t="shared" si="1"/>
        <v>20.580854993374246</v>
      </c>
      <c r="K6" s="16">
        <f t="shared" si="1"/>
        <v>11159.222841576489</v>
      </c>
      <c r="L6" s="17">
        <f t="shared" si="2"/>
        <v>4.047633950213803</v>
      </c>
      <c r="M6" s="17">
        <f t="shared" si="3"/>
        <v>1.3134634127583633</v>
      </c>
      <c r="N6" s="33">
        <f t="shared" si="4"/>
        <v>0.70181049209176316</v>
      </c>
      <c r="O6" s="61">
        <v>34.299999999999997</v>
      </c>
      <c r="P6" s="60">
        <v>3</v>
      </c>
      <c r="Q6" s="60">
        <v>34.6</v>
      </c>
      <c r="R6" s="60">
        <v>34.799999999999997</v>
      </c>
      <c r="S6" s="16">
        <f>O6+P6</f>
        <v>37.299999999999997</v>
      </c>
      <c r="T6" s="16">
        <f>Q6+R6</f>
        <v>69.400000000000006</v>
      </c>
      <c r="U6" s="16">
        <f>S6+2*T6</f>
        <v>176.10000000000002</v>
      </c>
      <c r="V6" s="60">
        <v>79001.135073779806</v>
      </c>
      <c r="W6" s="16">
        <f t="shared" si="5"/>
        <v>5.0473132753306817</v>
      </c>
      <c r="X6" s="16">
        <f t="shared" si="6"/>
        <v>25.541145626026818</v>
      </c>
      <c r="Y6" s="16">
        <f t="shared" si="6"/>
        <v>11458.145914485092</v>
      </c>
      <c r="Z6" s="101">
        <f t="shared" si="7"/>
        <v>4.0591143484994037</v>
      </c>
      <c r="AA6" s="101">
        <f t="shared" si="8"/>
        <v>1.4072403732681664</v>
      </c>
      <c r="AB6" s="102">
        <f t="shared" si="9"/>
        <v>0.70306026124747023</v>
      </c>
    </row>
    <row r="7" spans="1:28" x14ac:dyDescent="0.3">
      <c r="A7" s="61">
        <v>34.299999999999997</v>
      </c>
      <c r="B7" s="60">
        <v>69</v>
      </c>
      <c r="C7" s="60">
        <v>34.6</v>
      </c>
      <c r="D7" s="60">
        <v>3.5</v>
      </c>
      <c r="E7" s="15">
        <f>A7+B7</f>
        <v>103.3</v>
      </c>
      <c r="F7" s="15">
        <f>C7+D7</f>
        <v>38.1</v>
      </c>
      <c r="G7" s="16">
        <f>E7+2*F7</f>
        <v>179.5</v>
      </c>
      <c r="H7" s="53">
        <v>83839.611178614825</v>
      </c>
      <c r="I7" s="14">
        <f t="shared" si="0"/>
        <v>10.007603907983249</v>
      </c>
      <c r="J7" s="16">
        <f t="shared" si="1"/>
        <v>26.034273934536134</v>
      </c>
      <c r="K7" s="16">
        <f t="shared" si="1"/>
        <v>12159.907543114519</v>
      </c>
      <c r="L7" s="17">
        <f t="shared" si="2"/>
        <v>4.0849302728258747</v>
      </c>
      <c r="M7" s="17">
        <f t="shared" si="3"/>
        <v>1.4155454702152273</v>
      </c>
      <c r="N7" s="33">
        <f t="shared" si="4"/>
        <v>1.0003301080381446</v>
      </c>
      <c r="O7" s="61">
        <v>34.299999999999997</v>
      </c>
      <c r="P7" s="60">
        <v>2.2999999999999998</v>
      </c>
      <c r="Q7" s="60">
        <v>34.5</v>
      </c>
      <c r="R7" s="60">
        <v>68.400000000000006</v>
      </c>
      <c r="S7" s="16">
        <f>O7+P7</f>
        <v>36.599999999999994</v>
      </c>
      <c r="T7" s="16">
        <f>Q7+R7</f>
        <v>102.9</v>
      </c>
      <c r="U7" s="16">
        <f>S7+2*T7</f>
        <v>242.4</v>
      </c>
      <c r="V7" s="60">
        <v>78530.42479908152</v>
      </c>
      <c r="W7" s="16">
        <f t="shared" si="5"/>
        <v>9.9205812653051346</v>
      </c>
      <c r="X7" s="16">
        <f t="shared" si="6"/>
        <v>35.157147641958545</v>
      </c>
      <c r="Y7" s="16">
        <f t="shared" si="6"/>
        <v>11389.875161085114</v>
      </c>
      <c r="Z7" s="101">
        <f t="shared" si="7"/>
        <v>4.0565189640133426</v>
      </c>
      <c r="AA7" s="101">
        <f t="shared" si="8"/>
        <v>1.5460136327951379</v>
      </c>
      <c r="AB7" s="102">
        <f t="shared" si="9"/>
        <v>0.99653711902100561</v>
      </c>
    </row>
    <row r="8" spans="1:28" x14ac:dyDescent="0.3">
      <c r="A8" s="61">
        <v>34.5</v>
      </c>
      <c r="B8" s="60">
        <v>102.6</v>
      </c>
      <c r="C8" s="60">
        <v>34.6</v>
      </c>
      <c r="D8" s="60">
        <v>5.3</v>
      </c>
      <c r="E8" s="15">
        <f>A8+B8</f>
        <v>137.1</v>
      </c>
      <c r="F8" s="15">
        <f>C8+D8</f>
        <v>39.9</v>
      </c>
      <c r="G8" s="16">
        <f>E8+2*F8</f>
        <v>216.89999999999998</v>
      </c>
      <c r="H8" s="53">
        <v>88270.719816461133</v>
      </c>
      <c r="I8" s="14">
        <f t="shared" si="0"/>
        <v>14.8808718979577</v>
      </c>
      <c r="J8" s="16">
        <f t="shared" si="1"/>
        <v>31.458685328138646</v>
      </c>
      <c r="K8" s="16">
        <f t="shared" si="1"/>
        <v>12802.585515879868</v>
      </c>
      <c r="L8" s="17">
        <f t="shared" si="2"/>
        <v>4.1072976854203729</v>
      </c>
      <c r="M8" s="17">
        <f t="shared" si="3"/>
        <v>1.4977405693150827</v>
      </c>
      <c r="N8" s="33">
        <f t="shared" si="4"/>
        <v>1.1726283780766869</v>
      </c>
      <c r="O8" s="61">
        <v>34.200000000000003</v>
      </c>
      <c r="P8" s="60">
        <v>-6.4</v>
      </c>
      <c r="Q8" s="60">
        <v>34.6</v>
      </c>
      <c r="R8" s="60">
        <v>102.5</v>
      </c>
      <c r="S8" s="16">
        <f>O8+P8</f>
        <v>27.800000000000004</v>
      </c>
      <c r="T8" s="16">
        <f>Q8+R8</f>
        <v>137.1</v>
      </c>
      <c r="U8" s="16">
        <f>S8+2*T8</f>
        <v>302</v>
      </c>
      <c r="V8" s="60">
        <v>70366.13272311214</v>
      </c>
      <c r="W8" s="16">
        <f t="shared" si="5"/>
        <v>14.866368124178015</v>
      </c>
      <c r="X8" s="16">
        <f t="shared" si="6"/>
        <v>43.801396814651326</v>
      </c>
      <c r="Y8" s="16">
        <f t="shared" si="6"/>
        <v>10205.744707673697</v>
      </c>
      <c r="Z8" s="101">
        <f t="shared" si="7"/>
        <v>4.0088447004419034</v>
      </c>
      <c r="AA8" s="101">
        <f t="shared" si="8"/>
        <v>1.6414879602580401</v>
      </c>
      <c r="AB8" s="102">
        <f t="shared" si="9"/>
        <v>1.1722048826926625</v>
      </c>
    </row>
    <row r="9" spans="1:28" x14ac:dyDescent="0.3">
      <c r="A9" s="61">
        <v>68.7</v>
      </c>
      <c r="B9" s="60">
        <v>68.5</v>
      </c>
      <c r="C9" s="60">
        <v>68.8</v>
      </c>
      <c r="D9" s="60">
        <v>3.8</v>
      </c>
      <c r="E9" s="15">
        <f>A9+B9</f>
        <v>137.19999999999999</v>
      </c>
      <c r="F9" s="15">
        <f>C9+D9</f>
        <v>72.599999999999994</v>
      </c>
      <c r="G9" s="16">
        <f>E9+2*F9</f>
        <v>282.39999999999998</v>
      </c>
      <c r="H9" s="53">
        <v>133182.11276733637</v>
      </c>
      <c r="I9" s="14">
        <f t="shared" si="0"/>
        <v>9.9350850390848198</v>
      </c>
      <c r="J9" s="16">
        <f t="shared" si="1"/>
        <v>40.958657153832888</v>
      </c>
      <c r="K9" s="16">
        <f t="shared" si="1"/>
        <v>19316.432350780597</v>
      </c>
      <c r="L9" s="17">
        <f t="shared" si="2"/>
        <v>4.2859269174498289</v>
      </c>
      <c r="M9" s="17">
        <f t="shared" si="3"/>
        <v>1.6123457096806555</v>
      </c>
      <c r="N9" s="33">
        <f t="shared" si="4"/>
        <v>0.99717158879331491</v>
      </c>
      <c r="O9" s="61">
        <v>68.400000000000006</v>
      </c>
      <c r="P9" s="60">
        <v>-0.8</v>
      </c>
      <c r="Q9" s="60">
        <v>68.7</v>
      </c>
      <c r="R9" s="60">
        <v>68.5</v>
      </c>
      <c r="S9" s="16">
        <f>O9+P9</f>
        <v>67.600000000000009</v>
      </c>
      <c r="T9" s="16">
        <f>Q9+R9</f>
        <v>137.19999999999999</v>
      </c>
      <c r="U9" s="16">
        <f>S9+2*T9</f>
        <v>342</v>
      </c>
      <c r="V9" s="60">
        <v>122796.53420974007</v>
      </c>
      <c r="W9" s="16">
        <f t="shared" si="5"/>
        <v>9.9350850390848198</v>
      </c>
      <c r="X9" s="16">
        <f t="shared" si="6"/>
        <v>49.60290632652567</v>
      </c>
      <c r="Y9" s="16">
        <f t="shared" si="6"/>
        <v>17810.131531075269</v>
      </c>
      <c r="Z9" s="101">
        <f t="shared" si="7"/>
        <v>4.2506671268191818</v>
      </c>
      <c r="AA9" s="101">
        <f t="shared" si="8"/>
        <v>1.6955071233570245</v>
      </c>
      <c r="AB9" s="102">
        <f t="shared" si="9"/>
        <v>0.99717158879331491</v>
      </c>
    </row>
    <row r="10" spans="1:28" x14ac:dyDescent="0.3">
      <c r="A10" s="61">
        <v>68.5</v>
      </c>
      <c r="B10" s="60">
        <v>137.6</v>
      </c>
      <c r="C10" s="60">
        <v>68.900000000000006</v>
      </c>
      <c r="D10" s="60">
        <v>7.6</v>
      </c>
      <c r="E10" s="15">
        <f>A10+B10</f>
        <v>206.1</v>
      </c>
      <c r="F10" s="15">
        <f>C10+D10</f>
        <v>76.5</v>
      </c>
      <c r="G10" s="16">
        <f>E10+2*F10</f>
        <v>359.1</v>
      </c>
      <c r="H10" s="53">
        <v>142197.72648983807</v>
      </c>
      <c r="I10" s="14">
        <f t="shared" si="0"/>
        <v>19.957192720847754</v>
      </c>
      <c r="J10" s="16">
        <f t="shared" si="1"/>
        <v>52.083051642851956</v>
      </c>
      <c r="K10" s="16">
        <f t="shared" si="1"/>
        <v>20624.03656994256</v>
      </c>
      <c r="L10" s="17">
        <f t="shared" si="2"/>
        <v>4.3143736700883704</v>
      </c>
      <c r="M10" s="17">
        <f t="shared" si="3"/>
        <v>1.7166964224269625</v>
      </c>
      <c r="N10" s="33">
        <f t="shared" si="4"/>
        <v>1.3000994512003818</v>
      </c>
      <c r="O10" s="61">
        <v>68.099999999999994</v>
      </c>
      <c r="P10" s="60">
        <v>3.6</v>
      </c>
      <c r="Q10" s="60">
        <v>68.5</v>
      </c>
      <c r="R10" s="60">
        <v>137.4</v>
      </c>
      <c r="S10" s="16">
        <f>O10+P10</f>
        <v>71.699999999999989</v>
      </c>
      <c r="T10" s="16">
        <f>Q10+R10</f>
        <v>205.9</v>
      </c>
      <c r="U10" s="16">
        <f>S10+2*T10</f>
        <v>483.5</v>
      </c>
      <c r="V10" s="60">
        <v>117102.27272727274</v>
      </c>
      <c r="W10" s="16">
        <f t="shared" si="5"/>
        <v>19.928185173288384</v>
      </c>
      <c r="X10" s="16">
        <f t="shared" si="6"/>
        <v>70.125746224781182</v>
      </c>
      <c r="Y10" s="16">
        <f t="shared" si="6"/>
        <v>16984.248727234419</v>
      </c>
      <c r="Z10" s="101">
        <f t="shared" si="7"/>
        <v>4.2300463412659521</v>
      </c>
      <c r="AA10" s="101">
        <f t="shared" si="8"/>
        <v>1.84587749571991</v>
      </c>
      <c r="AB10" s="102">
        <f t="shared" si="9"/>
        <v>1.2994677500244209</v>
      </c>
    </row>
    <row r="11" spans="1:28" x14ac:dyDescent="0.3">
      <c r="A11" s="61">
        <v>68.5</v>
      </c>
      <c r="B11" s="60">
        <v>206.3</v>
      </c>
      <c r="C11" s="60">
        <v>68.8</v>
      </c>
      <c r="D11" s="60">
        <v>12.3</v>
      </c>
      <c r="E11" s="15">
        <f>A11+B11</f>
        <v>274.8</v>
      </c>
      <c r="F11" s="15">
        <f>C11+D11</f>
        <v>81.099999999999994</v>
      </c>
      <c r="G11" s="16">
        <f>E11+2*F11</f>
        <v>437</v>
      </c>
      <c r="H11" s="53">
        <v>147251.96288365455</v>
      </c>
      <c r="I11" s="14">
        <f t="shared" si="0"/>
        <v>29.921285307491949</v>
      </c>
      <c r="J11" s="16">
        <f t="shared" si="1"/>
        <v>63.381491417227245</v>
      </c>
      <c r="K11" s="16">
        <f t="shared" si="1"/>
        <v>21357.091582792254</v>
      </c>
      <c r="L11" s="17">
        <f t="shared" si="2"/>
        <v>4.3295421099882665</v>
      </c>
      <c r="M11" s="17">
        <f t="shared" si="3"/>
        <v>1.8019624542713113</v>
      </c>
      <c r="N11" s="33">
        <f t="shared" si="4"/>
        <v>1.4759802452740409</v>
      </c>
      <c r="O11" s="61">
        <v>68.3</v>
      </c>
      <c r="P11" s="60">
        <v>8.5</v>
      </c>
      <c r="Q11" s="60">
        <v>68.7</v>
      </c>
      <c r="R11" s="60">
        <v>205.9</v>
      </c>
      <c r="S11" s="16">
        <f>O11+P11</f>
        <v>76.8</v>
      </c>
      <c r="T11" s="16">
        <f>Q11+R11</f>
        <v>274.60000000000002</v>
      </c>
      <c r="U11" s="16">
        <f>S11+2*T11</f>
        <v>626</v>
      </c>
      <c r="V11" s="60">
        <v>102302.08678370321</v>
      </c>
      <c r="W11" s="16">
        <f t="shared" si="5"/>
        <v>29.863270212373205</v>
      </c>
      <c r="X11" s="16">
        <f t="shared" si="6"/>
        <v>90.793623860833534</v>
      </c>
      <c r="Y11" s="16">
        <f t="shared" si="6"/>
        <v>14837.66323900623</v>
      </c>
      <c r="Z11" s="101">
        <f t="shared" si="7"/>
        <v>4.1713655099515039</v>
      </c>
      <c r="AA11" s="101">
        <f t="shared" si="8"/>
        <v>1.958055350511319</v>
      </c>
      <c r="AB11" s="102">
        <f t="shared" si="9"/>
        <v>1.4751373639189207</v>
      </c>
    </row>
    <row r="12" spans="1:28" x14ac:dyDescent="0.3">
      <c r="A12" s="61">
        <v>102.5</v>
      </c>
      <c r="B12" s="60">
        <v>68.7</v>
      </c>
      <c r="C12" s="60">
        <v>102.2</v>
      </c>
      <c r="D12" s="60">
        <v>4.5</v>
      </c>
      <c r="E12" s="15">
        <f>A12+B12</f>
        <v>171.2</v>
      </c>
      <c r="F12" s="15">
        <f>C12+D12</f>
        <v>106.7</v>
      </c>
      <c r="G12" s="16">
        <f>E12+2*F12</f>
        <v>384.6</v>
      </c>
      <c r="H12" s="53">
        <v>170753.93537696768</v>
      </c>
      <c r="I12" s="14">
        <f t="shared" si="0"/>
        <v>9.9640925866441918</v>
      </c>
      <c r="J12" s="16">
        <f t="shared" si="1"/>
        <v>55.781513956671851</v>
      </c>
      <c r="K12" s="16">
        <f t="shared" si="1"/>
        <v>24765.76450698639</v>
      </c>
      <c r="L12" s="17">
        <f t="shared" si="2"/>
        <v>4.3938517389827529</v>
      </c>
      <c r="M12" s="17">
        <f t="shared" si="3"/>
        <v>1.7464902972033505</v>
      </c>
      <c r="N12" s="33">
        <f t="shared" si="4"/>
        <v>0.9984377543604398</v>
      </c>
      <c r="O12" s="61">
        <v>102.4</v>
      </c>
      <c r="P12" s="60">
        <v>1.9</v>
      </c>
      <c r="Q12" s="60">
        <v>102.6</v>
      </c>
      <c r="R12" s="60">
        <v>68.599999999999994</v>
      </c>
      <c r="S12" s="16">
        <f>O12+P12</f>
        <v>104.30000000000001</v>
      </c>
      <c r="T12" s="16">
        <f>Q12+R12</f>
        <v>171.2</v>
      </c>
      <c r="U12" s="16">
        <f>S12+2*T12</f>
        <v>446.7</v>
      </c>
      <c r="V12" s="60">
        <v>152500.92626898849</v>
      </c>
      <c r="W12" s="16">
        <f t="shared" si="5"/>
        <v>9.9495888128645049</v>
      </c>
      <c r="X12" s="16">
        <f t="shared" si="6"/>
        <v>64.788357473856777</v>
      </c>
      <c r="Y12" s="16">
        <f t="shared" si="6"/>
        <v>22118.389357979631</v>
      </c>
      <c r="Z12" s="101">
        <f t="shared" si="7"/>
        <v>4.344753498834768</v>
      </c>
      <c r="AA12" s="101">
        <f t="shared" si="8"/>
        <v>1.8114969697727279</v>
      </c>
      <c r="AB12" s="102">
        <f t="shared" si="9"/>
        <v>0.99780513300764107</v>
      </c>
    </row>
    <row r="13" spans="1:28" x14ac:dyDescent="0.3">
      <c r="A13" s="61">
        <v>102.6</v>
      </c>
      <c r="B13" s="60">
        <v>102.5</v>
      </c>
      <c r="C13" s="60">
        <v>102.1</v>
      </c>
      <c r="D13" s="60">
        <v>6.2</v>
      </c>
      <c r="E13" s="15">
        <f>A13+B13</f>
        <v>205.1</v>
      </c>
      <c r="F13" s="15">
        <f>C13+D13</f>
        <v>108.3</v>
      </c>
      <c r="G13" s="16">
        <f>E13+2*F13</f>
        <v>421.7</v>
      </c>
      <c r="H13" s="53">
        <v>178364.26914153132</v>
      </c>
      <c r="I13" s="14">
        <f t="shared" si="0"/>
        <v>14.866368124178015</v>
      </c>
      <c r="J13" s="16">
        <f t="shared" si="1"/>
        <v>61.162414028935309</v>
      </c>
      <c r="K13" s="16">
        <f t="shared" si="1"/>
        <v>25869.550100077751</v>
      </c>
      <c r="L13" s="17">
        <f t="shared" si="2"/>
        <v>4.4127888759236313</v>
      </c>
      <c r="M13" s="17">
        <f t="shared" si="3"/>
        <v>1.7864846183157528</v>
      </c>
      <c r="N13" s="33">
        <f t="shared" si="4"/>
        <v>1.1722048826926625</v>
      </c>
      <c r="O13" s="61">
        <v>102.3</v>
      </c>
      <c r="P13" s="60">
        <v>4.4000000000000004</v>
      </c>
      <c r="Q13" s="60">
        <v>102.6</v>
      </c>
      <c r="R13" s="60">
        <v>102.7</v>
      </c>
      <c r="S13" s="16">
        <f>O13+P13</f>
        <v>106.7</v>
      </c>
      <c r="T13" s="16">
        <f>Q13+R13</f>
        <v>205.3</v>
      </c>
      <c r="U13" s="16">
        <f>S13+2*T13</f>
        <v>517.30000000000007</v>
      </c>
      <c r="V13" s="60">
        <v>150660.14669926651</v>
      </c>
      <c r="W13" s="16">
        <f t="shared" si="5"/>
        <v>14.895375671737387</v>
      </c>
      <c r="X13" s="16">
        <f t="shared" si="6"/>
        <v>75.028021762315007</v>
      </c>
      <c r="Y13" s="16">
        <f t="shared" si="6"/>
        <v>21851.406853404482</v>
      </c>
      <c r="Z13" s="101">
        <f t="shared" si="7"/>
        <v>4.3394794032744697</v>
      </c>
      <c r="AA13" s="101">
        <f t="shared" si="8"/>
        <v>1.875223495709972</v>
      </c>
      <c r="AB13" s="102">
        <f t="shared" si="9"/>
        <v>1.1730514608981675</v>
      </c>
    </row>
    <row r="14" spans="1:28" x14ac:dyDescent="0.3">
      <c r="A14" s="61">
        <v>102.5</v>
      </c>
      <c r="B14" s="60">
        <v>206.6</v>
      </c>
      <c r="C14" s="60">
        <v>102.6</v>
      </c>
      <c r="D14" s="60">
        <v>11.1</v>
      </c>
      <c r="E14" s="15">
        <f>A14+B14</f>
        <v>309.10000000000002</v>
      </c>
      <c r="F14" s="15">
        <f>C14+D14</f>
        <v>113.69999999999999</v>
      </c>
      <c r="G14" s="16">
        <f>E14+2*F14</f>
        <v>536.5</v>
      </c>
      <c r="H14" s="53">
        <v>192424.71282210492</v>
      </c>
      <c r="I14" s="14">
        <f t="shared" si="0"/>
        <v>29.964796628831003</v>
      </c>
      <c r="J14" s="16">
        <f t="shared" si="1"/>
        <v>77.812746328014683</v>
      </c>
      <c r="K14" s="16">
        <f t="shared" si="1"/>
        <v>27908.845043928286</v>
      </c>
      <c r="L14" s="17">
        <f t="shared" si="2"/>
        <v>4.4457418643844626</v>
      </c>
      <c r="M14" s="17">
        <f t="shared" si="3"/>
        <v>1.8910507436028592</v>
      </c>
      <c r="N14" s="33">
        <f t="shared" si="4"/>
        <v>1.4766113344844911</v>
      </c>
      <c r="O14" s="61">
        <v>102.4</v>
      </c>
      <c r="P14" s="60">
        <v>3.9</v>
      </c>
      <c r="Q14" s="60">
        <v>102.7</v>
      </c>
      <c r="R14" s="60">
        <v>206.2</v>
      </c>
      <c r="S14" s="16">
        <f>O14+P14</f>
        <v>106.30000000000001</v>
      </c>
      <c r="T14" s="16">
        <f>Q14+R14</f>
        <v>308.89999999999998</v>
      </c>
      <c r="U14" s="16">
        <f>S14+2*T14</f>
        <v>724.09999999999991</v>
      </c>
      <c r="V14" s="60">
        <v>145965.07786691838</v>
      </c>
      <c r="W14" s="16">
        <f t="shared" si="5"/>
        <v>29.906781533712259</v>
      </c>
      <c r="X14" s="16">
        <f t="shared" si="6"/>
        <v>105.02182593870536</v>
      </c>
      <c r="Y14" s="16">
        <f t="shared" si="6"/>
        <v>21170.44469116017</v>
      </c>
      <c r="Z14" s="101">
        <f t="shared" si="7"/>
        <v>4.3257299805932741</v>
      </c>
      <c r="AA14" s="101">
        <f t="shared" si="8"/>
        <v>2.0212795647814552</v>
      </c>
      <c r="AB14" s="102">
        <f t="shared" si="9"/>
        <v>1.4757696782483871</v>
      </c>
    </row>
    <row r="15" spans="1:28" x14ac:dyDescent="0.3">
      <c r="A15" s="61">
        <v>137.6</v>
      </c>
      <c r="B15" s="60">
        <v>102.4</v>
      </c>
      <c r="C15" s="60">
        <v>137.4</v>
      </c>
      <c r="D15" s="60">
        <v>6.5</v>
      </c>
      <c r="E15" s="15">
        <f>A15+B15</f>
        <v>240</v>
      </c>
      <c r="F15" s="15">
        <f>C15+D15</f>
        <v>143.9</v>
      </c>
      <c r="G15" s="16">
        <f>E15+2*F15</f>
        <v>527.79999999999995</v>
      </c>
      <c r="H15" s="53">
        <v>216185.78465869106</v>
      </c>
      <c r="I15" s="14">
        <f t="shared" si="0"/>
        <v>14.85186435039833</v>
      </c>
      <c r="J15" s="16">
        <f t="shared" si="1"/>
        <v>76.550918009182013</v>
      </c>
      <c r="K15" s="16">
        <f t="shared" si="1"/>
        <v>31355.09715073539</v>
      </c>
      <c r="L15" s="17">
        <f t="shared" si="2"/>
        <v>4.4963081507328937</v>
      </c>
      <c r="M15" s="17">
        <f t="shared" si="3"/>
        <v>1.8839504031849204</v>
      </c>
      <c r="N15" s="33">
        <f t="shared" si="4"/>
        <v>1.1717809739407012</v>
      </c>
      <c r="O15" s="61">
        <v>137.30000000000001</v>
      </c>
      <c r="P15" s="60">
        <v>0.4</v>
      </c>
      <c r="Q15" s="60">
        <v>137.6</v>
      </c>
      <c r="R15" s="60">
        <v>102.6</v>
      </c>
      <c r="S15" s="16">
        <f>O15+P15</f>
        <v>137.70000000000002</v>
      </c>
      <c r="T15" s="16">
        <f>Q15+R15</f>
        <v>240.2</v>
      </c>
      <c r="U15" s="16">
        <f>S15+2*T15</f>
        <v>618.1</v>
      </c>
      <c r="V15" s="60">
        <v>182454.06046235922</v>
      </c>
      <c r="W15" s="16">
        <f t="shared" si="5"/>
        <v>14.8808718979577</v>
      </c>
      <c r="X15" s="16">
        <f t="shared" si="6"/>
        <v>89.64782573223836</v>
      </c>
      <c r="Y15" s="16">
        <f t="shared" si="6"/>
        <v>26462.72418131186</v>
      </c>
      <c r="Z15" s="101">
        <f t="shared" si="7"/>
        <v>4.4226345502072242</v>
      </c>
      <c r="AA15" s="101">
        <f t="shared" si="8"/>
        <v>1.9525397608927149</v>
      </c>
      <c r="AB15" s="102">
        <f t="shared" si="9"/>
        <v>1.1726283780766869</v>
      </c>
    </row>
    <row r="16" spans="1:28" x14ac:dyDescent="0.3">
      <c r="A16" s="61">
        <v>137.6</v>
      </c>
      <c r="B16" s="60">
        <v>137.5</v>
      </c>
      <c r="C16" s="60">
        <v>137.4</v>
      </c>
      <c r="D16" s="60">
        <v>8.1999999999999993</v>
      </c>
      <c r="E16" s="15">
        <f>A16+B16</f>
        <v>275.10000000000002</v>
      </c>
      <c r="F16" s="15">
        <f>C16+D16</f>
        <v>145.6</v>
      </c>
      <c r="G16" s="16">
        <f>E16+2*F16</f>
        <v>566.29999999999995</v>
      </c>
      <c r="H16" s="53">
        <v>224063.0092341119</v>
      </c>
      <c r="I16" s="14">
        <f t="shared" si="0"/>
        <v>19.942688947068071</v>
      </c>
      <c r="J16" s="16">
        <f t="shared" si="1"/>
        <v>82.134870914361073</v>
      </c>
      <c r="K16" s="16">
        <f t="shared" si="1"/>
        <v>32497.59198327225</v>
      </c>
      <c r="L16" s="17">
        <f t="shared" si="2"/>
        <v>4.5118511816828182</v>
      </c>
      <c r="M16" s="17">
        <f t="shared" si="3"/>
        <v>1.9145275789274185</v>
      </c>
      <c r="N16" s="33">
        <f t="shared" si="4"/>
        <v>1.299783715467171</v>
      </c>
      <c r="O16" s="61">
        <v>137.30000000000001</v>
      </c>
      <c r="P16" s="60">
        <v>-1.2</v>
      </c>
      <c r="Q16" s="60">
        <v>137.6</v>
      </c>
      <c r="R16" s="60">
        <v>137.4</v>
      </c>
      <c r="S16" s="16">
        <f>O16+P16</f>
        <v>136.10000000000002</v>
      </c>
      <c r="T16" s="16">
        <f>Q16+R16</f>
        <v>275</v>
      </c>
      <c r="U16" s="16">
        <f>S16+2*T16</f>
        <v>686.1</v>
      </c>
      <c r="V16" s="60">
        <v>184223.46368715083</v>
      </c>
      <c r="W16" s="16">
        <f t="shared" si="5"/>
        <v>19.928185173288384</v>
      </c>
      <c r="X16" s="16">
        <f t="shared" si="6"/>
        <v>99.510391902424743</v>
      </c>
      <c r="Y16" s="16">
        <f t="shared" si="6"/>
        <v>26719.354422286098</v>
      </c>
      <c r="Z16" s="101">
        <f t="shared" si="7"/>
        <v>4.4268259607561342</v>
      </c>
      <c r="AA16" s="101">
        <f t="shared" si="8"/>
        <v>1.9978684366273003</v>
      </c>
      <c r="AB16" s="102">
        <f t="shared" si="9"/>
        <v>1.2994677500244209</v>
      </c>
    </row>
    <row r="17" spans="1:28" ht="15" thickBot="1" x14ac:dyDescent="0.35">
      <c r="A17" s="62">
        <v>137.6</v>
      </c>
      <c r="B17" s="63">
        <v>275.3</v>
      </c>
      <c r="C17" s="63">
        <v>137.30000000000001</v>
      </c>
      <c r="D17" s="63">
        <v>14.8</v>
      </c>
      <c r="E17" s="27">
        <f>A17+B17</f>
        <v>412.9</v>
      </c>
      <c r="F17" s="27">
        <f>C17+D17</f>
        <v>152.10000000000002</v>
      </c>
      <c r="G17" s="28">
        <f>E17+2*F17</f>
        <v>717.1</v>
      </c>
      <c r="H17" s="57">
        <v>236309.01287553649</v>
      </c>
      <c r="I17" s="29">
        <f t="shared" si="0"/>
        <v>39.928889215475195</v>
      </c>
      <c r="J17" s="28">
        <f t="shared" si="1"/>
        <v>104.00656177412736</v>
      </c>
      <c r="K17" s="28">
        <f t="shared" si="1"/>
        <v>34273.724648476564</v>
      </c>
      <c r="L17" s="30">
        <f t="shared" si="2"/>
        <v>4.5349613033321816</v>
      </c>
      <c r="M17" s="30">
        <f t="shared" si="3"/>
        <v>2.017060739802607</v>
      </c>
      <c r="N17" s="34">
        <f t="shared" si="4"/>
        <v>1.6012872286942197</v>
      </c>
      <c r="O17" s="62">
        <v>137.19999999999999</v>
      </c>
      <c r="P17" s="63">
        <v>-1.5</v>
      </c>
      <c r="Q17" s="63">
        <v>137.5</v>
      </c>
      <c r="R17" s="63">
        <v>275.39999999999998</v>
      </c>
      <c r="S17" s="28">
        <f>O17+P17</f>
        <v>135.69999999999999</v>
      </c>
      <c r="T17" s="28">
        <f>Q17+R17</f>
        <v>412.9</v>
      </c>
      <c r="U17" s="28">
        <f>S17+2*T17</f>
        <v>961.5</v>
      </c>
      <c r="V17" s="63">
        <v>180176.64376840039</v>
      </c>
      <c r="W17" s="28">
        <f t="shared" si="5"/>
        <v>39.943392989254882</v>
      </c>
      <c r="X17" s="28">
        <f t="shared" si="6"/>
        <v>139.45378489167962</v>
      </c>
      <c r="Y17" s="28">
        <f t="shared" si="6"/>
        <v>26132.412815999269</v>
      </c>
      <c r="Z17" s="105">
        <f t="shared" si="7"/>
        <v>4.4171795101596869</v>
      </c>
      <c r="AA17" s="105">
        <f t="shared" si="8"/>
        <v>2.144430305875388</v>
      </c>
      <c r="AB17" s="106">
        <f t="shared" si="9"/>
        <v>1.6014449532217943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0.99866796518087886</v>
      </c>
      <c r="O23" s="6" t="s">
        <v>18</v>
      </c>
      <c r="P23" s="6">
        <v>0.99192729649308797</v>
      </c>
    </row>
    <row r="24" spans="1:28" x14ac:dyDescent="0.3">
      <c r="A24" s="6" t="s">
        <v>19</v>
      </c>
      <c r="B24" s="6">
        <v>0.99733770467851712</v>
      </c>
      <c r="O24" s="6" t="s">
        <v>19</v>
      </c>
      <c r="P24" s="6">
        <v>0.98391976152808636</v>
      </c>
    </row>
    <row r="25" spans="1:28" x14ac:dyDescent="0.3">
      <c r="A25" s="6" t="s">
        <v>20</v>
      </c>
      <c r="B25" s="6">
        <v>0.99689398879160329</v>
      </c>
      <c r="O25" s="6" t="s">
        <v>20</v>
      </c>
      <c r="P25" s="6">
        <v>0.98123972178276742</v>
      </c>
    </row>
    <row r="26" spans="1:28" x14ac:dyDescent="0.3">
      <c r="A26" s="6" t="s">
        <v>21</v>
      </c>
      <c r="B26" s="6">
        <v>1.2871147119090888E-2</v>
      </c>
      <c r="O26" s="6" t="s">
        <v>21</v>
      </c>
      <c r="P26" s="6">
        <v>2.7802496756279615E-2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0.7447349985769508</v>
      </c>
      <c r="D31" s="6">
        <v>0.3723674992884754</v>
      </c>
      <c r="E31" s="6">
        <v>2247.6943785252829</v>
      </c>
      <c r="F31" s="6">
        <v>3.5607163094109567E-16</v>
      </c>
      <c r="O31" s="6" t="s">
        <v>24</v>
      </c>
      <c r="P31" s="6">
        <v>2</v>
      </c>
      <c r="Q31" s="6">
        <v>0.56756556939679781</v>
      </c>
      <c r="R31" s="6">
        <v>0.2837827846983989</v>
      </c>
      <c r="S31" s="6">
        <v>367.12879473023952</v>
      </c>
      <c r="T31" s="6">
        <v>1.7288404314578544E-11</v>
      </c>
    </row>
    <row r="32" spans="1:28" x14ac:dyDescent="0.3">
      <c r="A32" s="6" t="s">
        <v>25</v>
      </c>
      <c r="B32" s="6">
        <v>12</v>
      </c>
      <c r="C32" s="6">
        <v>1.9879971379353797E-3</v>
      </c>
      <c r="D32" s="6">
        <v>1.6566642816128165E-4</v>
      </c>
      <c r="E32" s="6"/>
      <c r="F32" s="6"/>
      <c r="O32" s="6" t="s">
        <v>25</v>
      </c>
      <c r="P32" s="6">
        <v>12</v>
      </c>
      <c r="Q32" s="6">
        <v>9.2757459105952626E-3</v>
      </c>
      <c r="R32" s="6">
        <v>7.7297882588293855E-4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0.74672299571488621</v>
      </c>
      <c r="D33" s="7"/>
      <c r="E33" s="7"/>
      <c r="F33" s="7"/>
      <c r="O33" s="7" t="s">
        <v>26</v>
      </c>
      <c r="P33" s="7">
        <v>14</v>
      </c>
      <c r="Q33" s="7">
        <v>0.57684131530739302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2.9091053216572034</v>
      </c>
      <c r="C36" s="6">
        <v>2.0971759532502587E-2</v>
      </c>
      <c r="D36" s="6">
        <v>138.71536707011137</v>
      </c>
      <c r="E36" s="6">
        <v>1.3225012221333402E-20</v>
      </c>
      <c r="F36" s="6">
        <v>2.8634117829270909</v>
      </c>
      <c r="G36" s="6">
        <v>2.9547988603873159</v>
      </c>
      <c r="H36" s="6">
        <v>2.8634117829270909</v>
      </c>
      <c r="I36" s="6">
        <v>2.9547988603873159</v>
      </c>
      <c r="O36" s="6" t="s">
        <v>27</v>
      </c>
      <c r="P36" s="6">
        <v>2.6731544703043477</v>
      </c>
      <c r="Q36" s="6">
        <v>5.8373468671576112E-2</v>
      </c>
      <c r="R36" s="6">
        <v>45.793997361098931</v>
      </c>
      <c r="S36" s="6">
        <v>7.6716759611979768E-15</v>
      </c>
      <c r="T36" s="6">
        <v>2.5459696078505396</v>
      </c>
      <c r="U36" s="6">
        <v>2.8003393327581558</v>
      </c>
      <c r="V36" s="6">
        <v>2.5459696078505396</v>
      </c>
      <c r="W36" s="6">
        <v>2.8003393327581558</v>
      </c>
    </row>
    <row r="37" spans="1:23" x14ac:dyDescent="0.3">
      <c r="A37" s="6" t="s">
        <v>40</v>
      </c>
      <c r="B37" s="6">
        <v>1.0142002567815651</v>
      </c>
      <c r="C37" s="6">
        <v>2.4708883643393919E-2</v>
      </c>
      <c r="D37" s="6">
        <v>41.045976476266993</v>
      </c>
      <c r="E37" s="6">
        <v>2.8312534318455391E-14</v>
      </c>
      <c r="F37" s="6">
        <v>0.96036422409258371</v>
      </c>
      <c r="G37" s="6">
        <v>1.0680362894705464</v>
      </c>
      <c r="H37" s="6">
        <v>0.96036422409258371</v>
      </c>
      <c r="I37" s="6">
        <v>1.0680362894705464</v>
      </c>
      <c r="O37" s="6" t="s">
        <v>40</v>
      </c>
      <c r="P37" s="6">
        <v>1.3321674570165847</v>
      </c>
      <c r="Q37" s="6">
        <v>6.7776806877659468E-2</v>
      </c>
      <c r="R37" s="6">
        <v>19.655211249789527</v>
      </c>
      <c r="S37" s="6">
        <v>1.7086068682448937E-10</v>
      </c>
      <c r="T37" s="6">
        <v>1.1844944806376623</v>
      </c>
      <c r="U37" s="6">
        <v>1.4798404333955071</v>
      </c>
      <c r="V37" s="6">
        <v>1.1844944806376623</v>
      </c>
      <c r="W37" s="6">
        <v>1.4798404333955071</v>
      </c>
    </row>
    <row r="38" spans="1:23" ht="15" thickBot="1" x14ac:dyDescent="0.35">
      <c r="A38" s="7" t="s">
        <v>41</v>
      </c>
      <c r="B38" s="7">
        <v>-0.26672860801887333</v>
      </c>
      <c r="C38" s="7">
        <v>2.3720173754840822E-2</v>
      </c>
      <c r="D38" s="7">
        <v>-11.24479992329058</v>
      </c>
      <c r="E38" s="7">
        <v>9.9428544924276909E-8</v>
      </c>
      <c r="F38" s="7">
        <v>-0.31841042691785637</v>
      </c>
      <c r="G38" s="7">
        <v>-0.21504678911989028</v>
      </c>
      <c r="H38" s="7">
        <v>-0.31841042691785637</v>
      </c>
      <c r="I38" s="7">
        <v>-0.21504678911989028</v>
      </c>
      <c r="O38" s="7" t="s">
        <v>41</v>
      </c>
      <c r="P38" s="7">
        <v>-0.71113223194719077</v>
      </c>
      <c r="Q38" s="7">
        <v>6.3742572633134875E-2</v>
      </c>
      <c r="R38" s="7">
        <v>-11.156315199890876</v>
      </c>
      <c r="S38" s="7">
        <v>1.0847809768890438E-7</v>
      </c>
      <c r="T38" s="7">
        <v>-0.85001536699626024</v>
      </c>
      <c r="U38" s="7">
        <v>-0.57224909689812131</v>
      </c>
      <c r="V38" s="7">
        <v>-0.85001536699626024</v>
      </c>
      <c r="W38" s="7">
        <v>-0.57224909689812131</v>
      </c>
    </row>
    <row r="40" spans="1:23" x14ac:dyDescent="0.3">
      <c r="B40">
        <f>10^B36</f>
        <v>811.15774955412621</v>
      </c>
      <c r="P40">
        <f>10^P36</f>
        <v>471.14487388781561</v>
      </c>
    </row>
    <row r="41" spans="1:23" x14ac:dyDescent="0.3">
      <c r="B41" s="6">
        <v>1.0142002567815651</v>
      </c>
      <c r="P41" s="6">
        <v>1.3321674570165847</v>
      </c>
    </row>
    <row r="42" spans="1:23" ht="15" thickBot="1" x14ac:dyDescent="0.35">
      <c r="B42" s="7">
        <v>-0.26672860801887333</v>
      </c>
      <c r="P42" s="7">
        <v>-0.71113223194719077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cols>
    <col min="8" max="8" width="9.77734375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61">
        <v>20.6</v>
      </c>
      <c r="B3" s="60">
        <v>20.8</v>
      </c>
      <c r="C3" s="60">
        <v>20.6</v>
      </c>
      <c r="D3" s="60">
        <v>0.2</v>
      </c>
      <c r="E3" s="15">
        <f>A3+B3</f>
        <v>41.400000000000006</v>
      </c>
      <c r="F3" s="15">
        <f>C3+D3</f>
        <v>20.8</v>
      </c>
      <c r="G3" s="16">
        <f>E3+2*F3</f>
        <v>83</v>
      </c>
      <c r="H3" s="53">
        <v>60173.577627772414</v>
      </c>
      <c r="I3" s="14">
        <f>B3/6.89475729</f>
        <v>3.0167849461746608</v>
      </c>
      <c r="J3" s="16">
        <f>G3/6.89475729</f>
        <v>12.038132237139271</v>
      </c>
      <c r="K3" s="16">
        <f>H3/6.89475729</f>
        <v>8727.439574275777</v>
      </c>
      <c r="L3" s="17">
        <f>LOG(K3)</f>
        <v>3.9408868505942722</v>
      </c>
      <c r="M3" s="17">
        <f>LOG(J3)</f>
        <v>1.0805591096769633</v>
      </c>
      <c r="N3" s="33">
        <f>LOG(I3)</f>
        <v>0.47954435226365094</v>
      </c>
      <c r="O3" s="61">
        <v>20.3</v>
      </c>
      <c r="P3" s="60">
        <v>2.8</v>
      </c>
      <c r="Q3" s="60">
        <v>20.6</v>
      </c>
      <c r="R3" s="60">
        <v>20.9</v>
      </c>
      <c r="S3" s="16">
        <f>O3+P3</f>
        <v>23.1</v>
      </c>
      <c r="T3" s="16">
        <f>Q3+R3</f>
        <v>41.5</v>
      </c>
      <c r="U3" s="16">
        <f>S3+2*T3</f>
        <v>106.1</v>
      </c>
      <c r="V3" s="60">
        <v>31875.953228266389</v>
      </c>
      <c r="W3" s="16">
        <f>R3/6.89475729</f>
        <v>3.0312887199543463</v>
      </c>
      <c r="X3" s="16">
        <f>U3/6.89475729</f>
        <v>15.388503980246705</v>
      </c>
      <c r="Y3" s="16">
        <f>V3/6.89475729</f>
        <v>4623.2161463462317</v>
      </c>
      <c r="Z3" s="101">
        <f>LOG(Y3)</f>
        <v>3.664944198212269</v>
      </c>
      <c r="AA3" s="101">
        <f>LOG(X3)</f>
        <v>1.18719640120223</v>
      </c>
      <c r="AB3" s="102">
        <f>LOG(W3)</f>
        <v>0.48162730341194337</v>
      </c>
    </row>
    <row r="4" spans="1:28" x14ac:dyDescent="0.3">
      <c r="A4" s="61">
        <v>20.7</v>
      </c>
      <c r="B4" s="60">
        <v>41.5</v>
      </c>
      <c r="C4" s="60">
        <v>20.6</v>
      </c>
      <c r="D4" s="60">
        <v>1.3</v>
      </c>
      <c r="E4" s="15">
        <f>A4+B4</f>
        <v>62.2</v>
      </c>
      <c r="F4" s="15">
        <f>C4+D4</f>
        <v>21.900000000000002</v>
      </c>
      <c r="G4" s="16">
        <f>E4+2*F4</f>
        <v>106</v>
      </c>
      <c r="H4" s="53">
        <v>62406.015037593985</v>
      </c>
      <c r="I4" s="14">
        <f t="shared" ref="I4:I17" si="0">B4/6.89475729</f>
        <v>6.0190661185696355</v>
      </c>
      <c r="J4" s="16">
        <f t="shared" ref="J4:K17" si="1">G4/6.89475729</f>
        <v>15.37400020646702</v>
      </c>
      <c r="K4" s="16">
        <f t="shared" si="1"/>
        <v>9051.2272459693759</v>
      </c>
      <c r="L4" s="17">
        <f t="shared" ref="L4:L17" si="2">LOG(K4)</f>
        <v>3.9567074687098773</v>
      </c>
      <c r="M4" s="17">
        <f t="shared" ref="M4:M17" si="3">LOG(J4)</f>
        <v>1.1867868825656596</v>
      </c>
      <c r="N4" s="33">
        <f t="shared" ref="N4:N17" si="4">LOG(I4)</f>
        <v>0.77952911401298208</v>
      </c>
      <c r="O4" s="61">
        <v>20.5</v>
      </c>
      <c r="P4" s="60">
        <v>8.1</v>
      </c>
      <c r="Q4" s="60">
        <v>20.7</v>
      </c>
      <c r="R4" s="60">
        <v>41.3</v>
      </c>
      <c r="S4" s="16">
        <f>O4+P4</f>
        <v>28.6</v>
      </c>
      <c r="T4" s="16">
        <f>Q4+R4</f>
        <v>62</v>
      </c>
      <c r="U4" s="16">
        <f>S4+2*T4</f>
        <v>152.6</v>
      </c>
      <c r="V4" s="60">
        <v>29673.093042749369</v>
      </c>
      <c r="W4" s="16">
        <f t="shared" ref="W4:W17" si="5">R4/6.89475729</f>
        <v>5.9900585710102634</v>
      </c>
      <c r="X4" s="16">
        <f t="shared" ref="X4:Y17" si="6">U4/6.89475729</f>
        <v>22.132758787800636</v>
      </c>
      <c r="Y4" s="16">
        <f t="shared" si="6"/>
        <v>4303.7182883560745</v>
      </c>
      <c r="Z4" s="101">
        <f t="shared" ref="Z4:Z17" si="7">LOG(Y4)</f>
        <v>3.6338438356563354</v>
      </c>
      <c r="AA4" s="101">
        <f t="shared" ref="AA4:AA17" si="8">LOG(X4)</f>
        <v>1.3450355509197511</v>
      </c>
      <c r="AB4" s="102">
        <f t="shared" ref="AB4:AB17" si="9">LOG(W4)</f>
        <v>0.77743106895729042</v>
      </c>
    </row>
    <row r="5" spans="1:28" x14ac:dyDescent="0.3">
      <c r="A5" s="61">
        <v>20.6</v>
      </c>
      <c r="B5" s="60">
        <v>61.9</v>
      </c>
      <c r="C5" s="60">
        <v>20.5</v>
      </c>
      <c r="D5" s="60">
        <v>1.8</v>
      </c>
      <c r="E5" s="15">
        <f>A5+B5</f>
        <v>82.5</v>
      </c>
      <c r="F5" s="15">
        <f>C5+D5</f>
        <v>22.3</v>
      </c>
      <c r="G5" s="16">
        <f>E5+2*F5</f>
        <v>127.1</v>
      </c>
      <c r="H5" s="53">
        <v>66654.70208183775</v>
      </c>
      <c r="I5" s="14">
        <f t="shared" si="0"/>
        <v>8.9778359696255521</v>
      </c>
      <c r="J5" s="16">
        <f t="shared" si="1"/>
        <v>18.434296473980737</v>
      </c>
      <c r="K5" s="16">
        <f t="shared" si="1"/>
        <v>9667.4472034733135</v>
      </c>
      <c r="L5" s="17">
        <f t="shared" si="2"/>
        <v>3.9853118089527251</v>
      </c>
      <c r="M5" s="17">
        <f t="shared" si="3"/>
        <v>1.2656265678548975</v>
      </c>
      <c r="N5" s="33">
        <f t="shared" si="4"/>
        <v>0.95317166632100736</v>
      </c>
      <c r="O5" s="61">
        <v>20</v>
      </c>
      <c r="P5" s="60">
        <v>9.3000000000000007</v>
      </c>
      <c r="Q5" s="60">
        <v>20.7</v>
      </c>
      <c r="R5" s="60">
        <v>61.3</v>
      </c>
      <c r="S5" s="16">
        <f>O5+P5</f>
        <v>29.3</v>
      </c>
      <c r="T5" s="16">
        <f>Q5+R5</f>
        <v>82</v>
      </c>
      <c r="U5" s="16">
        <f>S5+2*T5</f>
        <v>193.3</v>
      </c>
      <c r="V5" s="60">
        <v>32903.918411164777</v>
      </c>
      <c r="W5" s="16">
        <f t="shared" si="5"/>
        <v>8.8908133269474376</v>
      </c>
      <c r="X5" s="16">
        <f t="shared" si="6"/>
        <v>28.035794716132784</v>
      </c>
      <c r="Y5" s="16">
        <f t="shared" si="6"/>
        <v>4772.3098910077479</v>
      </c>
      <c r="Z5" s="101">
        <f t="shared" si="7"/>
        <v>3.6787286369230618</v>
      </c>
      <c r="AA5" s="101">
        <f t="shared" si="8"/>
        <v>1.4477128713294425</v>
      </c>
      <c r="AB5" s="102">
        <f t="shared" si="9"/>
        <v>0.94894149181930443</v>
      </c>
    </row>
    <row r="6" spans="1:28" x14ac:dyDescent="0.3">
      <c r="A6" s="61">
        <v>34.6</v>
      </c>
      <c r="B6" s="60">
        <v>34.700000000000003</v>
      </c>
      <c r="C6" s="60">
        <v>34.5</v>
      </c>
      <c r="D6" s="60">
        <v>1.8</v>
      </c>
      <c r="E6" s="15">
        <f>A6+B6</f>
        <v>69.300000000000011</v>
      </c>
      <c r="F6" s="15">
        <f>C6+D6</f>
        <v>36.299999999999997</v>
      </c>
      <c r="G6" s="16">
        <f>E6+2*F6</f>
        <v>141.9</v>
      </c>
      <c r="H6" s="53">
        <v>88071.065989847717</v>
      </c>
      <c r="I6" s="14">
        <f t="shared" si="0"/>
        <v>5.0328095015509966</v>
      </c>
      <c r="J6" s="16">
        <f t="shared" si="1"/>
        <v>20.580854993374249</v>
      </c>
      <c r="K6" s="16">
        <f t="shared" si="1"/>
        <v>12773.628176525372</v>
      </c>
      <c r="L6" s="17">
        <f t="shared" si="2"/>
        <v>4.1063142702661892</v>
      </c>
      <c r="M6" s="17">
        <f t="shared" si="3"/>
        <v>1.3134634127583633</v>
      </c>
      <c r="N6" s="33">
        <f t="shared" si="4"/>
        <v>0.70181049209176316</v>
      </c>
      <c r="O6" s="61">
        <v>34.299999999999997</v>
      </c>
      <c r="P6" s="60">
        <v>6.1</v>
      </c>
      <c r="Q6" s="60">
        <v>34.6</v>
      </c>
      <c r="R6" s="60">
        <v>34.5</v>
      </c>
      <c r="S6" s="16">
        <f>O6+P6</f>
        <v>40.4</v>
      </c>
      <c r="T6" s="16">
        <f>Q6+R6</f>
        <v>69.099999999999994</v>
      </c>
      <c r="U6" s="16">
        <f>S6+2*T6</f>
        <v>178.6</v>
      </c>
      <c r="V6" s="60">
        <v>58991.165574237675</v>
      </c>
      <c r="W6" s="16">
        <f t="shared" si="5"/>
        <v>5.0038019539916245</v>
      </c>
      <c r="X6" s="16">
        <f t="shared" si="6"/>
        <v>25.903739970518959</v>
      </c>
      <c r="Y6" s="16">
        <f t="shared" si="6"/>
        <v>8555.9452048873609</v>
      </c>
      <c r="Z6" s="101">
        <f t="shared" si="7"/>
        <v>3.9322679945424008</v>
      </c>
      <c r="AA6" s="101">
        <f t="shared" si="8"/>
        <v>1.413362471853417</v>
      </c>
      <c r="AB6" s="102">
        <f t="shared" si="9"/>
        <v>0.69930011237416345</v>
      </c>
    </row>
    <row r="7" spans="1:28" x14ac:dyDescent="0.3">
      <c r="A7" s="61">
        <v>34.799999999999997</v>
      </c>
      <c r="B7" s="60">
        <v>68.3</v>
      </c>
      <c r="C7" s="60">
        <v>34.700000000000003</v>
      </c>
      <c r="D7" s="60">
        <v>3.4</v>
      </c>
      <c r="E7" s="15">
        <f>A7+B7</f>
        <v>103.1</v>
      </c>
      <c r="F7" s="15">
        <f>C7+D7</f>
        <v>38.1</v>
      </c>
      <c r="G7" s="16">
        <f>E7+2*F7</f>
        <v>179.3</v>
      </c>
      <c r="H7" s="53">
        <v>93306.010928961739</v>
      </c>
      <c r="I7" s="14">
        <f t="shared" si="0"/>
        <v>9.9060774915254477</v>
      </c>
      <c r="J7" s="16">
        <f t="shared" si="1"/>
        <v>26.005266386976764</v>
      </c>
      <c r="K7" s="16">
        <f t="shared" si="1"/>
        <v>13532.892747985583</v>
      </c>
      <c r="L7" s="17">
        <f t="shared" si="2"/>
        <v>4.1313906399240299</v>
      </c>
      <c r="M7" s="17">
        <f t="shared" si="3"/>
        <v>1.4150613068630722</v>
      </c>
      <c r="N7" s="33">
        <f t="shared" si="4"/>
        <v>0.99590172098242191</v>
      </c>
      <c r="O7" s="61">
        <v>34.299999999999997</v>
      </c>
      <c r="P7" s="60">
        <v>-4.5999999999999996</v>
      </c>
      <c r="Q7" s="60">
        <v>34.700000000000003</v>
      </c>
      <c r="R7" s="60">
        <v>68.400000000000006</v>
      </c>
      <c r="S7" s="16">
        <f>O7+P7</f>
        <v>29.699999999999996</v>
      </c>
      <c r="T7" s="16">
        <f>Q7+R7</f>
        <v>103.10000000000001</v>
      </c>
      <c r="U7" s="16">
        <f>S7+2*T7</f>
        <v>235.9</v>
      </c>
      <c r="V7" s="60">
        <v>59478.260869565216</v>
      </c>
      <c r="W7" s="16">
        <f t="shared" si="5"/>
        <v>9.9205812653051346</v>
      </c>
      <c r="X7" s="16">
        <f t="shared" si="6"/>
        <v>34.214402346278966</v>
      </c>
      <c r="Y7" s="16">
        <f t="shared" si="6"/>
        <v>8626.5924046131604</v>
      </c>
      <c r="Z7" s="101">
        <f t="shared" si="7"/>
        <v>3.9358392786673941</v>
      </c>
      <c r="AA7" s="101">
        <f t="shared" si="8"/>
        <v>1.5342089581864848</v>
      </c>
      <c r="AB7" s="102">
        <f t="shared" si="9"/>
        <v>0.99653711902100561</v>
      </c>
    </row>
    <row r="8" spans="1:28" x14ac:dyDescent="0.3">
      <c r="A8" s="61">
        <v>34.6</v>
      </c>
      <c r="B8" s="60">
        <v>102.5</v>
      </c>
      <c r="C8" s="60">
        <v>34.6</v>
      </c>
      <c r="D8" s="60">
        <v>5.3</v>
      </c>
      <c r="E8" s="15">
        <f>A8+B8</f>
        <v>137.1</v>
      </c>
      <c r="F8" s="15">
        <f>C8+D8</f>
        <v>39.9</v>
      </c>
      <c r="G8" s="16">
        <f>E8+2*F8</f>
        <v>216.89999999999998</v>
      </c>
      <c r="H8" s="53">
        <v>97774.244833068355</v>
      </c>
      <c r="I8" s="14">
        <f t="shared" si="0"/>
        <v>14.866368124178015</v>
      </c>
      <c r="J8" s="16">
        <f t="shared" si="1"/>
        <v>31.458685328138646</v>
      </c>
      <c r="K8" s="16">
        <f t="shared" si="1"/>
        <v>14180.955285384432</v>
      </c>
      <c r="L8" s="17">
        <f t="shared" si="2"/>
        <v>4.1517054876310375</v>
      </c>
      <c r="M8" s="17">
        <f t="shared" si="3"/>
        <v>1.4977405693150827</v>
      </c>
      <c r="N8" s="33">
        <f t="shared" si="4"/>
        <v>1.1722048826926625</v>
      </c>
      <c r="O8" s="61">
        <v>34.299999999999997</v>
      </c>
      <c r="P8" s="60">
        <v>5</v>
      </c>
      <c r="Q8" s="60">
        <v>34.6</v>
      </c>
      <c r="R8" s="60">
        <v>102.5</v>
      </c>
      <c r="S8" s="16">
        <f>O8+P8</f>
        <v>39.299999999999997</v>
      </c>
      <c r="T8" s="16">
        <f>Q8+R8</f>
        <v>137.1</v>
      </c>
      <c r="U8" s="16">
        <f>S8+2*T8</f>
        <v>313.5</v>
      </c>
      <c r="V8" s="60">
        <v>52948.77313818338</v>
      </c>
      <c r="W8" s="16">
        <f t="shared" si="5"/>
        <v>14.866368124178015</v>
      </c>
      <c r="X8" s="16">
        <f t="shared" si="6"/>
        <v>45.469330799315195</v>
      </c>
      <c r="Y8" s="16">
        <f t="shared" si="6"/>
        <v>7679.5702750811952</v>
      </c>
      <c r="Z8" s="101">
        <f t="shared" si="7"/>
        <v>3.8853369189400517</v>
      </c>
      <c r="AA8" s="101">
        <f t="shared" si="8"/>
        <v>1.6577185624676245</v>
      </c>
      <c r="AB8" s="102">
        <f t="shared" si="9"/>
        <v>1.1722048826926625</v>
      </c>
    </row>
    <row r="9" spans="1:28" x14ac:dyDescent="0.3">
      <c r="A9" s="61">
        <v>68.5</v>
      </c>
      <c r="B9" s="60">
        <v>68.8</v>
      </c>
      <c r="C9" s="60">
        <v>68.599999999999994</v>
      </c>
      <c r="D9" s="60">
        <v>3.8</v>
      </c>
      <c r="E9" s="15">
        <f>A9+B9</f>
        <v>137.30000000000001</v>
      </c>
      <c r="F9" s="15">
        <f>C9+D9</f>
        <v>72.399999999999991</v>
      </c>
      <c r="G9" s="16">
        <f>E9+2*F9</f>
        <v>282.10000000000002</v>
      </c>
      <c r="H9" s="53">
        <v>145762.71186440677</v>
      </c>
      <c r="I9" s="14">
        <f t="shared" si="0"/>
        <v>9.978596360423877</v>
      </c>
      <c r="J9" s="16">
        <f t="shared" si="1"/>
        <v>40.915145832493842</v>
      </c>
      <c r="K9" s="16">
        <f t="shared" si="1"/>
        <v>21141.093983948893</v>
      </c>
      <c r="L9" s="17">
        <f t="shared" si="2"/>
        <v>4.3251274569023126</v>
      </c>
      <c r="M9" s="17">
        <f t="shared" si="3"/>
        <v>1.6118841034562557</v>
      </c>
      <c r="N9" s="33">
        <f t="shared" si="4"/>
        <v>0.9990694555364007</v>
      </c>
      <c r="O9" s="61">
        <v>68.400000000000006</v>
      </c>
      <c r="P9" s="60">
        <v>-5.9</v>
      </c>
      <c r="Q9" s="60">
        <v>68.599999999999994</v>
      </c>
      <c r="R9" s="60">
        <v>68.400000000000006</v>
      </c>
      <c r="S9" s="16">
        <f>O9+P9</f>
        <v>62.500000000000007</v>
      </c>
      <c r="T9" s="16">
        <f>Q9+R9</f>
        <v>137</v>
      </c>
      <c r="U9" s="16">
        <f>S9+2*T9</f>
        <v>336.5</v>
      </c>
      <c r="V9" s="60">
        <v>101358.36008891085</v>
      </c>
      <c r="W9" s="16">
        <f t="shared" si="5"/>
        <v>9.9205812653051346</v>
      </c>
      <c r="X9" s="16">
        <f t="shared" si="6"/>
        <v>48.805198768642946</v>
      </c>
      <c r="Y9" s="16">
        <f t="shared" si="6"/>
        <v>14700.787254095037</v>
      </c>
      <c r="Z9" s="101">
        <f t="shared" si="7"/>
        <v>4.1673405926362355</v>
      </c>
      <c r="AA9" s="101">
        <f t="shared" si="8"/>
        <v>1.6884660858608851</v>
      </c>
      <c r="AB9" s="102">
        <f t="shared" si="9"/>
        <v>0.99653711902100561</v>
      </c>
    </row>
    <row r="10" spans="1:28" x14ac:dyDescent="0.3">
      <c r="A10" s="61">
        <v>68.5</v>
      </c>
      <c r="B10" s="60">
        <v>137.69999999999999</v>
      </c>
      <c r="C10" s="60">
        <v>68.599999999999994</v>
      </c>
      <c r="D10" s="60">
        <v>7.3</v>
      </c>
      <c r="E10" s="15">
        <f>A10+B10</f>
        <v>206.2</v>
      </c>
      <c r="F10" s="15">
        <f>C10+D10</f>
        <v>75.899999999999991</v>
      </c>
      <c r="G10" s="16">
        <f>E10+2*F10</f>
        <v>358</v>
      </c>
      <c r="H10" s="53">
        <v>151986.75496688741</v>
      </c>
      <c r="I10" s="14">
        <f t="shared" si="0"/>
        <v>19.971696494627441</v>
      </c>
      <c r="J10" s="16">
        <f t="shared" si="1"/>
        <v>51.923510131275407</v>
      </c>
      <c r="K10" s="16">
        <f t="shared" si="1"/>
        <v>22043.815115482827</v>
      </c>
      <c r="L10" s="17">
        <f t="shared" si="2"/>
        <v>4.3432867598809999</v>
      </c>
      <c r="M10" s="17">
        <f t="shared" si="3"/>
        <v>1.7153640439447637</v>
      </c>
      <c r="N10" s="33">
        <f t="shared" si="4"/>
        <v>1.300414957557813</v>
      </c>
      <c r="O10" s="61">
        <v>68.400000000000006</v>
      </c>
      <c r="P10" s="60">
        <v>8</v>
      </c>
      <c r="Q10" s="60">
        <v>68.599999999999994</v>
      </c>
      <c r="R10" s="60">
        <v>137.4</v>
      </c>
      <c r="S10" s="16">
        <f>O10+P10</f>
        <v>76.400000000000006</v>
      </c>
      <c r="T10" s="16">
        <f>Q10+R10</f>
        <v>206</v>
      </c>
      <c r="U10" s="16">
        <f>S10+2*T10</f>
        <v>488.4</v>
      </c>
      <c r="V10" s="60">
        <v>95471.916618413437</v>
      </c>
      <c r="W10" s="16">
        <f t="shared" si="5"/>
        <v>19.928185173288384</v>
      </c>
      <c r="X10" s="16">
        <f t="shared" si="6"/>
        <v>70.836431139985777</v>
      </c>
      <c r="Y10" s="16">
        <f t="shared" si="6"/>
        <v>13847.030809465003</v>
      </c>
      <c r="Z10" s="101">
        <f t="shared" si="7"/>
        <v>4.1413566585045869</v>
      </c>
      <c r="AA10" s="101">
        <f t="shared" si="8"/>
        <v>1.8502566725737342</v>
      </c>
      <c r="AB10" s="102">
        <f t="shared" si="9"/>
        <v>1.2994677500244209</v>
      </c>
    </row>
    <row r="11" spans="1:28" x14ac:dyDescent="0.3">
      <c r="A11" s="61">
        <v>68.5</v>
      </c>
      <c r="B11" s="60">
        <v>206.4</v>
      </c>
      <c r="C11" s="60">
        <v>68.900000000000006</v>
      </c>
      <c r="D11" s="60">
        <v>11.6</v>
      </c>
      <c r="E11" s="15">
        <f>A11+B11</f>
        <v>274.89999999999998</v>
      </c>
      <c r="F11" s="15">
        <f>C11+D11</f>
        <v>80.5</v>
      </c>
      <c r="G11" s="16">
        <f>E11+2*F11</f>
        <v>435.9</v>
      </c>
      <c r="H11" s="53">
        <v>155071.37490608564</v>
      </c>
      <c r="I11" s="14">
        <f t="shared" si="0"/>
        <v>29.935789081271633</v>
      </c>
      <c r="J11" s="16">
        <f t="shared" si="1"/>
        <v>63.221949905650696</v>
      </c>
      <c r="K11" s="16">
        <f t="shared" si="1"/>
        <v>22491.201413427221</v>
      </c>
      <c r="L11" s="17">
        <f t="shared" si="2"/>
        <v>4.3520126547813875</v>
      </c>
      <c r="M11" s="17">
        <f t="shared" si="3"/>
        <v>1.8008678863185734</v>
      </c>
      <c r="N11" s="33">
        <f t="shared" si="4"/>
        <v>1.4761907102560632</v>
      </c>
      <c r="O11" s="61">
        <v>68.2</v>
      </c>
      <c r="P11" s="60">
        <v>9.6</v>
      </c>
      <c r="Q11" s="60">
        <v>68.599999999999994</v>
      </c>
      <c r="R11" s="60">
        <v>206.1</v>
      </c>
      <c r="S11" s="16">
        <f>O11+P11</f>
        <v>77.8</v>
      </c>
      <c r="T11" s="16">
        <f>Q11+R11</f>
        <v>274.7</v>
      </c>
      <c r="U11" s="16">
        <f>S11+2*T11</f>
        <v>627.19999999999993</v>
      </c>
      <c r="V11" s="60">
        <v>82002.652519893891</v>
      </c>
      <c r="W11" s="16">
        <f t="shared" si="5"/>
        <v>29.892277759932576</v>
      </c>
      <c r="X11" s="16">
        <f t="shared" si="6"/>
        <v>90.967669146189763</v>
      </c>
      <c r="Y11" s="16">
        <f t="shared" si="6"/>
        <v>11893.479214827283</v>
      </c>
      <c r="Z11" s="101">
        <f t="shared" si="7"/>
        <v>4.0753089179299904</v>
      </c>
      <c r="AA11" s="101">
        <f t="shared" si="8"/>
        <v>1.9588870669772713</v>
      </c>
      <c r="AB11" s="102">
        <f t="shared" si="9"/>
        <v>1.4755590090801023</v>
      </c>
    </row>
    <row r="12" spans="1:28" x14ac:dyDescent="0.3">
      <c r="A12" s="61">
        <v>102.5</v>
      </c>
      <c r="B12" s="60">
        <v>69</v>
      </c>
      <c r="C12" s="60">
        <v>102.6</v>
      </c>
      <c r="D12" s="60">
        <v>4.4000000000000004</v>
      </c>
      <c r="E12" s="15">
        <f>A12+B12</f>
        <v>171.5</v>
      </c>
      <c r="F12" s="15">
        <f>C12+D12</f>
        <v>107</v>
      </c>
      <c r="G12" s="16">
        <f>E12+2*F12</f>
        <v>385.5</v>
      </c>
      <c r="H12" s="53">
        <v>179531.6565481353</v>
      </c>
      <c r="I12" s="14">
        <f t="shared" si="0"/>
        <v>10.007603907983249</v>
      </c>
      <c r="J12" s="16">
        <f t="shared" si="1"/>
        <v>55.912047920689027</v>
      </c>
      <c r="K12" s="16">
        <f t="shared" si="1"/>
        <v>26038.865328664135</v>
      </c>
      <c r="L12" s="17">
        <f t="shared" si="2"/>
        <v>4.4156220554631078</v>
      </c>
      <c r="M12" s="17">
        <f t="shared" si="3"/>
        <v>1.7475053996878651</v>
      </c>
      <c r="N12" s="33">
        <f t="shared" si="4"/>
        <v>1.0003301080381446</v>
      </c>
      <c r="O12" s="61">
        <v>102.4</v>
      </c>
      <c r="P12" s="60">
        <v>2.2000000000000002</v>
      </c>
      <c r="Q12" s="60">
        <v>102.6</v>
      </c>
      <c r="R12" s="60">
        <v>68.7</v>
      </c>
      <c r="S12" s="16">
        <f>O12+P12</f>
        <v>104.60000000000001</v>
      </c>
      <c r="T12" s="16">
        <f>Q12+R12</f>
        <v>171.3</v>
      </c>
      <c r="U12" s="16">
        <f>S12+2*T12</f>
        <v>447.20000000000005</v>
      </c>
      <c r="V12" s="60">
        <v>133225.5979314803</v>
      </c>
      <c r="W12" s="16">
        <f t="shared" si="5"/>
        <v>9.9640925866441918</v>
      </c>
      <c r="X12" s="16">
        <f t="shared" si="6"/>
        <v>64.860876342755205</v>
      </c>
      <c r="Y12" s="16">
        <f t="shared" si="6"/>
        <v>19322.739340615757</v>
      </c>
      <c r="Z12" s="101">
        <f t="shared" si="7"/>
        <v>4.2860686953807345</v>
      </c>
      <c r="AA12" s="101">
        <f t="shared" si="8"/>
        <v>1.8119828121792563</v>
      </c>
      <c r="AB12" s="102">
        <f t="shared" si="9"/>
        <v>0.9984377543604398</v>
      </c>
    </row>
    <row r="13" spans="1:28" x14ac:dyDescent="0.3">
      <c r="A13" s="61">
        <v>102.5</v>
      </c>
      <c r="B13" s="60">
        <v>102.9</v>
      </c>
      <c r="C13" s="60">
        <v>102.2</v>
      </c>
      <c r="D13" s="60">
        <v>6.3</v>
      </c>
      <c r="E13" s="15">
        <f>A13+B13</f>
        <v>205.4</v>
      </c>
      <c r="F13" s="15">
        <f>C13+D13</f>
        <v>108.5</v>
      </c>
      <c r="G13" s="16">
        <f>E13+2*F13</f>
        <v>422.4</v>
      </c>
      <c r="H13" s="53">
        <v>186751.36116152449</v>
      </c>
      <c r="I13" s="14">
        <f t="shared" si="0"/>
        <v>14.924383219296759</v>
      </c>
      <c r="J13" s="16">
        <f t="shared" si="1"/>
        <v>61.263940445393104</v>
      </c>
      <c r="K13" s="16">
        <f t="shared" si="1"/>
        <v>27085.994953351648</v>
      </c>
      <c r="L13" s="17">
        <f t="shared" si="2"/>
        <v>4.4327447932115369</v>
      </c>
      <c r="M13" s="17">
        <f t="shared" si="3"/>
        <v>1.7872049268266452</v>
      </c>
      <c r="N13" s="33">
        <f t="shared" si="4"/>
        <v>1.1738963920633223</v>
      </c>
      <c r="O13" s="61">
        <v>102.3</v>
      </c>
      <c r="P13" s="60">
        <v>5.0999999999999996</v>
      </c>
      <c r="Q13" s="60">
        <v>102.6</v>
      </c>
      <c r="R13" s="60">
        <v>102.6</v>
      </c>
      <c r="S13" s="16">
        <f>O13+P13</f>
        <v>107.39999999999999</v>
      </c>
      <c r="T13" s="16">
        <f>Q13+R13</f>
        <v>205.2</v>
      </c>
      <c r="U13" s="16">
        <f>S13+2*T13</f>
        <v>517.79999999999995</v>
      </c>
      <c r="V13" s="60">
        <v>127983.36798336798</v>
      </c>
      <c r="W13" s="16">
        <f t="shared" si="5"/>
        <v>14.8808718979577</v>
      </c>
      <c r="X13" s="16">
        <f t="shared" si="6"/>
        <v>75.10054063121342</v>
      </c>
      <c r="Y13" s="16">
        <f t="shared" si="6"/>
        <v>18562.418167930602</v>
      </c>
      <c r="Z13" s="101">
        <f t="shared" si="7"/>
        <v>4.2686345520864988</v>
      </c>
      <c r="AA13" s="101">
        <f t="shared" si="8"/>
        <v>1.8756430633997425</v>
      </c>
      <c r="AB13" s="102">
        <f t="shared" si="9"/>
        <v>1.1726283780766869</v>
      </c>
    </row>
    <row r="14" spans="1:28" x14ac:dyDescent="0.3">
      <c r="A14" s="61">
        <v>102.6</v>
      </c>
      <c r="B14" s="60">
        <v>206.6</v>
      </c>
      <c r="C14" s="60">
        <v>102.2</v>
      </c>
      <c r="D14" s="60">
        <v>10.9</v>
      </c>
      <c r="E14" s="15">
        <f>A14+B14</f>
        <v>309.2</v>
      </c>
      <c r="F14" s="15">
        <f>C14+D14</f>
        <v>113.10000000000001</v>
      </c>
      <c r="G14" s="16">
        <f>E14+2*F14</f>
        <v>535.4</v>
      </c>
      <c r="H14" s="53">
        <v>200452.7813712807</v>
      </c>
      <c r="I14" s="14">
        <f t="shared" si="0"/>
        <v>29.964796628831003</v>
      </c>
      <c r="J14" s="16">
        <f t="shared" si="1"/>
        <v>77.653204816438134</v>
      </c>
      <c r="K14" s="16">
        <f t="shared" si="1"/>
        <v>29073.217945178851</v>
      </c>
      <c r="L14" s="17">
        <f t="shared" si="2"/>
        <v>4.463493103957866</v>
      </c>
      <c r="M14" s="17">
        <f t="shared" si="3"/>
        <v>1.8901593841518032</v>
      </c>
      <c r="N14" s="33">
        <f t="shared" si="4"/>
        <v>1.4766113344844911</v>
      </c>
      <c r="O14" s="61">
        <v>102.4</v>
      </c>
      <c r="P14" s="60">
        <v>4.5999999999999996</v>
      </c>
      <c r="Q14" s="60">
        <v>102.6</v>
      </c>
      <c r="R14" s="60">
        <v>206.2</v>
      </c>
      <c r="S14" s="16">
        <f>O14+P14</f>
        <v>107</v>
      </c>
      <c r="T14" s="16">
        <f>Q14+R14</f>
        <v>308.79999999999995</v>
      </c>
      <c r="U14" s="16">
        <f>S14+2*T14</f>
        <v>724.59999999999991</v>
      </c>
      <c r="V14" s="60">
        <v>123436.09697695301</v>
      </c>
      <c r="W14" s="16">
        <f t="shared" si="5"/>
        <v>29.906781533712259</v>
      </c>
      <c r="X14" s="16">
        <f t="shared" si="6"/>
        <v>105.09434480760379</v>
      </c>
      <c r="Y14" s="16">
        <f t="shared" si="6"/>
        <v>17902.892268010932</v>
      </c>
      <c r="Z14" s="101">
        <f t="shared" si="7"/>
        <v>4.252923198274237</v>
      </c>
      <c r="AA14" s="101">
        <f t="shared" si="8"/>
        <v>2.0215793469994074</v>
      </c>
      <c r="AB14" s="102">
        <f t="shared" si="9"/>
        <v>1.4757696782483871</v>
      </c>
    </row>
    <row r="15" spans="1:28" x14ac:dyDescent="0.3">
      <c r="A15" s="61">
        <v>137.6</v>
      </c>
      <c r="B15" s="60">
        <v>102.6</v>
      </c>
      <c r="C15" s="60">
        <v>137.6</v>
      </c>
      <c r="D15" s="60">
        <v>5.9</v>
      </c>
      <c r="E15" s="15">
        <f>A15+B15</f>
        <v>240.2</v>
      </c>
      <c r="F15" s="15">
        <f>C15+D15</f>
        <v>143.5</v>
      </c>
      <c r="G15" s="16">
        <f>E15+2*F15</f>
        <v>527.20000000000005</v>
      </c>
      <c r="H15" s="53">
        <v>227494.45676274944</v>
      </c>
      <c r="I15" s="14">
        <f t="shared" si="0"/>
        <v>14.8808718979577</v>
      </c>
      <c r="J15" s="16">
        <f t="shared" si="1"/>
        <v>76.463895366503905</v>
      </c>
      <c r="K15" s="16">
        <f t="shared" si="1"/>
        <v>32995.281370194461</v>
      </c>
      <c r="L15" s="17">
        <f t="shared" si="2"/>
        <v>4.518451836198726</v>
      </c>
      <c r="M15" s="17">
        <f t="shared" si="3"/>
        <v>1.8834564188868428</v>
      </c>
      <c r="N15" s="33">
        <f t="shared" si="4"/>
        <v>1.1726283780766869</v>
      </c>
      <c r="O15" s="61">
        <v>137.5</v>
      </c>
      <c r="P15" s="60">
        <v>-2.8</v>
      </c>
      <c r="Q15" s="60">
        <v>137.6</v>
      </c>
      <c r="R15" s="60">
        <v>102.6</v>
      </c>
      <c r="S15" s="16">
        <f>O15+P15</f>
        <v>134.69999999999999</v>
      </c>
      <c r="T15" s="16">
        <f>Q15+R15</f>
        <v>240.2</v>
      </c>
      <c r="U15" s="16">
        <f>S15+2*T15</f>
        <v>615.09999999999991</v>
      </c>
      <c r="V15" s="60">
        <v>162427.44063324537</v>
      </c>
      <c r="W15" s="16">
        <f t="shared" si="5"/>
        <v>14.8808718979577</v>
      </c>
      <c r="X15" s="16">
        <f t="shared" si="6"/>
        <v>89.212712518847766</v>
      </c>
      <c r="Y15" s="16">
        <f t="shared" si="6"/>
        <v>23558.108545579471</v>
      </c>
      <c r="Z15" s="101">
        <f t="shared" si="7"/>
        <v>4.3721404184922577</v>
      </c>
      <c r="AA15" s="101">
        <f t="shared" si="8"/>
        <v>1.950426744324637</v>
      </c>
      <c r="AB15" s="102">
        <f t="shared" si="9"/>
        <v>1.1726283780766869</v>
      </c>
    </row>
    <row r="16" spans="1:28" x14ac:dyDescent="0.3">
      <c r="A16" s="61">
        <v>137.9</v>
      </c>
      <c r="B16" s="60">
        <v>137.30000000000001</v>
      </c>
      <c r="C16" s="60">
        <v>137.6</v>
      </c>
      <c r="D16" s="60">
        <v>7.6</v>
      </c>
      <c r="E16" s="15">
        <f>A16+B16</f>
        <v>275.20000000000005</v>
      </c>
      <c r="F16" s="15">
        <f>C16+D16</f>
        <v>145.19999999999999</v>
      </c>
      <c r="G16" s="16">
        <f>E16+2*F16</f>
        <v>565.6</v>
      </c>
      <c r="H16" s="53">
        <v>234300.34129692838</v>
      </c>
      <c r="I16" s="14">
        <f t="shared" si="0"/>
        <v>19.9136813995087</v>
      </c>
      <c r="J16" s="16">
        <f t="shared" si="1"/>
        <v>82.033344497903272</v>
      </c>
      <c r="K16" s="16">
        <f t="shared" si="1"/>
        <v>33982.391466738402</v>
      </c>
      <c r="L16" s="17">
        <f t="shared" si="2"/>
        <v>4.531253938519554</v>
      </c>
      <c r="M16" s="17">
        <f t="shared" si="3"/>
        <v>1.9139904180897325</v>
      </c>
      <c r="N16" s="33">
        <f t="shared" si="4"/>
        <v>1.2991515545376446</v>
      </c>
      <c r="O16" s="61">
        <v>137.30000000000001</v>
      </c>
      <c r="P16" s="60">
        <v>1</v>
      </c>
      <c r="Q16" s="60">
        <v>137.6</v>
      </c>
      <c r="R16" s="60">
        <v>137.5</v>
      </c>
      <c r="S16" s="16">
        <f>O16+P16</f>
        <v>138.30000000000001</v>
      </c>
      <c r="T16" s="16">
        <f>Q16+R16</f>
        <v>275.10000000000002</v>
      </c>
      <c r="U16" s="16">
        <f>S16+2*T16</f>
        <v>688.5</v>
      </c>
      <c r="V16" s="60">
        <v>162465.53761323352</v>
      </c>
      <c r="W16" s="16">
        <f t="shared" si="5"/>
        <v>19.942688947068071</v>
      </c>
      <c r="X16" s="16">
        <f t="shared" si="6"/>
        <v>99.858482473137201</v>
      </c>
      <c r="Y16" s="16">
        <f t="shared" si="6"/>
        <v>23563.634045373845</v>
      </c>
      <c r="Z16" s="101">
        <f t="shared" si="7"/>
        <v>4.3722422693131113</v>
      </c>
      <c r="AA16" s="101">
        <f t="shared" si="8"/>
        <v>1.9993849618938317</v>
      </c>
      <c r="AB16" s="102">
        <f t="shared" si="9"/>
        <v>1.299783715467171</v>
      </c>
    </row>
    <row r="17" spans="1:28" ht="15" thickBot="1" x14ac:dyDescent="0.35">
      <c r="A17" s="62">
        <v>137.6</v>
      </c>
      <c r="B17" s="63">
        <v>275.2</v>
      </c>
      <c r="C17" s="63">
        <v>137.6</v>
      </c>
      <c r="D17" s="63">
        <v>13.9</v>
      </c>
      <c r="E17" s="27">
        <f>A17+B17</f>
        <v>412.79999999999995</v>
      </c>
      <c r="F17" s="27">
        <f>C17+D17</f>
        <v>151.5</v>
      </c>
      <c r="G17" s="28">
        <f>E17+2*F17</f>
        <v>715.8</v>
      </c>
      <c r="H17" s="57">
        <v>244767.26949303292</v>
      </c>
      <c r="I17" s="29">
        <f t="shared" si="0"/>
        <v>39.914385441695508</v>
      </c>
      <c r="J17" s="28">
        <f t="shared" si="1"/>
        <v>103.81801271499144</v>
      </c>
      <c r="K17" s="28">
        <f t="shared" si="1"/>
        <v>35500.491053983555</v>
      </c>
      <c r="L17" s="30">
        <f t="shared" si="2"/>
        <v>4.5502343603948239</v>
      </c>
      <c r="M17" s="30">
        <f t="shared" si="3"/>
        <v>2.0162727113548748</v>
      </c>
      <c r="N17" s="34">
        <f t="shared" si="4"/>
        <v>1.6011294468643631</v>
      </c>
      <c r="O17" s="62">
        <v>137.4</v>
      </c>
      <c r="P17" s="63">
        <v>1.7</v>
      </c>
      <c r="Q17" s="63">
        <v>137.80000000000001</v>
      </c>
      <c r="R17" s="63">
        <v>274.89999999999998</v>
      </c>
      <c r="S17" s="28">
        <f>O17+P17</f>
        <v>139.1</v>
      </c>
      <c r="T17" s="28">
        <f>Q17+R17</f>
        <v>412.7</v>
      </c>
      <c r="U17" s="28">
        <f>S17+2*T17</f>
        <v>964.5</v>
      </c>
      <c r="V17" s="63">
        <v>158809.93645291738</v>
      </c>
      <c r="W17" s="28">
        <f t="shared" si="5"/>
        <v>39.870874120356447</v>
      </c>
      <c r="X17" s="28">
        <f t="shared" si="6"/>
        <v>139.88889810507021</v>
      </c>
      <c r="Y17" s="28">
        <f t="shared" si="6"/>
        <v>23033.433922794022</v>
      </c>
      <c r="Z17" s="105">
        <f t="shared" si="7"/>
        <v>4.3623586892689641</v>
      </c>
      <c r="AA17" s="105">
        <f t="shared" si="8"/>
        <v>2.1457832492807927</v>
      </c>
      <c r="AB17" s="106">
        <f t="shared" si="9"/>
        <v>1.6006557571443578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0.99872675808727929</v>
      </c>
      <c r="O23" s="6" t="s">
        <v>18</v>
      </c>
      <c r="P23" s="6">
        <v>0.98410897419499543</v>
      </c>
    </row>
    <row r="24" spans="1:28" x14ac:dyDescent="0.3">
      <c r="A24" s="6" t="s">
        <v>19</v>
      </c>
      <c r="B24" s="6">
        <v>0.99745513731952684</v>
      </c>
      <c r="O24" s="6" t="s">
        <v>19</v>
      </c>
      <c r="P24" s="6">
        <v>0.96847047309112622</v>
      </c>
    </row>
    <row r="25" spans="1:28" x14ac:dyDescent="0.3">
      <c r="A25" s="6" t="s">
        <v>20</v>
      </c>
      <c r="B25" s="6">
        <v>0.99703099353944802</v>
      </c>
      <c r="O25" s="6" t="s">
        <v>20</v>
      </c>
      <c r="P25" s="6">
        <v>0.96321555193964725</v>
      </c>
    </row>
    <row r="26" spans="1:28" x14ac:dyDescent="0.3">
      <c r="A26" s="6" t="s">
        <v>21</v>
      </c>
      <c r="B26" s="6">
        <v>1.178320811412557E-2</v>
      </c>
      <c r="O26" s="6" t="s">
        <v>21</v>
      </c>
      <c r="P26" s="6">
        <v>5.0762923045519506E-2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0.65303635732994514</v>
      </c>
      <c r="D31" s="6">
        <v>0.32651817866497257</v>
      </c>
      <c r="E31" s="6">
        <v>2351.6910636625512</v>
      </c>
      <c r="F31" s="6">
        <v>2.7163524402799594E-16</v>
      </c>
      <c r="O31" s="6" t="s">
        <v>24</v>
      </c>
      <c r="P31" s="6">
        <v>2</v>
      </c>
      <c r="Q31" s="6">
        <v>0.94982461385580208</v>
      </c>
      <c r="R31" s="6">
        <v>0.47491230692790104</v>
      </c>
      <c r="S31" s="6">
        <v>184.2978125025829</v>
      </c>
      <c r="T31" s="6">
        <v>9.8243703565894562E-10</v>
      </c>
    </row>
    <row r="32" spans="1:28" x14ac:dyDescent="0.3">
      <c r="A32" s="6" t="s">
        <v>25</v>
      </c>
      <c r="B32" s="6">
        <v>12</v>
      </c>
      <c r="C32" s="6">
        <v>1.6661279215295362E-3</v>
      </c>
      <c r="D32" s="6">
        <v>1.3884399346079468E-4</v>
      </c>
      <c r="E32" s="6"/>
      <c r="F32" s="6"/>
      <c r="O32" s="6" t="s">
        <v>25</v>
      </c>
      <c r="P32" s="6">
        <v>12</v>
      </c>
      <c r="Q32" s="6">
        <v>3.0922492273504024E-2</v>
      </c>
      <c r="R32" s="6">
        <v>2.5768743561253352E-3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0.65470248525147468</v>
      </c>
      <c r="D33" s="7"/>
      <c r="E33" s="7"/>
      <c r="F33" s="7"/>
      <c r="O33" s="7" t="s">
        <v>26</v>
      </c>
      <c r="P33" s="7">
        <v>14</v>
      </c>
      <c r="Q33" s="7">
        <v>0.98074710612930616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3.028822319909187</v>
      </c>
      <c r="C36" s="6">
        <v>1.9204311932678499E-2</v>
      </c>
      <c r="D36" s="6">
        <v>157.71574272105389</v>
      </c>
      <c r="E36" s="6">
        <v>2.8361678772657127E-21</v>
      </c>
      <c r="F36" s="6">
        <v>2.9869797186853355</v>
      </c>
      <c r="G36" s="6">
        <v>3.0706649211330386</v>
      </c>
      <c r="H36" s="6">
        <v>2.9869797186853355</v>
      </c>
      <c r="I36" s="6">
        <v>3.0706649211330386</v>
      </c>
      <c r="O36" s="6" t="s">
        <v>27</v>
      </c>
      <c r="P36" s="6">
        <v>2.0387506117240428</v>
      </c>
      <c r="Q36" s="6">
        <v>0.11322493294310483</v>
      </c>
      <c r="R36" s="6">
        <v>18.006198447019692</v>
      </c>
      <c r="S36" s="6">
        <v>4.7356938405447859E-10</v>
      </c>
      <c r="T36" s="6">
        <v>1.7920546751893944</v>
      </c>
      <c r="U36" s="6">
        <v>2.2854465482586912</v>
      </c>
      <c r="V36" s="6">
        <v>1.7920546751893944</v>
      </c>
      <c r="W36" s="6">
        <v>2.2854465482586912</v>
      </c>
    </row>
    <row r="37" spans="1:23" x14ac:dyDescent="0.3">
      <c r="A37" s="6" t="s">
        <v>40</v>
      </c>
      <c r="B37" s="6">
        <v>0.95071380776877301</v>
      </c>
      <c r="C37" s="6">
        <v>2.269514341238003E-2</v>
      </c>
      <c r="D37" s="6">
        <v>41.890627897515984</v>
      </c>
      <c r="E37" s="6">
        <v>2.220785789240192E-14</v>
      </c>
      <c r="F37" s="6">
        <v>0.90126533813074172</v>
      </c>
      <c r="G37" s="6">
        <v>1.0001622774068044</v>
      </c>
      <c r="H37" s="6">
        <v>0.90126533813074172</v>
      </c>
      <c r="I37" s="6">
        <v>1.0001622774068044</v>
      </c>
      <c r="O37" s="6" t="s">
        <v>40</v>
      </c>
      <c r="P37" s="6">
        <v>1.7671222393500534</v>
      </c>
      <c r="Q37" s="6">
        <v>0.13142741298808677</v>
      </c>
      <c r="R37" s="6">
        <v>13.44561381201526</v>
      </c>
      <c r="S37" s="6">
        <v>1.3485999967744551E-8</v>
      </c>
      <c r="T37" s="6">
        <v>1.4807665057616366</v>
      </c>
      <c r="U37" s="6">
        <v>2.0534779729384702</v>
      </c>
      <c r="V37" s="6">
        <v>1.4807665057616366</v>
      </c>
      <c r="W37" s="6">
        <v>2.0534779729384702</v>
      </c>
    </row>
    <row r="38" spans="1:23" ht="15" thickBot="1" x14ac:dyDescent="0.35">
      <c r="A38" s="7" t="s">
        <v>41</v>
      </c>
      <c r="B38" s="7">
        <v>-0.2511616768008787</v>
      </c>
      <c r="C38" s="7">
        <v>2.1793485233335141E-2</v>
      </c>
      <c r="D38" s="7">
        <v>-11.52462188180456</v>
      </c>
      <c r="E38" s="7">
        <v>7.57707511855588E-8</v>
      </c>
      <c r="F38" s="7">
        <v>-0.29864560203043261</v>
      </c>
      <c r="G38" s="7">
        <v>-0.20367775157132481</v>
      </c>
      <c r="H38" s="7">
        <v>-0.29864560203043261</v>
      </c>
      <c r="I38" s="7">
        <v>-0.20367775157132481</v>
      </c>
      <c r="O38" s="7" t="s">
        <v>41</v>
      </c>
      <c r="P38" s="7">
        <v>-0.92340717773308167</v>
      </c>
      <c r="Q38" s="7">
        <v>0.12178370965424318</v>
      </c>
      <c r="R38" s="7">
        <v>-7.5823538333224718</v>
      </c>
      <c r="S38" s="7">
        <v>6.4814260290781716E-6</v>
      </c>
      <c r="T38" s="7">
        <v>-1.1887510867722155</v>
      </c>
      <c r="U38" s="7">
        <v>-0.65806326869394793</v>
      </c>
      <c r="V38" s="7">
        <v>-1.1887510867722155</v>
      </c>
      <c r="W38" s="7">
        <v>-0.65806326869394793</v>
      </c>
    </row>
    <row r="40" spans="1:23" x14ac:dyDescent="0.3">
      <c r="B40">
        <f>10^B36</f>
        <v>1068.6175931764926</v>
      </c>
      <c r="P40">
        <f>10^P36</f>
        <v>109.33283555863129</v>
      </c>
    </row>
    <row r="41" spans="1:23" x14ac:dyDescent="0.3">
      <c r="B41" s="6">
        <v>0.95071380776877301</v>
      </c>
      <c r="P41" s="6">
        <v>1.7671222393500534</v>
      </c>
    </row>
    <row r="42" spans="1:23" ht="15" thickBot="1" x14ac:dyDescent="0.35">
      <c r="B42" s="7">
        <v>-0.2511616768008787</v>
      </c>
      <c r="P42" s="7">
        <v>-0.92340717773308167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2"/>
  <sheetViews>
    <sheetView zoomScale="60" zoomScaleNormal="60" workbookViewId="0">
      <selection activeCell="K32" sqref="K32"/>
    </sheetView>
  </sheetViews>
  <sheetFormatPr defaultRowHeight="14.4" x14ac:dyDescent="0.3"/>
  <cols>
    <col min="8" max="8" width="9.44140625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61">
        <v>21.1</v>
      </c>
      <c r="B3" s="60">
        <v>19.7</v>
      </c>
      <c r="C3" s="60">
        <v>20.5</v>
      </c>
      <c r="D3" s="60">
        <v>2.2000000000000002</v>
      </c>
      <c r="E3" s="15">
        <f>A3+B3</f>
        <v>40.799999999999997</v>
      </c>
      <c r="F3" s="15">
        <f>C3+D3</f>
        <v>22.7</v>
      </c>
      <c r="G3" s="16">
        <f>E3+2*F3</f>
        <v>86.199999999999989</v>
      </c>
      <c r="H3" s="53">
        <v>24697.033012954453</v>
      </c>
      <c r="I3" s="14">
        <f>B3/6.89475729</f>
        <v>2.8572434345981161</v>
      </c>
      <c r="J3" s="16">
        <f>G3/6.89475729</f>
        <v>12.502252998089217</v>
      </c>
      <c r="K3" s="16">
        <f>H3/6.89475729</f>
        <v>3582.0017984932506</v>
      </c>
      <c r="L3" s="17">
        <f>LOG(K3)</f>
        <v>3.5541257995687072</v>
      </c>
      <c r="M3" s="17">
        <f>LOG(J3)</f>
        <v>1.0969882831256021</v>
      </c>
      <c r="N3" s="33">
        <f>LOG(I3)</f>
        <v>0.45594724346248233</v>
      </c>
      <c r="O3" s="61">
        <v>21.6</v>
      </c>
      <c r="P3" s="60">
        <v>-3.2</v>
      </c>
      <c r="Q3" s="60">
        <v>20.9</v>
      </c>
      <c r="R3" s="60">
        <v>18.8</v>
      </c>
      <c r="S3" s="16">
        <f>O3+P3</f>
        <v>18.400000000000002</v>
      </c>
      <c r="T3" s="16">
        <f>Q3+R3</f>
        <v>39.700000000000003</v>
      </c>
      <c r="U3" s="16">
        <f>S3+2*T3</f>
        <v>97.800000000000011</v>
      </c>
      <c r="V3" s="60">
        <v>67383.51254480287</v>
      </c>
      <c r="W3" s="16">
        <f>R3/6.89475729</f>
        <v>2.7267094705809436</v>
      </c>
      <c r="X3" s="16">
        <f>U3/6.89475729</f>
        <v>14.184690756532781</v>
      </c>
      <c r="Y3" s="16">
        <f>V3/6.89475729</f>
        <v>9773.1522243044565</v>
      </c>
      <c r="Z3" s="101">
        <f>LOG(Y3)</f>
        <v>3.9900346632909716</v>
      </c>
      <c r="AA3" s="101">
        <f>LOG(X3)</f>
        <v>1.1518198720884909</v>
      </c>
      <c r="AB3" s="102">
        <f>LOG(W3)</f>
        <v>0.43563886656456929</v>
      </c>
    </row>
    <row r="4" spans="1:28" x14ac:dyDescent="0.3">
      <c r="A4" s="61">
        <v>20.6</v>
      </c>
      <c r="B4" s="60">
        <v>41.6</v>
      </c>
      <c r="C4" s="60">
        <v>20.8</v>
      </c>
      <c r="D4" s="60">
        <v>6.1</v>
      </c>
      <c r="E4" s="15">
        <f>A4+B4</f>
        <v>62.2</v>
      </c>
      <c r="F4" s="15">
        <f>C4+D4</f>
        <v>26.9</v>
      </c>
      <c r="G4" s="16">
        <f>E4+2*F4</f>
        <v>116</v>
      </c>
      <c r="H4" s="53">
        <v>33602.584814216483</v>
      </c>
      <c r="I4" s="14">
        <f t="shared" ref="I4:I17" si="0">B4/6.89475729</f>
        <v>6.0335698923493215</v>
      </c>
      <c r="J4" s="16">
        <f t="shared" ref="J4:K17" si="1">G4/6.89475729</f>
        <v>16.824377584435606</v>
      </c>
      <c r="K4" s="16">
        <f t="shared" si="1"/>
        <v>4873.6428855810354</v>
      </c>
      <c r="L4" s="17">
        <f t="shared" ref="L4:L17" si="2">LOG(K4)</f>
        <v>3.6878537032435328</v>
      </c>
      <c r="M4" s="17">
        <f t="shared" ref="M4:M17" si="3">LOG(J4)</f>
        <v>1.2259390065278077</v>
      </c>
      <c r="N4" s="33">
        <f t="shared" ref="N4:N17" si="4">LOG(I4)</f>
        <v>0.78057434792763214</v>
      </c>
      <c r="O4" s="61">
        <v>19.899999999999999</v>
      </c>
      <c r="P4" s="60">
        <v>4.9000000000000004</v>
      </c>
      <c r="Q4" s="60">
        <v>20.6</v>
      </c>
      <c r="R4" s="60">
        <v>40.5</v>
      </c>
      <c r="S4" s="16">
        <f>O4+P4</f>
        <v>24.799999999999997</v>
      </c>
      <c r="T4" s="16">
        <f>Q4+R4</f>
        <v>61.1</v>
      </c>
      <c r="U4" s="16">
        <f>S4+2*T4</f>
        <v>147</v>
      </c>
      <c r="V4" s="60">
        <v>111416.78129298487</v>
      </c>
      <c r="W4" s="16">
        <f t="shared" ref="W4:W17" si="5">R4/6.89475729</f>
        <v>5.8740283807727769</v>
      </c>
      <c r="X4" s="16">
        <f t="shared" ref="X4:Y17" si="6">U4/6.89475729</f>
        <v>21.320547456138225</v>
      </c>
      <c r="Y4" s="16">
        <f t="shared" si="6"/>
        <v>16159.63791134189</v>
      </c>
      <c r="Z4" s="101">
        <f t="shared" ref="Z4:Z17" si="7">LOG(Y4)</f>
        <v>4.2084316253205012</v>
      </c>
      <c r="AA4" s="101">
        <f t="shared" ref="AA4:AA17" si="8">LOG(X4)</f>
        <v>1.3287983520490654</v>
      </c>
      <c r="AB4" s="102">
        <f t="shared" ref="AB4:AB17" si="9">LOG(W4)</f>
        <v>0.76893604051555797</v>
      </c>
    </row>
    <row r="5" spans="1:28" x14ac:dyDescent="0.3">
      <c r="A5" s="61">
        <v>20.8</v>
      </c>
      <c r="B5" s="60">
        <v>61.4</v>
      </c>
      <c r="C5" s="60">
        <v>20.7</v>
      </c>
      <c r="D5" s="60">
        <v>7.2</v>
      </c>
      <c r="E5" s="15">
        <f>A5+B5</f>
        <v>82.2</v>
      </c>
      <c r="F5" s="15">
        <f>C5+D5</f>
        <v>27.9</v>
      </c>
      <c r="G5" s="16">
        <f>E5+2*F5</f>
        <v>138</v>
      </c>
      <c r="H5" s="53">
        <v>41449.144914491444</v>
      </c>
      <c r="I5" s="14">
        <f t="shared" si="0"/>
        <v>8.9053171007271228</v>
      </c>
      <c r="J5" s="16">
        <f t="shared" si="1"/>
        <v>20.015207815966498</v>
      </c>
      <c r="K5" s="16">
        <f t="shared" si="1"/>
        <v>6011.6902120120085</v>
      </c>
      <c r="L5" s="17">
        <f t="shared" si="2"/>
        <v>3.7789965928928893</v>
      </c>
      <c r="M5" s="17">
        <f t="shared" si="3"/>
        <v>1.3013601037021258</v>
      </c>
      <c r="N5" s="33">
        <f t="shared" si="4"/>
        <v>0.94964938844205704</v>
      </c>
      <c r="O5" s="61">
        <v>20.2</v>
      </c>
      <c r="P5" s="60">
        <v>4.4000000000000004</v>
      </c>
      <c r="Q5" s="60">
        <v>20.9</v>
      </c>
      <c r="R5" s="60">
        <v>64.7</v>
      </c>
      <c r="S5" s="16">
        <f>O5+P5</f>
        <v>24.6</v>
      </c>
      <c r="T5" s="16">
        <f>Q5+R5</f>
        <v>85.6</v>
      </c>
      <c r="U5" s="16">
        <f>S5+2*T5</f>
        <v>195.79999999999998</v>
      </c>
      <c r="V5" s="60">
        <v>77330.677290836669</v>
      </c>
      <c r="W5" s="16">
        <f t="shared" si="5"/>
        <v>9.3839416354567575</v>
      </c>
      <c r="X5" s="16">
        <f t="shared" si="6"/>
        <v>28.398389060624929</v>
      </c>
      <c r="Y5" s="16">
        <f t="shared" si="6"/>
        <v>11215.866496561863</v>
      </c>
      <c r="Z5" s="101">
        <f t="shared" si="7"/>
        <v>4.0498328312082137</v>
      </c>
      <c r="AA5" s="101">
        <f t="shared" si="8"/>
        <v>1.4532937047680083</v>
      </c>
      <c r="AB5" s="102">
        <f t="shared" si="9"/>
        <v>0.97238529796958983</v>
      </c>
    </row>
    <row r="6" spans="1:28" x14ac:dyDescent="0.3">
      <c r="A6" s="61">
        <v>34.6</v>
      </c>
      <c r="B6" s="60">
        <v>34.9</v>
      </c>
      <c r="C6" s="60">
        <v>34.700000000000003</v>
      </c>
      <c r="D6" s="60">
        <v>4.2</v>
      </c>
      <c r="E6" s="15">
        <f>A6+B6</f>
        <v>69.5</v>
      </c>
      <c r="F6" s="15">
        <f>C6+D6</f>
        <v>38.900000000000006</v>
      </c>
      <c r="G6" s="16">
        <f>E6+2*F6</f>
        <v>147.30000000000001</v>
      </c>
      <c r="H6" s="53">
        <v>76591.075347476231</v>
      </c>
      <c r="I6" s="14">
        <f t="shared" si="0"/>
        <v>5.0618170491103678</v>
      </c>
      <c r="J6" s="16">
        <f t="shared" si="1"/>
        <v>21.364058777477286</v>
      </c>
      <c r="K6" s="16">
        <f t="shared" si="1"/>
        <v>11108.596303826705</v>
      </c>
      <c r="L6" s="17">
        <f t="shared" si="2"/>
        <v>4.0456591844119094</v>
      </c>
      <c r="M6" s="17">
        <f t="shared" si="3"/>
        <v>1.3296837641435204</v>
      </c>
      <c r="N6" s="33">
        <f t="shared" si="4"/>
        <v>0.70430644426006928</v>
      </c>
      <c r="O6" s="61">
        <v>34.299999999999997</v>
      </c>
      <c r="P6" s="60">
        <v>8.8000000000000007</v>
      </c>
      <c r="Q6" s="60">
        <v>34.700000000000003</v>
      </c>
      <c r="R6" s="60">
        <v>34.6</v>
      </c>
      <c r="S6" s="16">
        <f>O6+P6</f>
        <v>43.099999999999994</v>
      </c>
      <c r="T6" s="16">
        <f>Q6+R6</f>
        <v>69.300000000000011</v>
      </c>
      <c r="U6" s="16">
        <f>S6+2*T6</f>
        <v>181.70000000000002</v>
      </c>
      <c r="V6" s="60">
        <v>95316.804407713513</v>
      </c>
      <c r="W6" s="16">
        <f t="shared" si="5"/>
        <v>5.0183057277713106</v>
      </c>
      <c r="X6" s="16">
        <f t="shared" si="6"/>
        <v>26.353356957689225</v>
      </c>
      <c r="Y6" s="16">
        <f t="shared" si="6"/>
        <v>13824.533685320417</v>
      </c>
      <c r="Z6" s="101">
        <f t="shared" si="7"/>
        <v>4.1406504910575537</v>
      </c>
      <c r="AA6" s="101">
        <f t="shared" si="8"/>
        <v>1.4208359446089238</v>
      </c>
      <c r="AB6" s="102">
        <f t="shared" si="9"/>
        <v>0.700557116093666</v>
      </c>
    </row>
    <row r="7" spans="1:28" x14ac:dyDescent="0.3">
      <c r="A7" s="61">
        <v>34.6</v>
      </c>
      <c r="B7" s="60">
        <v>68.7</v>
      </c>
      <c r="C7" s="60">
        <v>34.700000000000003</v>
      </c>
      <c r="D7" s="60">
        <v>6.1</v>
      </c>
      <c r="E7" s="15">
        <f>A7+B7</f>
        <v>103.30000000000001</v>
      </c>
      <c r="F7" s="15">
        <f>C7+D7</f>
        <v>40.800000000000004</v>
      </c>
      <c r="G7" s="16">
        <f>E7+2*F7</f>
        <v>184.90000000000003</v>
      </c>
      <c r="H7" s="53">
        <v>84814.814814814818</v>
      </c>
      <c r="I7" s="14">
        <f t="shared" si="0"/>
        <v>9.9640925866441918</v>
      </c>
      <c r="J7" s="16">
        <f t="shared" si="1"/>
        <v>26.817477718639175</v>
      </c>
      <c r="K7" s="16">
        <f t="shared" si="1"/>
        <v>12301.348872400236</v>
      </c>
      <c r="L7" s="17">
        <f t="shared" si="2"/>
        <v>4.0899527354817904</v>
      </c>
      <c r="M7" s="17">
        <f t="shared" si="3"/>
        <v>1.4284179284600624</v>
      </c>
      <c r="N7" s="33">
        <f t="shared" si="4"/>
        <v>0.9984377543604398</v>
      </c>
      <c r="O7" s="61">
        <v>33.9</v>
      </c>
      <c r="P7" s="60">
        <v>11.7</v>
      </c>
      <c r="Q7" s="60">
        <v>34.6</v>
      </c>
      <c r="R7" s="60">
        <v>67.900000000000006</v>
      </c>
      <c r="S7" s="16">
        <f>O7+P7</f>
        <v>45.599999999999994</v>
      </c>
      <c r="T7" s="16">
        <f>Q7+R7</f>
        <v>102.5</v>
      </c>
      <c r="U7" s="16">
        <f>S7+2*T7</f>
        <v>250.6</v>
      </c>
      <c r="V7" s="60">
        <v>106010.92896174866</v>
      </c>
      <c r="W7" s="16">
        <f t="shared" si="5"/>
        <v>9.8480623964067053</v>
      </c>
      <c r="X7" s="16">
        <f t="shared" si="6"/>
        <v>36.346457091892788</v>
      </c>
      <c r="Y7" s="16">
        <f t="shared" si="6"/>
        <v>15375.585318355515</v>
      </c>
      <c r="Z7" s="101">
        <f t="shared" si="7"/>
        <v>4.1868316575006856</v>
      </c>
      <c r="AA7" s="101">
        <f t="shared" si="8"/>
        <v>1.5604620839590206</v>
      </c>
      <c r="AB7" s="102">
        <f t="shared" si="9"/>
        <v>0.99335079158139106</v>
      </c>
    </row>
    <row r="8" spans="1:28" x14ac:dyDescent="0.3">
      <c r="A8" s="61">
        <v>34.9</v>
      </c>
      <c r="B8" s="60">
        <v>102.6</v>
      </c>
      <c r="C8" s="60">
        <v>34.799999999999997</v>
      </c>
      <c r="D8" s="60">
        <v>8.5</v>
      </c>
      <c r="E8" s="15">
        <f>A8+B8</f>
        <v>137.5</v>
      </c>
      <c r="F8" s="15">
        <f>C8+D8</f>
        <v>43.3</v>
      </c>
      <c r="G8" s="16">
        <f>E8+2*F8</f>
        <v>224.1</v>
      </c>
      <c r="H8" s="53">
        <v>92128.105357677341</v>
      </c>
      <c r="I8" s="14">
        <f t="shared" si="0"/>
        <v>14.8808718979577</v>
      </c>
      <c r="J8" s="16">
        <f t="shared" si="1"/>
        <v>32.50295704027603</v>
      </c>
      <c r="K8" s="16">
        <f t="shared" si="1"/>
        <v>13362.051988588179</v>
      </c>
      <c r="L8" s="17">
        <f t="shared" si="2"/>
        <v>4.1258731571582183</v>
      </c>
      <c r="M8" s="17">
        <f t="shared" si="3"/>
        <v>1.5119228738359505</v>
      </c>
      <c r="N8" s="33">
        <f t="shared" si="4"/>
        <v>1.1726283780766869</v>
      </c>
      <c r="O8" s="61">
        <v>34.4</v>
      </c>
      <c r="P8" s="60">
        <v>-12.7</v>
      </c>
      <c r="Q8" s="60">
        <v>34.6</v>
      </c>
      <c r="R8" s="60">
        <v>102.6</v>
      </c>
      <c r="S8" s="16">
        <f>O8+P8</f>
        <v>21.7</v>
      </c>
      <c r="T8" s="16">
        <f>Q8+R8</f>
        <v>137.19999999999999</v>
      </c>
      <c r="U8" s="16">
        <f>S8+2*T8</f>
        <v>296.09999999999997</v>
      </c>
      <c r="V8" s="60">
        <v>90211.019929660019</v>
      </c>
      <c r="W8" s="16">
        <f t="shared" si="5"/>
        <v>14.8808718979577</v>
      </c>
      <c r="X8" s="16">
        <f t="shared" si="6"/>
        <v>42.945674161649855</v>
      </c>
      <c r="Y8" s="16">
        <f t="shared" si="6"/>
        <v>13084.002254945222</v>
      </c>
      <c r="Z8" s="101">
        <f t="shared" si="7"/>
        <v>4.1167406103008641</v>
      </c>
      <c r="AA8" s="101">
        <f t="shared" si="8"/>
        <v>1.6329194246901886</v>
      </c>
      <c r="AB8" s="102">
        <f t="shared" si="9"/>
        <v>1.1726283780766869</v>
      </c>
    </row>
    <row r="9" spans="1:28" x14ac:dyDescent="0.3">
      <c r="A9" s="61">
        <v>68.5</v>
      </c>
      <c r="B9" s="60">
        <v>69</v>
      </c>
      <c r="C9" s="60">
        <v>68.2</v>
      </c>
      <c r="D9" s="60">
        <v>4.5999999999999996</v>
      </c>
      <c r="E9" s="15">
        <f>A9+B9</f>
        <v>137.5</v>
      </c>
      <c r="F9" s="15">
        <f>C9+D9</f>
        <v>72.8</v>
      </c>
      <c r="G9" s="16">
        <f>E9+2*F9</f>
        <v>283.10000000000002</v>
      </c>
      <c r="H9" s="53">
        <v>151094.8905109489</v>
      </c>
      <c r="I9" s="14">
        <f t="shared" si="0"/>
        <v>10.007603907983249</v>
      </c>
      <c r="J9" s="16">
        <f t="shared" si="1"/>
        <v>41.060183570290697</v>
      </c>
      <c r="K9" s="16">
        <f t="shared" si="1"/>
        <v>21914.461112372079</v>
      </c>
      <c r="L9" s="17">
        <f t="shared" si="2"/>
        <v>4.3407307956014005</v>
      </c>
      <c r="M9" s="17">
        <f t="shared" si="3"/>
        <v>1.6134208866659925</v>
      </c>
      <c r="N9" s="33">
        <f t="shared" si="4"/>
        <v>1.0003301080381446</v>
      </c>
      <c r="O9" s="61">
        <v>68.3</v>
      </c>
      <c r="P9" s="60">
        <v>11.8</v>
      </c>
      <c r="Q9" s="60">
        <v>68.7</v>
      </c>
      <c r="R9" s="60">
        <v>68.2</v>
      </c>
      <c r="S9" s="16">
        <f>O9+P9</f>
        <v>80.099999999999994</v>
      </c>
      <c r="T9" s="16">
        <f>Q9+R9</f>
        <v>136.9</v>
      </c>
      <c r="U9" s="16">
        <f>S9+2*T9</f>
        <v>353.9</v>
      </c>
      <c r="V9" s="60">
        <v>145003.54358610915</v>
      </c>
      <c r="W9" s="16">
        <f t="shared" si="5"/>
        <v>9.8915737177457626</v>
      </c>
      <c r="X9" s="16">
        <f t="shared" si="6"/>
        <v>51.328855406308286</v>
      </c>
      <c r="Y9" s="16">
        <f t="shared" si="6"/>
        <v>21030.985934257471</v>
      </c>
      <c r="Z9" s="101">
        <f t="shared" si="7"/>
        <v>4.3228596329226834</v>
      </c>
      <c r="AA9" s="101">
        <f t="shared" si="8"/>
        <v>1.7103615799384042</v>
      </c>
      <c r="AB9" s="102">
        <f t="shared" si="9"/>
        <v>0.9952653919573683</v>
      </c>
    </row>
    <row r="10" spans="1:28" x14ac:dyDescent="0.3">
      <c r="A10" s="61">
        <v>68.7</v>
      </c>
      <c r="B10" s="60">
        <v>137.6</v>
      </c>
      <c r="C10" s="60">
        <v>68.7</v>
      </c>
      <c r="D10" s="60">
        <v>8.1</v>
      </c>
      <c r="E10" s="15">
        <f>A10+B10</f>
        <v>206.3</v>
      </c>
      <c r="F10" s="15">
        <f>C10+D10</f>
        <v>76.8</v>
      </c>
      <c r="G10" s="16">
        <f>E10+2*F10</f>
        <v>359.9</v>
      </c>
      <c r="H10" s="53">
        <v>162711.86440677964</v>
      </c>
      <c r="I10" s="14">
        <f t="shared" si="0"/>
        <v>19.957192720847754</v>
      </c>
      <c r="J10" s="16">
        <f t="shared" si="1"/>
        <v>52.199081833089437</v>
      </c>
      <c r="K10" s="16">
        <f t="shared" si="1"/>
        <v>23599.360726268529</v>
      </c>
      <c r="L10" s="17">
        <f t="shared" si="2"/>
        <v>4.3729002386983131</v>
      </c>
      <c r="M10" s="17">
        <f t="shared" si="3"/>
        <v>1.7176628639538005</v>
      </c>
      <c r="N10" s="33">
        <f t="shared" si="4"/>
        <v>1.3000994512003818</v>
      </c>
      <c r="O10" s="61">
        <v>68.3</v>
      </c>
      <c r="P10" s="60">
        <v>8.8000000000000007</v>
      </c>
      <c r="Q10" s="60">
        <v>68.599999999999994</v>
      </c>
      <c r="R10" s="60">
        <v>136.4</v>
      </c>
      <c r="S10" s="16">
        <f>O10+P10</f>
        <v>77.099999999999994</v>
      </c>
      <c r="T10" s="16">
        <f>Q10+R10</f>
        <v>205</v>
      </c>
      <c r="U10" s="16">
        <f>S10+2*T10</f>
        <v>487.1</v>
      </c>
      <c r="V10" s="60">
        <v>153086.41975308643</v>
      </c>
      <c r="W10" s="16">
        <f t="shared" si="5"/>
        <v>19.783147435491525</v>
      </c>
      <c r="X10" s="16">
        <f t="shared" si="6"/>
        <v>70.647882080849868</v>
      </c>
      <c r="Y10" s="16">
        <f t="shared" si="6"/>
        <v>22203.308008407999</v>
      </c>
      <c r="Z10" s="101">
        <f t="shared" si="7"/>
        <v>4.346417683584475</v>
      </c>
      <c r="AA10" s="101">
        <f t="shared" si="8"/>
        <v>1.8490991468726594</v>
      </c>
      <c r="AB10" s="102">
        <f t="shared" si="9"/>
        <v>1.2962953876213494</v>
      </c>
    </row>
    <row r="11" spans="1:28" x14ac:dyDescent="0.3">
      <c r="A11" s="61">
        <v>68.5</v>
      </c>
      <c r="B11" s="60">
        <v>206.6</v>
      </c>
      <c r="C11" s="60">
        <v>68.7</v>
      </c>
      <c r="D11" s="60">
        <v>12.4</v>
      </c>
      <c r="E11" s="15">
        <f>A11+B11</f>
        <v>275.10000000000002</v>
      </c>
      <c r="F11" s="15">
        <f>C11+D11</f>
        <v>81.100000000000009</v>
      </c>
      <c r="G11" s="16">
        <f>E11+2*F11</f>
        <v>437.30000000000007</v>
      </c>
      <c r="H11" s="53">
        <v>169808.21917808219</v>
      </c>
      <c r="I11" s="14">
        <f t="shared" si="0"/>
        <v>29.964796628831003</v>
      </c>
      <c r="J11" s="16">
        <f t="shared" si="1"/>
        <v>63.425002738566313</v>
      </c>
      <c r="K11" s="16">
        <f t="shared" si="1"/>
        <v>24628.599968902196</v>
      </c>
      <c r="L11" s="17">
        <f t="shared" si="2"/>
        <v>4.3914397247476789</v>
      </c>
      <c r="M11" s="17">
        <f t="shared" si="3"/>
        <v>1.8022604946457466</v>
      </c>
      <c r="N11" s="33">
        <f t="shared" si="4"/>
        <v>1.4766113344844911</v>
      </c>
      <c r="O11" s="61">
        <v>68.099999999999994</v>
      </c>
      <c r="P11" s="60">
        <v>10.4</v>
      </c>
      <c r="Q11" s="60">
        <v>68.5</v>
      </c>
      <c r="R11" s="60">
        <v>205.5</v>
      </c>
      <c r="S11" s="16">
        <f>O11+P11</f>
        <v>78.5</v>
      </c>
      <c r="T11" s="16">
        <f>Q11+R11</f>
        <v>274</v>
      </c>
      <c r="U11" s="16">
        <f>S11+2*T11</f>
        <v>626.5</v>
      </c>
      <c r="V11" s="60">
        <v>146402.27974352884</v>
      </c>
      <c r="W11" s="16">
        <f t="shared" si="5"/>
        <v>29.805255117254461</v>
      </c>
      <c r="X11" s="16">
        <f t="shared" si="6"/>
        <v>90.866142729731962</v>
      </c>
      <c r="Y11" s="16">
        <f t="shared" si="6"/>
        <v>21233.855462304291</v>
      </c>
      <c r="Z11" s="101">
        <f t="shared" si="7"/>
        <v>4.3270288568123751</v>
      </c>
      <c r="AA11" s="101">
        <f t="shared" si="8"/>
        <v>1.9584020926310581</v>
      </c>
      <c r="AB11" s="102">
        <f t="shared" si="9"/>
        <v>1.4742928435129774</v>
      </c>
    </row>
    <row r="12" spans="1:28" x14ac:dyDescent="0.3">
      <c r="A12" s="61">
        <v>102.6</v>
      </c>
      <c r="B12" s="60">
        <v>68.900000000000006</v>
      </c>
      <c r="C12" s="60">
        <v>102.6</v>
      </c>
      <c r="D12" s="60">
        <v>5.0999999999999996</v>
      </c>
      <c r="E12" s="15">
        <f>A12+B12</f>
        <v>171.5</v>
      </c>
      <c r="F12" s="15">
        <f>C12+D12</f>
        <v>107.69999999999999</v>
      </c>
      <c r="G12" s="16">
        <f>E12+2*F12</f>
        <v>386.9</v>
      </c>
      <c r="H12" s="53">
        <v>193720.71227741332</v>
      </c>
      <c r="I12" s="14">
        <f t="shared" si="0"/>
        <v>9.9931001342035639</v>
      </c>
      <c r="J12" s="16">
        <f t="shared" si="1"/>
        <v>56.115100753604622</v>
      </c>
      <c r="K12" s="16">
        <f t="shared" si="1"/>
        <v>28096.813873112176</v>
      </c>
      <c r="L12" s="17">
        <f t="shared" si="2"/>
        <v>4.448657074503708</v>
      </c>
      <c r="M12" s="17">
        <f t="shared" si="3"/>
        <v>1.7490797470221342</v>
      </c>
      <c r="N12" s="33">
        <f t="shared" si="4"/>
        <v>0.99970023920851525</v>
      </c>
      <c r="O12" s="61">
        <v>102.3</v>
      </c>
      <c r="P12" s="60">
        <v>11.8</v>
      </c>
      <c r="Q12" s="60">
        <v>102.6</v>
      </c>
      <c r="R12" s="60">
        <v>68.5</v>
      </c>
      <c r="S12" s="16">
        <f>O12+P12</f>
        <v>114.1</v>
      </c>
      <c r="T12" s="16">
        <f>Q12+R12</f>
        <v>171.1</v>
      </c>
      <c r="U12" s="16">
        <f>S12+2*T12</f>
        <v>456.29999999999995</v>
      </c>
      <c r="V12" s="60">
        <v>182423.43541944076</v>
      </c>
      <c r="W12" s="16">
        <f t="shared" si="5"/>
        <v>9.9350850390848198</v>
      </c>
      <c r="X12" s="16">
        <f t="shared" si="6"/>
        <v>66.180719756706608</v>
      </c>
      <c r="Y12" s="16">
        <f t="shared" si="6"/>
        <v>26458.282394367034</v>
      </c>
      <c r="Z12" s="101">
        <f t="shared" si="7"/>
        <v>4.4225616474531275</v>
      </c>
      <c r="AA12" s="101">
        <f t="shared" si="8"/>
        <v>1.8207314860735502</v>
      </c>
      <c r="AB12" s="102">
        <f t="shared" si="9"/>
        <v>0.99717158879331491</v>
      </c>
    </row>
    <row r="13" spans="1:28" x14ac:dyDescent="0.3">
      <c r="A13" s="61">
        <v>102.3</v>
      </c>
      <c r="B13" s="60">
        <v>102.8</v>
      </c>
      <c r="C13" s="60">
        <v>102.6</v>
      </c>
      <c r="D13" s="60">
        <v>6.6</v>
      </c>
      <c r="E13" s="15">
        <f>A13+B13</f>
        <v>205.1</v>
      </c>
      <c r="F13" s="15">
        <f>C13+D13</f>
        <v>109.19999999999999</v>
      </c>
      <c r="G13" s="16">
        <f>E13+2*F13</f>
        <v>423.5</v>
      </c>
      <c r="H13" s="53">
        <v>209084.74576271183</v>
      </c>
      <c r="I13" s="14">
        <f t="shared" si="0"/>
        <v>14.909879445517072</v>
      </c>
      <c r="J13" s="16">
        <f t="shared" si="1"/>
        <v>61.423481956969653</v>
      </c>
      <c r="K13" s="16">
        <f t="shared" si="1"/>
        <v>30325.178533255057</v>
      </c>
      <c r="L13" s="17">
        <f t="shared" si="2"/>
        <v>4.4818033663656269</v>
      </c>
      <c r="M13" s="17">
        <f t="shared" si="3"/>
        <v>1.7883344319676151</v>
      </c>
      <c r="N13" s="33">
        <f t="shared" si="4"/>
        <v>1.1734741319601463</v>
      </c>
      <c r="O13" s="61">
        <v>102.3</v>
      </c>
      <c r="P13" s="60">
        <v>14.5</v>
      </c>
      <c r="Q13" s="60">
        <v>102.6</v>
      </c>
      <c r="R13" s="60">
        <v>102</v>
      </c>
      <c r="S13" s="16">
        <f>O13+P13</f>
        <v>116.8</v>
      </c>
      <c r="T13" s="16">
        <f>Q13+R13</f>
        <v>204.6</v>
      </c>
      <c r="U13" s="16">
        <f>S13+2*T13</f>
        <v>526</v>
      </c>
      <c r="V13" s="60">
        <v>177185.87145338737</v>
      </c>
      <c r="W13" s="16">
        <f t="shared" si="5"/>
        <v>14.793849255279586</v>
      </c>
      <c r="X13" s="16">
        <f t="shared" si="6"/>
        <v>76.289850081147662</v>
      </c>
      <c r="Y13" s="16">
        <f t="shared" si="6"/>
        <v>25698.637965164307</v>
      </c>
      <c r="Z13" s="101">
        <f t="shared" si="7"/>
        <v>4.409910106215011</v>
      </c>
      <c r="AA13" s="101">
        <f t="shared" si="8"/>
        <v>1.8824667614546284</v>
      </c>
      <c r="AB13" s="102">
        <f t="shared" si="9"/>
        <v>1.1700811890628069</v>
      </c>
    </row>
    <row r="14" spans="1:28" x14ac:dyDescent="0.3">
      <c r="A14" s="61">
        <v>102.5</v>
      </c>
      <c r="B14" s="60">
        <v>206.7</v>
      </c>
      <c r="C14" s="60">
        <v>102.4</v>
      </c>
      <c r="D14" s="60">
        <v>10.9</v>
      </c>
      <c r="E14" s="15">
        <f>A14+B14</f>
        <v>309.2</v>
      </c>
      <c r="F14" s="15">
        <f>C14+D14</f>
        <v>113.30000000000001</v>
      </c>
      <c r="G14" s="16">
        <f>E14+2*F14</f>
        <v>535.79999999999995</v>
      </c>
      <c r="H14" s="53">
        <v>231899.77561705306</v>
      </c>
      <c r="I14" s="14">
        <f t="shared" si="0"/>
        <v>29.97930040261069</v>
      </c>
      <c r="J14" s="16">
        <f t="shared" si="1"/>
        <v>77.711219911556881</v>
      </c>
      <c r="K14" s="16">
        <f t="shared" si="1"/>
        <v>33634.218851096506</v>
      </c>
      <c r="L14" s="17">
        <f t="shared" si="2"/>
        <v>4.5267813457218748</v>
      </c>
      <c r="M14" s="17">
        <f t="shared" si="3"/>
        <v>1.8904837265730794</v>
      </c>
      <c r="N14" s="33">
        <f t="shared" si="4"/>
        <v>1.4768214939281776</v>
      </c>
      <c r="O14" s="61">
        <v>102.3</v>
      </c>
      <c r="P14" s="60">
        <v>17</v>
      </c>
      <c r="Q14" s="60">
        <v>102.5</v>
      </c>
      <c r="R14" s="60">
        <v>206.2</v>
      </c>
      <c r="S14" s="16">
        <f>O14+P14</f>
        <v>119.3</v>
      </c>
      <c r="T14" s="16">
        <f>Q14+R14</f>
        <v>308.7</v>
      </c>
      <c r="U14" s="16">
        <f>S14+2*T14</f>
        <v>736.69999999999993</v>
      </c>
      <c r="V14" s="60">
        <v>197762.14833759589</v>
      </c>
      <c r="W14" s="16">
        <f t="shared" si="5"/>
        <v>29.906781533712259</v>
      </c>
      <c r="X14" s="16">
        <f t="shared" si="6"/>
        <v>106.84930143494579</v>
      </c>
      <c r="Y14" s="16">
        <f t="shared" si="6"/>
        <v>28682.974616731706</v>
      </c>
      <c r="Z14" s="101">
        <f t="shared" si="7"/>
        <v>4.4576241885802395</v>
      </c>
      <c r="AA14" s="101">
        <f t="shared" si="8"/>
        <v>2.0287716871557735</v>
      </c>
      <c r="AB14" s="102">
        <f t="shared" si="9"/>
        <v>1.4757696782483871</v>
      </c>
    </row>
    <row r="15" spans="1:28" x14ac:dyDescent="0.3">
      <c r="A15" s="61">
        <v>137.6</v>
      </c>
      <c r="B15" s="60">
        <v>102.6</v>
      </c>
      <c r="C15" s="60">
        <v>137.5</v>
      </c>
      <c r="D15" s="60">
        <v>5.7</v>
      </c>
      <c r="E15" s="15">
        <f>A15+B15</f>
        <v>240.2</v>
      </c>
      <c r="F15" s="15">
        <f>C15+D15</f>
        <v>143.19999999999999</v>
      </c>
      <c r="G15" s="16">
        <f>E15+2*F15</f>
        <v>526.59999999999991</v>
      </c>
      <c r="H15" s="53">
        <v>261512.3194562447</v>
      </c>
      <c r="I15" s="14">
        <f t="shared" si="0"/>
        <v>14.8808718979577</v>
      </c>
      <c r="J15" s="16">
        <f t="shared" si="1"/>
        <v>76.37687272382577</v>
      </c>
      <c r="K15" s="16">
        <f t="shared" si="1"/>
        <v>37929.155219943168</v>
      </c>
      <c r="L15" s="17">
        <f t="shared" si="2"/>
        <v>4.5789731699529144</v>
      </c>
      <c r="M15" s="17">
        <f t="shared" si="3"/>
        <v>1.8829618720709387</v>
      </c>
      <c r="N15" s="33">
        <f t="shared" si="4"/>
        <v>1.1726283780766869</v>
      </c>
      <c r="O15" s="61">
        <v>137.19999999999999</v>
      </c>
      <c r="P15" s="60">
        <v>12.3</v>
      </c>
      <c r="Q15" s="60">
        <v>137.6</v>
      </c>
      <c r="R15" s="60">
        <v>102.2</v>
      </c>
      <c r="S15" s="16">
        <f>O15+P15</f>
        <v>149.5</v>
      </c>
      <c r="T15" s="16">
        <f>Q15+R15</f>
        <v>239.8</v>
      </c>
      <c r="U15" s="16">
        <f>S15+2*T15</f>
        <v>629.1</v>
      </c>
      <c r="V15" s="60">
        <v>232713.47248576852</v>
      </c>
      <c r="W15" s="16">
        <f t="shared" si="5"/>
        <v>14.822856802838958</v>
      </c>
      <c r="X15" s="16">
        <f t="shared" si="6"/>
        <v>91.243240848003808</v>
      </c>
      <c r="Y15" s="16">
        <f t="shared" si="6"/>
        <v>33752.235604187386</v>
      </c>
      <c r="Z15" s="101">
        <f t="shared" si="7"/>
        <v>4.5283025439346618</v>
      </c>
      <c r="AA15" s="101">
        <f t="shared" si="8"/>
        <v>1.9602007024858956</v>
      </c>
      <c r="AB15" s="102">
        <f t="shared" si="9"/>
        <v>1.1709319130995832</v>
      </c>
    </row>
    <row r="16" spans="1:28" x14ac:dyDescent="0.3">
      <c r="A16" s="61">
        <v>137.5</v>
      </c>
      <c r="B16" s="60">
        <v>137.69999999999999</v>
      </c>
      <c r="C16" s="60">
        <v>137.4</v>
      </c>
      <c r="D16" s="60">
        <v>7</v>
      </c>
      <c r="E16" s="15">
        <f>A16+B16</f>
        <v>275.2</v>
      </c>
      <c r="F16" s="15">
        <f>C16+D16</f>
        <v>144.4</v>
      </c>
      <c r="G16" s="16">
        <f>E16+2*F16</f>
        <v>564</v>
      </c>
      <c r="H16" s="53">
        <v>275951.90380761522</v>
      </c>
      <c r="I16" s="14">
        <f t="shared" si="0"/>
        <v>19.971696494627441</v>
      </c>
      <c r="J16" s="16">
        <f t="shared" si="1"/>
        <v>81.801284117428295</v>
      </c>
      <c r="K16" s="16">
        <f t="shared" si="1"/>
        <v>40023.439868992864</v>
      </c>
      <c r="L16" s="17">
        <f t="shared" si="2"/>
        <v>4.6023144119344233</v>
      </c>
      <c r="M16" s="17">
        <f t="shared" si="3"/>
        <v>1.9127601212842316</v>
      </c>
      <c r="N16" s="33">
        <f t="shared" si="4"/>
        <v>1.300414957557813</v>
      </c>
      <c r="O16" s="61">
        <v>137.1</v>
      </c>
      <c r="P16" s="60">
        <v>14</v>
      </c>
      <c r="Q16" s="60">
        <v>137.4</v>
      </c>
      <c r="R16" s="60">
        <v>137.6</v>
      </c>
      <c r="S16" s="16">
        <f>O16+P16</f>
        <v>151.1</v>
      </c>
      <c r="T16" s="16">
        <f>Q16+R16</f>
        <v>275</v>
      </c>
      <c r="U16" s="16">
        <f>S16+2*T16</f>
        <v>701.1</v>
      </c>
      <c r="V16" s="60">
        <v>236765.12761686259</v>
      </c>
      <c r="W16" s="16">
        <f t="shared" si="5"/>
        <v>19.957192720847754</v>
      </c>
      <c r="X16" s="16">
        <f t="shared" si="6"/>
        <v>101.68595796937763</v>
      </c>
      <c r="Y16" s="16">
        <f t="shared" si="6"/>
        <v>34339.878498734302</v>
      </c>
      <c r="Z16" s="101">
        <f t="shared" si="7"/>
        <v>4.5357987542080487</v>
      </c>
      <c r="AA16" s="101">
        <f t="shared" si="8"/>
        <v>2.0072609844127789</v>
      </c>
      <c r="AB16" s="102">
        <f t="shared" si="9"/>
        <v>1.3000994512003818</v>
      </c>
    </row>
    <row r="17" spans="1:30" ht="15" thickBot="1" x14ac:dyDescent="0.35">
      <c r="A17" s="62">
        <v>137.6</v>
      </c>
      <c r="B17" s="63">
        <v>275.5</v>
      </c>
      <c r="C17" s="63">
        <v>137.5</v>
      </c>
      <c r="D17" s="63">
        <v>12.2</v>
      </c>
      <c r="E17" s="27">
        <f>A17+B17</f>
        <v>413.1</v>
      </c>
      <c r="F17" s="27">
        <f>C17+D17</f>
        <v>149.69999999999999</v>
      </c>
      <c r="G17" s="28">
        <f>E17+2*F17</f>
        <v>712.5</v>
      </c>
      <c r="H17" s="57">
        <v>293814.43298969074</v>
      </c>
      <c r="I17" s="29">
        <f t="shared" si="0"/>
        <v>39.957896763034569</v>
      </c>
      <c r="J17" s="28">
        <f t="shared" si="1"/>
        <v>103.33938818026181</v>
      </c>
      <c r="K17" s="28">
        <f t="shared" si="1"/>
        <v>42614.180692891474</v>
      </c>
      <c r="L17" s="30">
        <f t="shared" si="2"/>
        <v>4.6295541430431548</v>
      </c>
      <c r="M17" s="30">
        <f t="shared" si="3"/>
        <v>2.0142658859814371</v>
      </c>
      <c r="N17" s="34">
        <f t="shared" si="4"/>
        <v>1.6016026204886933</v>
      </c>
      <c r="O17" s="62">
        <v>137.30000000000001</v>
      </c>
      <c r="P17" s="63">
        <v>17.5</v>
      </c>
      <c r="Q17" s="63">
        <v>137.5</v>
      </c>
      <c r="R17" s="63">
        <v>274.8</v>
      </c>
      <c r="S17" s="28">
        <f>O17+P17</f>
        <v>154.80000000000001</v>
      </c>
      <c r="T17" s="28">
        <f>Q17+R17</f>
        <v>412.3</v>
      </c>
      <c r="U17" s="28">
        <f>S17+2*T17</f>
        <v>979.40000000000009</v>
      </c>
      <c r="V17" s="63">
        <v>249477.98456650024</v>
      </c>
      <c r="W17" s="28">
        <f t="shared" si="5"/>
        <v>39.856370346576767</v>
      </c>
      <c r="X17" s="28">
        <f t="shared" si="6"/>
        <v>142.0499603982434</v>
      </c>
      <c r="Y17" s="28">
        <f t="shared" si="6"/>
        <v>36183.722511644817</v>
      </c>
      <c r="Z17" s="105">
        <f t="shared" si="7"/>
        <v>4.5585132442016159</v>
      </c>
      <c r="AA17" s="105">
        <f t="shared" si="8"/>
        <v>2.1524411169830886</v>
      </c>
      <c r="AB17" s="106">
        <f t="shared" si="9"/>
        <v>1.6004977456884022</v>
      </c>
    </row>
    <row r="20" spans="1:30" x14ac:dyDescent="0.3">
      <c r="A20" t="s">
        <v>16</v>
      </c>
      <c r="O20" t="s">
        <v>16</v>
      </c>
    </row>
    <row r="21" spans="1:30" ht="15" thickBot="1" x14ac:dyDescent="0.35"/>
    <row r="22" spans="1:30" x14ac:dyDescent="0.3">
      <c r="A22" s="9" t="s">
        <v>17</v>
      </c>
      <c r="B22" s="9"/>
      <c r="O22" s="9" t="s">
        <v>17</v>
      </c>
      <c r="P22" s="9"/>
    </row>
    <row r="23" spans="1:30" x14ac:dyDescent="0.3">
      <c r="A23" s="6" t="s">
        <v>18</v>
      </c>
      <c r="B23" s="6">
        <v>0.98339320495518356</v>
      </c>
      <c r="O23" s="6" t="s">
        <v>18</v>
      </c>
      <c r="P23" s="6">
        <v>0.95717249931906745</v>
      </c>
    </row>
    <row r="24" spans="1:30" x14ac:dyDescent="0.3">
      <c r="A24" s="6" t="s">
        <v>19</v>
      </c>
      <c r="B24" s="6">
        <v>0.96706219555202766</v>
      </c>
      <c r="O24" s="6" t="s">
        <v>19</v>
      </c>
      <c r="P24" s="6">
        <v>0.91617919345271015</v>
      </c>
    </row>
    <row r="25" spans="1:30" x14ac:dyDescent="0.3">
      <c r="A25" s="6" t="s">
        <v>20</v>
      </c>
      <c r="B25" s="6">
        <v>0.96157256147736569</v>
      </c>
      <c r="O25" s="6" t="s">
        <v>20</v>
      </c>
      <c r="P25" s="6">
        <v>0.90220905902816184</v>
      </c>
    </row>
    <row r="26" spans="1:30" x14ac:dyDescent="0.3">
      <c r="A26" s="6" t="s">
        <v>21</v>
      </c>
      <c r="B26" s="6">
        <v>6.8185528269471843E-2</v>
      </c>
      <c r="O26" s="6" t="s">
        <v>21</v>
      </c>
      <c r="P26" s="6">
        <v>5.717831114396562E-2</v>
      </c>
    </row>
    <row r="27" spans="1:30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30" ht="15" thickBot="1" x14ac:dyDescent="0.35">
      <c r="A29" t="s">
        <v>23</v>
      </c>
      <c r="O29" t="s">
        <v>23</v>
      </c>
    </row>
    <row r="30" spans="1:30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  <c r="AD30" t="s">
        <v>42</v>
      </c>
    </row>
    <row r="31" spans="1:30" x14ac:dyDescent="0.3">
      <c r="A31" s="6" t="s">
        <v>24</v>
      </c>
      <c r="B31" s="6">
        <v>2</v>
      </c>
      <c r="C31" s="6">
        <v>1.6380434765455099</v>
      </c>
      <c r="D31" s="6">
        <v>0.81902173827275493</v>
      </c>
      <c r="E31" s="6">
        <v>176.16150410017232</v>
      </c>
      <c r="F31" s="6">
        <v>1.2769323243300503E-9</v>
      </c>
      <c r="O31" s="6" t="s">
        <v>24</v>
      </c>
      <c r="P31" s="6">
        <v>2</v>
      </c>
      <c r="Q31" s="6">
        <v>0.42881748217174931</v>
      </c>
      <c r="R31" s="6">
        <v>0.21440874108587465</v>
      </c>
      <c r="S31" s="6">
        <v>65.581272564049286</v>
      </c>
      <c r="T31" s="6">
        <v>3.4682549319504135E-7</v>
      </c>
    </row>
    <row r="32" spans="1:30" x14ac:dyDescent="0.3">
      <c r="A32" s="6" t="s">
        <v>25</v>
      </c>
      <c r="B32" s="6">
        <v>12</v>
      </c>
      <c r="C32" s="6">
        <v>5.5791195184643323E-2</v>
      </c>
      <c r="D32" s="6">
        <v>4.6492662653869433E-3</v>
      </c>
      <c r="E32" s="6"/>
      <c r="F32" s="6"/>
      <c r="O32" s="6" t="s">
        <v>25</v>
      </c>
      <c r="P32" s="6">
        <v>12</v>
      </c>
      <c r="Q32" s="6">
        <v>3.9232311183313717E-2</v>
      </c>
      <c r="R32" s="6">
        <v>3.269359265276143E-3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1.6938346717301531</v>
      </c>
      <c r="D33" s="7"/>
      <c r="E33" s="7"/>
      <c r="F33" s="7"/>
      <c r="O33" s="7" t="s">
        <v>26</v>
      </c>
      <c r="P33" s="7">
        <v>14</v>
      </c>
      <c r="Q33" s="7">
        <v>0.46804979335506303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2.1876033154720056</v>
      </c>
      <c r="C36" s="6">
        <v>0.1209305772443033</v>
      </c>
      <c r="D36" s="6">
        <v>18.089745086163123</v>
      </c>
      <c r="E36" s="6">
        <v>4.4880209224412337E-10</v>
      </c>
      <c r="F36" s="6">
        <v>1.9241182222730537</v>
      </c>
      <c r="G36" s="6">
        <v>2.4510884086709575</v>
      </c>
      <c r="H36" s="6">
        <v>1.9241182222730537</v>
      </c>
      <c r="I36" s="6">
        <v>2.4510884086709575</v>
      </c>
      <c r="O36" s="6" t="s">
        <v>27</v>
      </c>
      <c r="P36" s="6">
        <v>3.0501214125123375</v>
      </c>
      <c r="Q36" s="6">
        <v>0.12101038809721705</v>
      </c>
      <c r="R36" s="6">
        <v>25.205451039971361</v>
      </c>
      <c r="S36" s="6">
        <v>9.2296546620766102E-12</v>
      </c>
      <c r="T36" s="6">
        <v>2.7864624264031104</v>
      </c>
      <c r="U36" s="6">
        <v>3.3137803986215646</v>
      </c>
      <c r="V36" s="6">
        <v>2.7864624264031104</v>
      </c>
      <c r="W36" s="6">
        <v>3.3137803986215646</v>
      </c>
    </row>
    <row r="37" spans="1:23" x14ac:dyDescent="0.3">
      <c r="A37" s="6" t="s">
        <v>40</v>
      </c>
      <c r="B37" s="6">
        <v>1.4512817370475839</v>
      </c>
      <c r="C37" s="6">
        <v>0.13972964176518424</v>
      </c>
      <c r="D37" s="6">
        <v>10.386355527100427</v>
      </c>
      <c r="E37" s="6">
        <v>2.3741450855267688E-7</v>
      </c>
      <c r="F37" s="6">
        <v>1.1468370008847946</v>
      </c>
      <c r="G37" s="6">
        <v>1.7557264732103732</v>
      </c>
      <c r="H37" s="6">
        <v>1.1468370008847946</v>
      </c>
      <c r="I37" s="6">
        <v>1.7557264732103732</v>
      </c>
      <c r="O37" s="6" t="s">
        <v>40</v>
      </c>
      <c r="P37" s="6">
        <v>1.0078874259163142</v>
      </c>
      <c r="Q37" s="6">
        <v>0.13822760101440248</v>
      </c>
      <c r="R37" s="6">
        <v>7.2915063165373057</v>
      </c>
      <c r="S37" s="6">
        <v>9.587135053223145E-6</v>
      </c>
      <c r="T37" s="6">
        <v>0.70671535541201125</v>
      </c>
      <c r="U37" s="6">
        <v>1.309059496420617</v>
      </c>
      <c r="V37" s="6">
        <v>0.70671535541201125</v>
      </c>
      <c r="W37" s="6">
        <v>1.309059496420617</v>
      </c>
    </row>
    <row r="38" spans="1:23" ht="15" thickBot="1" x14ac:dyDescent="0.35">
      <c r="A38" s="7" t="s">
        <v>41</v>
      </c>
      <c r="B38" s="7">
        <v>-0.26411353359814671</v>
      </c>
      <c r="C38" s="7">
        <v>0.12771484205617156</v>
      </c>
      <c r="D38" s="7">
        <v>-2.067994051012366</v>
      </c>
      <c r="E38" s="7">
        <v>6.0903794667031753E-2</v>
      </c>
      <c r="F38" s="7">
        <v>-0.54238027000905698</v>
      </c>
      <c r="G38" s="7">
        <v>1.415320281276361E-2</v>
      </c>
      <c r="H38" s="7">
        <v>-0.54238027000905698</v>
      </c>
      <c r="I38" s="7">
        <v>1.415320281276361E-2</v>
      </c>
      <c r="O38" s="7" t="s">
        <v>41</v>
      </c>
      <c r="P38" s="7">
        <v>-0.44012443136833956</v>
      </c>
      <c r="Q38" s="7">
        <v>0.128721842993961</v>
      </c>
      <c r="R38" s="7">
        <v>-3.419189945788673</v>
      </c>
      <c r="S38" s="7">
        <v>5.0861755067866743E-3</v>
      </c>
      <c r="T38" s="7">
        <v>-0.72058523434199251</v>
      </c>
      <c r="U38" s="7">
        <v>-0.15966362839468667</v>
      </c>
      <c r="V38" s="7">
        <v>-0.72058523434199251</v>
      </c>
      <c r="W38" s="7">
        <v>-0.15966362839468667</v>
      </c>
    </row>
    <row r="40" spans="1:23" x14ac:dyDescent="0.3">
      <c r="B40">
        <f>10^B36</f>
        <v>154.02929068637087</v>
      </c>
      <c r="P40">
        <f>10^P36</f>
        <v>1122.3321725942262</v>
      </c>
    </row>
    <row r="41" spans="1:23" x14ac:dyDescent="0.3">
      <c r="B41" s="6">
        <v>1.4512817370475839</v>
      </c>
      <c r="P41" s="6">
        <v>1.0078874259163142</v>
      </c>
    </row>
    <row r="42" spans="1:23" ht="15" thickBot="1" x14ac:dyDescent="0.35">
      <c r="B42" s="7">
        <v>-0.26411353359814671</v>
      </c>
      <c r="P42" s="7">
        <v>-0.44012443136833956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cols>
    <col min="8" max="8" width="9.6640625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61">
        <v>20.5</v>
      </c>
      <c r="B3" s="60">
        <v>21</v>
      </c>
      <c r="C3" s="60">
        <v>20.5</v>
      </c>
      <c r="D3" s="60">
        <v>1.5</v>
      </c>
      <c r="E3" s="15">
        <f>A3+B3</f>
        <v>41.5</v>
      </c>
      <c r="F3" s="15">
        <f>C3+D3</f>
        <v>22</v>
      </c>
      <c r="G3" s="16">
        <f>E3+2*F3</f>
        <v>85.5</v>
      </c>
      <c r="H3" s="53">
        <v>95166.163141993951</v>
      </c>
      <c r="I3" s="14">
        <f>B3/6.89475729</f>
        <v>3.0457924937340324</v>
      </c>
      <c r="J3" s="16">
        <f>G3/6.89475729</f>
        <v>12.400726581631417</v>
      </c>
      <c r="K3" s="16">
        <f>H3/6.89475729</f>
        <v>13802.685016921596</v>
      </c>
      <c r="L3" s="17">
        <f>LOG(K3)</f>
        <v>4.1399635773147709</v>
      </c>
      <c r="M3" s="17">
        <f>LOG(J3)</f>
        <v>1.093447132029062</v>
      </c>
      <c r="N3" s="33">
        <f>LOG(I3)</f>
        <v>0.48370031203480862</v>
      </c>
      <c r="O3" s="61">
        <v>20.3</v>
      </c>
      <c r="P3" s="60">
        <v>2.4</v>
      </c>
      <c r="Q3" s="60">
        <v>20.8</v>
      </c>
      <c r="R3" s="60">
        <v>20.5</v>
      </c>
      <c r="S3" s="16">
        <f>O3+P3</f>
        <v>22.7</v>
      </c>
      <c r="T3" s="16">
        <f>Q3+R3</f>
        <v>41.3</v>
      </c>
      <c r="U3" s="16">
        <f>S3+2*T3</f>
        <v>105.3</v>
      </c>
      <c r="V3" s="60">
        <v>86803.105151729018</v>
      </c>
      <c r="W3" s="16">
        <f>R3/6.89475729</f>
        <v>2.9732736248356031</v>
      </c>
      <c r="X3" s="16">
        <f>U3/6.89475729</f>
        <v>15.272473790009219</v>
      </c>
      <c r="Y3" s="16">
        <f>V3/6.89475729</f>
        <v>12589.726004949627</v>
      </c>
      <c r="Z3" s="101">
        <f>LOG(Y3)</f>
        <v>4.1000162784928271</v>
      </c>
      <c r="AA3" s="101">
        <f>LOG(X3)</f>
        <v>1.1839093884863758</v>
      </c>
      <c r="AB3" s="102">
        <f>LOG(W3)</f>
        <v>0.47323487835664368</v>
      </c>
    </row>
    <row r="4" spans="1:28" x14ac:dyDescent="0.3">
      <c r="A4" s="61">
        <v>20.5</v>
      </c>
      <c r="B4" s="60">
        <v>41.7</v>
      </c>
      <c r="C4" s="60">
        <v>20.7</v>
      </c>
      <c r="D4" s="60">
        <v>2.8</v>
      </c>
      <c r="E4" s="15">
        <f>A4+B4</f>
        <v>62.2</v>
      </c>
      <c r="F4" s="15">
        <f>C4+D4</f>
        <v>23.5</v>
      </c>
      <c r="G4" s="16">
        <f>E4+2*F4</f>
        <v>109.2</v>
      </c>
      <c r="H4" s="53">
        <v>100320.76984763434</v>
      </c>
      <c r="I4" s="14">
        <f t="shared" ref="I4:I17" si="0">B4/6.89475729</f>
        <v>6.0480736661290075</v>
      </c>
      <c r="J4" s="16">
        <f t="shared" ref="J4:K17" si="1">G4/6.89475729</f>
        <v>15.83812096741697</v>
      </c>
      <c r="K4" s="16">
        <f t="shared" si="1"/>
        <v>14550.297512740195</v>
      </c>
      <c r="L4" s="17">
        <f t="shared" ref="L4:L17" si="2">LOG(K4)</f>
        <v>4.1628718735157664</v>
      </c>
      <c r="M4" s="17">
        <f t="shared" ref="M4:M17" si="3">LOG(J4)</f>
        <v>1.1997036556696079</v>
      </c>
      <c r="N4" s="33">
        <f t="shared" ref="N4:N17" si="4">LOG(I4)</f>
        <v>0.78161707227464694</v>
      </c>
      <c r="O4" s="61">
        <v>20.3</v>
      </c>
      <c r="P4" s="60">
        <v>4.0999999999999996</v>
      </c>
      <c r="Q4" s="60">
        <v>20.7</v>
      </c>
      <c r="R4" s="60">
        <v>41.4</v>
      </c>
      <c r="S4" s="16">
        <f>O4+P4</f>
        <v>24.4</v>
      </c>
      <c r="T4" s="16">
        <f>Q4+R4</f>
        <v>62.099999999999994</v>
      </c>
      <c r="U4" s="16">
        <f>S4+2*T4</f>
        <v>148.6</v>
      </c>
      <c r="V4" s="60">
        <v>76619.370758790858</v>
      </c>
      <c r="W4" s="16">
        <f t="shared" ref="W4:W17" si="5">R4/6.89475729</f>
        <v>6.0045623447899494</v>
      </c>
      <c r="X4" s="16">
        <f t="shared" ref="X4:Y17" si="6">U4/6.89475729</f>
        <v>21.552607836613198</v>
      </c>
      <c r="Y4" s="16">
        <f t="shared" si="6"/>
        <v>11112.70020627381</v>
      </c>
      <c r="Z4" s="101">
        <f t="shared" ref="Z4:Z17" si="7">LOG(Y4)</f>
        <v>4.0458195982929359</v>
      </c>
      <c r="AA4" s="101">
        <f t="shared" ref="AA4:AA17" si="8">LOG(X4)</f>
        <v>1.3334998267254459</v>
      </c>
      <c r="AB4" s="102">
        <f t="shared" ref="AB4:AB17" si="9">LOG(W4)</f>
        <v>0.77848135842178834</v>
      </c>
    </row>
    <row r="5" spans="1:28" x14ac:dyDescent="0.3">
      <c r="A5" s="61">
        <v>20.5</v>
      </c>
      <c r="B5" s="60">
        <v>61.7</v>
      </c>
      <c r="C5" s="60">
        <v>20.6</v>
      </c>
      <c r="D5" s="60">
        <v>4.5999999999999996</v>
      </c>
      <c r="E5" s="15">
        <f>A5+B5</f>
        <v>82.2</v>
      </c>
      <c r="F5" s="15">
        <f>C5+D5</f>
        <v>25.200000000000003</v>
      </c>
      <c r="G5" s="16">
        <f>E5+2*F5</f>
        <v>132.60000000000002</v>
      </c>
      <c r="H5" s="53">
        <v>102947.71968854283</v>
      </c>
      <c r="I5" s="14">
        <f t="shared" si="0"/>
        <v>8.9488284220661818</v>
      </c>
      <c r="J5" s="16">
        <f t="shared" si="1"/>
        <v>19.232004031863465</v>
      </c>
      <c r="K5" s="16">
        <f t="shared" si="1"/>
        <v>14931.304374971382</v>
      </c>
      <c r="L5" s="17">
        <f t="shared" si="2"/>
        <v>4.1740977486565836</v>
      </c>
      <c r="M5" s="17">
        <f t="shared" si="3"/>
        <v>1.2840245413696438</v>
      </c>
      <c r="N5" s="33">
        <f t="shared" si="4"/>
        <v>0.95176618133413116</v>
      </c>
      <c r="O5" s="61">
        <v>20.3</v>
      </c>
      <c r="P5" s="60">
        <v>4.5999999999999996</v>
      </c>
      <c r="Q5" s="60">
        <v>20.8</v>
      </c>
      <c r="R5" s="60">
        <v>60.8</v>
      </c>
      <c r="S5" s="16">
        <f>O5+P5</f>
        <v>24.9</v>
      </c>
      <c r="T5" s="16">
        <f>Q5+R5</f>
        <v>81.599999999999994</v>
      </c>
      <c r="U5" s="16">
        <f>S5+2*T5</f>
        <v>188.1</v>
      </c>
      <c r="V5" s="60">
        <v>75763.239875389423</v>
      </c>
      <c r="W5" s="16">
        <f t="shared" si="5"/>
        <v>8.8182944580490084</v>
      </c>
      <c r="X5" s="16">
        <f t="shared" si="6"/>
        <v>27.281598479589118</v>
      </c>
      <c r="Y5" s="16">
        <f t="shared" si="6"/>
        <v>10988.52891968724</v>
      </c>
      <c r="Z5" s="101">
        <f t="shared" si="7"/>
        <v>4.0409395554967151</v>
      </c>
      <c r="AA5" s="101">
        <f t="shared" si="8"/>
        <v>1.4358698128512681</v>
      </c>
      <c r="AB5" s="102">
        <f t="shared" si="9"/>
        <v>0.94538459657362428</v>
      </c>
    </row>
    <row r="6" spans="1:28" x14ac:dyDescent="0.3">
      <c r="A6" s="61">
        <v>34.700000000000003</v>
      </c>
      <c r="B6" s="60">
        <v>34.6</v>
      </c>
      <c r="C6" s="60">
        <v>34.700000000000003</v>
      </c>
      <c r="D6" s="60">
        <v>2.9</v>
      </c>
      <c r="E6" s="15">
        <f>A6+B6</f>
        <v>69.300000000000011</v>
      </c>
      <c r="F6" s="15">
        <f>C6+D6</f>
        <v>37.6</v>
      </c>
      <c r="G6" s="16">
        <f>E6+2*F6</f>
        <v>144.5</v>
      </c>
      <c r="H6" s="53">
        <v>117687.07482993198</v>
      </c>
      <c r="I6" s="14">
        <f t="shared" si="0"/>
        <v>5.0183057277713106</v>
      </c>
      <c r="J6" s="16">
        <f t="shared" si="1"/>
        <v>20.957953111646081</v>
      </c>
      <c r="K6" s="16">
        <f t="shared" si="1"/>
        <v>17069.067101262961</v>
      </c>
      <c r="L6" s="17">
        <f t="shared" si="2"/>
        <v>4.2322097856815084</v>
      </c>
      <c r="M6" s="17">
        <f t="shared" si="3"/>
        <v>1.3213488643934561</v>
      </c>
      <c r="N6" s="33">
        <f t="shared" si="4"/>
        <v>0.700557116093666</v>
      </c>
      <c r="O6" s="61">
        <v>34.299999999999997</v>
      </c>
      <c r="P6" s="60">
        <v>2.2999999999999998</v>
      </c>
      <c r="Q6" s="60">
        <v>34.6</v>
      </c>
      <c r="R6" s="60">
        <v>34.4</v>
      </c>
      <c r="S6" s="16">
        <f>O6+P6</f>
        <v>36.599999999999994</v>
      </c>
      <c r="T6" s="16">
        <f>Q6+R6</f>
        <v>69</v>
      </c>
      <c r="U6" s="16">
        <f>S6+2*T6</f>
        <v>174.6</v>
      </c>
      <c r="V6" s="60">
        <v>100830.4836345872</v>
      </c>
      <c r="W6" s="16">
        <f t="shared" si="5"/>
        <v>4.9892981802119385</v>
      </c>
      <c r="X6" s="16">
        <f t="shared" si="6"/>
        <v>25.323589019331525</v>
      </c>
      <c r="Y6" s="16">
        <f t="shared" si="6"/>
        <v>14624.225247323709</v>
      </c>
      <c r="Z6" s="101">
        <f t="shared" si="7"/>
        <v>4.1650728675935573</v>
      </c>
      <c r="AA6" s="101">
        <f t="shared" si="8"/>
        <v>1.4035252566704404</v>
      </c>
      <c r="AB6" s="102">
        <f t="shared" si="9"/>
        <v>0.69803945987241944</v>
      </c>
    </row>
    <row r="7" spans="1:28" x14ac:dyDescent="0.3">
      <c r="A7" s="61">
        <v>34.5</v>
      </c>
      <c r="B7" s="60">
        <v>68.8</v>
      </c>
      <c r="C7" s="60">
        <v>34.700000000000003</v>
      </c>
      <c r="D7" s="60">
        <v>5.3</v>
      </c>
      <c r="E7" s="15">
        <f>A7+B7</f>
        <v>103.3</v>
      </c>
      <c r="F7" s="15">
        <f>C7+D7</f>
        <v>40</v>
      </c>
      <c r="G7" s="16">
        <f>E7+2*F7</f>
        <v>183.3</v>
      </c>
      <c r="H7" s="53">
        <v>127328.80937692779</v>
      </c>
      <c r="I7" s="14">
        <f t="shared" si="0"/>
        <v>9.978596360423877</v>
      </c>
      <c r="J7" s="16">
        <f t="shared" si="1"/>
        <v>26.585417338164198</v>
      </c>
      <c r="K7" s="16">
        <f t="shared" si="1"/>
        <v>18467.482468397055</v>
      </c>
      <c r="L7" s="17">
        <f t="shared" si="2"/>
        <v>4.2664076954075485</v>
      </c>
      <c r="M7" s="17">
        <f t="shared" si="3"/>
        <v>1.424643482263106</v>
      </c>
      <c r="N7" s="33">
        <f t="shared" si="4"/>
        <v>0.9990694555364007</v>
      </c>
      <c r="O7" s="61">
        <v>34.299999999999997</v>
      </c>
      <c r="P7" s="60">
        <v>3.4</v>
      </c>
      <c r="Q7" s="60">
        <v>34.5</v>
      </c>
      <c r="R7" s="60">
        <v>67.599999999999994</v>
      </c>
      <c r="S7" s="16">
        <f>O7+P7</f>
        <v>37.699999999999996</v>
      </c>
      <c r="T7" s="16">
        <f>Q7+R7</f>
        <v>102.1</v>
      </c>
      <c r="U7" s="16">
        <f>S7+2*T7</f>
        <v>241.89999999999998</v>
      </c>
      <c r="V7" s="60">
        <v>108915.14500537056</v>
      </c>
      <c r="W7" s="16">
        <f t="shared" si="5"/>
        <v>9.8045510750676463</v>
      </c>
      <c r="X7" s="16">
        <f t="shared" si="6"/>
        <v>35.084628773060111</v>
      </c>
      <c r="Y7" s="16">
        <f t="shared" si="6"/>
        <v>15796.806243395778</v>
      </c>
      <c r="Z7" s="101">
        <f t="shared" si="7"/>
        <v>4.198569291316864</v>
      </c>
      <c r="AA7" s="101">
        <f t="shared" si="8"/>
        <v>1.5451168856627691</v>
      </c>
      <c r="AB7" s="102">
        <f t="shared" si="9"/>
        <v>0.99142771324252532</v>
      </c>
    </row>
    <row r="8" spans="1:28" x14ac:dyDescent="0.3">
      <c r="A8" s="61">
        <v>34.4</v>
      </c>
      <c r="B8" s="60">
        <v>102.7</v>
      </c>
      <c r="C8" s="60">
        <v>34.9</v>
      </c>
      <c r="D8" s="60">
        <v>7.3</v>
      </c>
      <c r="E8" s="15">
        <f>A8+B8</f>
        <v>137.1</v>
      </c>
      <c r="F8" s="15">
        <f>C8+D8</f>
        <v>42.199999999999996</v>
      </c>
      <c r="G8" s="16">
        <f>E8+2*F8</f>
        <v>221.5</v>
      </c>
      <c r="H8" s="53">
        <v>130219.78021978024</v>
      </c>
      <c r="I8" s="14">
        <f t="shared" si="0"/>
        <v>14.895375671737387</v>
      </c>
      <c r="J8" s="16">
        <f t="shared" si="1"/>
        <v>32.125858922004198</v>
      </c>
      <c r="K8" s="16">
        <f t="shared" si="1"/>
        <v>18886.782339481051</v>
      </c>
      <c r="L8" s="17">
        <f t="shared" si="2"/>
        <v>4.2761579753259182</v>
      </c>
      <c r="M8" s="17">
        <f t="shared" si="3"/>
        <v>1.5068547478599776</v>
      </c>
      <c r="N8" s="33">
        <f t="shared" si="4"/>
        <v>1.1730514608981675</v>
      </c>
      <c r="O8" s="61">
        <v>34.299999999999997</v>
      </c>
      <c r="P8" s="60">
        <v>3.1</v>
      </c>
      <c r="Q8" s="60">
        <v>34.5</v>
      </c>
      <c r="R8" s="60">
        <v>102.2</v>
      </c>
      <c r="S8" s="16">
        <f>O8+P8</f>
        <v>37.4</v>
      </c>
      <c r="T8" s="16">
        <f>Q8+R8</f>
        <v>136.69999999999999</v>
      </c>
      <c r="U8" s="16">
        <f>S8+2*T8</f>
        <v>310.79999999999995</v>
      </c>
      <c r="V8" s="60">
        <v>96627.797037503944</v>
      </c>
      <c r="W8" s="16">
        <f t="shared" si="5"/>
        <v>14.822856802838958</v>
      </c>
      <c r="X8" s="16">
        <f t="shared" si="6"/>
        <v>45.077728907263676</v>
      </c>
      <c r="Y8" s="16">
        <f t="shared" si="6"/>
        <v>14014.677090613575</v>
      </c>
      <c r="Z8" s="101">
        <f t="shared" si="7"/>
        <v>4.1465830957188334</v>
      </c>
      <c r="AA8" s="101">
        <f t="shared" si="8"/>
        <v>1.6539620274297659</v>
      </c>
      <c r="AB8" s="102">
        <f t="shared" si="9"/>
        <v>1.1709319130995832</v>
      </c>
    </row>
    <row r="9" spans="1:28" x14ac:dyDescent="0.3">
      <c r="A9" s="61">
        <v>68.400000000000006</v>
      </c>
      <c r="B9" s="60">
        <v>69.099999999999994</v>
      </c>
      <c r="C9" s="60">
        <v>68.599999999999994</v>
      </c>
      <c r="D9" s="60">
        <v>4.9000000000000004</v>
      </c>
      <c r="E9" s="15">
        <f>A9+B9</f>
        <v>137.5</v>
      </c>
      <c r="F9" s="15">
        <f>C9+D9</f>
        <v>73.5</v>
      </c>
      <c r="G9" s="16">
        <f>E9+2*F9</f>
        <v>284.5</v>
      </c>
      <c r="H9" s="53">
        <v>172894.07839866553</v>
      </c>
      <c r="I9" s="14">
        <f t="shared" si="0"/>
        <v>10.022107681762934</v>
      </c>
      <c r="J9" s="16">
        <f t="shared" si="1"/>
        <v>41.263236403206299</v>
      </c>
      <c r="K9" s="16">
        <f t="shared" si="1"/>
        <v>25076.166009415181</v>
      </c>
      <c r="L9" s="17">
        <f t="shared" si="2"/>
        <v>4.3992611362959018</v>
      </c>
      <c r="M9" s="17">
        <f t="shared" si="3"/>
        <v>1.6155632880319795</v>
      </c>
      <c r="N9" s="33">
        <f t="shared" si="4"/>
        <v>1.0009590646750877</v>
      </c>
      <c r="O9" s="61">
        <v>68</v>
      </c>
      <c r="P9" s="60">
        <v>3.2</v>
      </c>
      <c r="Q9" s="60">
        <v>68.599999999999994</v>
      </c>
      <c r="R9" s="60">
        <v>68</v>
      </c>
      <c r="S9" s="16">
        <f>O9+P9</f>
        <v>71.2</v>
      </c>
      <c r="T9" s="16">
        <f>Q9+R9</f>
        <v>136.6</v>
      </c>
      <c r="U9" s="16">
        <f>S9+2*T9</f>
        <v>344.4</v>
      </c>
      <c r="V9" s="60">
        <v>154662.62319939345</v>
      </c>
      <c r="W9" s="16">
        <f t="shared" si="5"/>
        <v>9.8625661701863905</v>
      </c>
      <c r="X9" s="16">
        <f t="shared" si="6"/>
        <v>49.950996897238127</v>
      </c>
      <c r="Y9" s="16">
        <f t="shared" si="6"/>
        <v>22431.916990567981</v>
      </c>
      <c r="Z9" s="101">
        <f t="shared" si="7"/>
        <v>4.3508663891804229</v>
      </c>
      <c r="AA9" s="101">
        <f t="shared" si="8"/>
        <v>1.6985441600825064</v>
      </c>
      <c r="AB9" s="102">
        <f t="shared" si="9"/>
        <v>0.99398993000712565</v>
      </c>
    </row>
    <row r="10" spans="1:28" x14ac:dyDescent="0.3">
      <c r="A10" s="61">
        <v>68.5</v>
      </c>
      <c r="B10" s="60">
        <v>137.6</v>
      </c>
      <c r="C10" s="60">
        <v>68.7</v>
      </c>
      <c r="D10" s="60">
        <v>8.6</v>
      </c>
      <c r="E10" s="15">
        <f>A10+B10</f>
        <v>206.1</v>
      </c>
      <c r="F10" s="15">
        <f>C10+D10</f>
        <v>77.3</v>
      </c>
      <c r="G10" s="16">
        <f>E10+2*F10</f>
        <v>360.7</v>
      </c>
      <c r="H10" s="53">
        <v>188063.78132118451</v>
      </c>
      <c r="I10" s="14">
        <f t="shared" si="0"/>
        <v>19.957192720847754</v>
      </c>
      <c r="J10" s="16">
        <f t="shared" si="1"/>
        <v>52.315112023326925</v>
      </c>
      <c r="K10" s="16">
        <f t="shared" si="1"/>
        <v>27276.345404347729</v>
      </c>
      <c r="L10" s="17">
        <f t="shared" si="2"/>
        <v>4.4357861813419044</v>
      </c>
      <c r="M10" s="17">
        <f t="shared" si="3"/>
        <v>1.7186271596192524</v>
      </c>
      <c r="N10" s="33">
        <f t="shared" si="4"/>
        <v>1.3000994512003818</v>
      </c>
      <c r="O10" s="61">
        <v>68.099999999999994</v>
      </c>
      <c r="P10" s="60">
        <v>5.3</v>
      </c>
      <c r="Q10" s="60">
        <v>68.599999999999994</v>
      </c>
      <c r="R10" s="60">
        <v>136.5</v>
      </c>
      <c r="S10" s="16">
        <f>O10+P10</f>
        <v>73.399999999999991</v>
      </c>
      <c r="T10" s="16">
        <f>Q10+R10</f>
        <v>205.1</v>
      </c>
      <c r="U10" s="16">
        <f>S10+2*T10</f>
        <v>483.59999999999997</v>
      </c>
      <c r="V10" s="60">
        <v>154208.24703445678</v>
      </c>
      <c r="W10" s="16">
        <f t="shared" si="5"/>
        <v>19.797651209271212</v>
      </c>
      <c r="X10" s="16">
        <f t="shared" si="6"/>
        <v>70.140249998560861</v>
      </c>
      <c r="Y10" s="16">
        <f t="shared" si="6"/>
        <v>22366.015299496754</v>
      </c>
      <c r="Z10" s="101">
        <f t="shared" si="7"/>
        <v>4.349588617642171</v>
      </c>
      <c r="AA10" s="101">
        <f t="shared" si="8"/>
        <v>1.8459673094896236</v>
      </c>
      <c r="AB10" s="102">
        <f t="shared" si="9"/>
        <v>1.2966136686776641</v>
      </c>
    </row>
    <row r="11" spans="1:28" x14ac:dyDescent="0.3">
      <c r="A11" s="61">
        <v>68.5</v>
      </c>
      <c r="B11" s="60">
        <v>206.5</v>
      </c>
      <c r="C11" s="60">
        <v>68.900000000000006</v>
      </c>
      <c r="D11" s="60">
        <v>13.1</v>
      </c>
      <c r="E11" s="15">
        <f>A11+B11</f>
        <v>275</v>
      </c>
      <c r="F11" s="15">
        <f>C11+D11</f>
        <v>82</v>
      </c>
      <c r="G11" s="16">
        <f>E11+2*F11</f>
        <v>439</v>
      </c>
      <c r="H11" s="53">
        <v>195610.98831701928</v>
      </c>
      <c r="I11" s="14">
        <f t="shared" si="0"/>
        <v>29.95029285505132</v>
      </c>
      <c r="J11" s="16">
        <f t="shared" si="1"/>
        <v>63.671566892820962</v>
      </c>
      <c r="K11" s="16">
        <f t="shared" si="1"/>
        <v>28370.975233708228</v>
      </c>
      <c r="L11" s="17">
        <f t="shared" si="2"/>
        <v>4.4528742646410597</v>
      </c>
      <c r="M11" s="17">
        <f t="shared" si="3"/>
        <v>1.8039455375430107</v>
      </c>
      <c r="N11" s="33">
        <f t="shared" si="4"/>
        <v>1.4764010732933093</v>
      </c>
      <c r="O11" s="61">
        <v>68.5</v>
      </c>
      <c r="P11" s="60">
        <v>7.4</v>
      </c>
      <c r="Q11" s="60">
        <v>68.7</v>
      </c>
      <c r="R11" s="60">
        <v>205.9</v>
      </c>
      <c r="S11" s="16">
        <f>O11+P11</f>
        <v>75.900000000000006</v>
      </c>
      <c r="T11" s="16">
        <f>Q11+R11</f>
        <v>274.60000000000002</v>
      </c>
      <c r="U11" s="16">
        <f>S11+2*T11</f>
        <v>625.1</v>
      </c>
      <c r="V11" s="60">
        <v>147036.41990002379</v>
      </c>
      <c r="W11" s="16">
        <f t="shared" si="5"/>
        <v>29.863270212373205</v>
      </c>
      <c r="X11" s="16">
        <f t="shared" si="6"/>
        <v>90.663089896816373</v>
      </c>
      <c r="Y11" s="16">
        <f t="shared" si="6"/>
        <v>21325.829716048465</v>
      </c>
      <c r="Z11" s="101">
        <f t="shared" si="7"/>
        <v>4.3289059371005916</v>
      </c>
      <c r="AA11" s="101">
        <f t="shared" si="8"/>
        <v>1.9574305162036927</v>
      </c>
      <c r="AB11" s="102">
        <f t="shared" si="9"/>
        <v>1.4751373639189207</v>
      </c>
    </row>
    <row r="12" spans="1:28" x14ac:dyDescent="0.3">
      <c r="A12" s="61">
        <v>102.6</v>
      </c>
      <c r="B12" s="60">
        <v>68.400000000000006</v>
      </c>
      <c r="C12" s="60">
        <v>102.5</v>
      </c>
      <c r="D12" s="60">
        <v>5.3</v>
      </c>
      <c r="E12" s="15">
        <f>A12+B12</f>
        <v>171</v>
      </c>
      <c r="F12" s="15">
        <f>C12+D12</f>
        <v>107.8</v>
      </c>
      <c r="G12" s="16">
        <f>E12+2*F12</f>
        <v>386.6</v>
      </c>
      <c r="H12" s="53">
        <v>211111.11111111112</v>
      </c>
      <c r="I12" s="14">
        <f t="shared" si="0"/>
        <v>9.9205812653051346</v>
      </c>
      <c r="J12" s="16">
        <f t="shared" si="1"/>
        <v>56.071589432265569</v>
      </c>
      <c r="K12" s="16">
        <f t="shared" si="1"/>
        <v>30619.077979336835</v>
      </c>
      <c r="L12" s="17">
        <f t="shared" si="2"/>
        <v>4.4859921088143935</v>
      </c>
      <c r="M12" s="17">
        <f t="shared" si="3"/>
        <v>1.7487428669934235</v>
      </c>
      <c r="N12" s="33">
        <f t="shared" si="4"/>
        <v>0.99653711902100561</v>
      </c>
      <c r="O12" s="61">
        <v>102.3</v>
      </c>
      <c r="P12" s="60">
        <v>2.8</v>
      </c>
      <c r="Q12" s="60">
        <v>102.6</v>
      </c>
      <c r="R12" s="60">
        <v>68.7</v>
      </c>
      <c r="S12" s="16">
        <f>O12+P12</f>
        <v>105.1</v>
      </c>
      <c r="T12" s="16">
        <f>Q12+R12</f>
        <v>171.3</v>
      </c>
      <c r="U12" s="16">
        <f>S12+2*T12</f>
        <v>447.70000000000005</v>
      </c>
      <c r="V12" s="60">
        <v>176606.68380462728</v>
      </c>
      <c r="W12" s="16">
        <f t="shared" si="5"/>
        <v>9.9640925866441918</v>
      </c>
      <c r="X12" s="16">
        <f t="shared" si="6"/>
        <v>64.933395211653647</v>
      </c>
      <c r="Y12" s="16">
        <f t="shared" si="6"/>
        <v>25614.633898828259</v>
      </c>
      <c r="Z12" s="101">
        <f t="shared" si="7"/>
        <v>4.4084881530347317</v>
      </c>
      <c r="AA12" s="101">
        <f t="shared" si="8"/>
        <v>1.8124681116843346</v>
      </c>
      <c r="AB12" s="102">
        <f t="shared" si="9"/>
        <v>0.9984377543604398</v>
      </c>
    </row>
    <row r="13" spans="1:28" x14ac:dyDescent="0.3">
      <c r="A13" s="61">
        <v>102.6</v>
      </c>
      <c r="B13" s="60">
        <v>102.8</v>
      </c>
      <c r="C13" s="60">
        <v>102</v>
      </c>
      <c r="D13" s="60">
        <v>7.1</v>
      </c>
      <c r="E13" s="15">
        <f>A13+B13</f>
        <v>205.39999999999998</v>
      </c>
      <c r="F13" s="15">
        <f>C13+D13</f>
        <v>109.1</v>
      </c>
      <c r="G13" s="16">
        <f>E13+2*F13</f>
        <v>423.59999999999997</v>
      </c>
      <c r="H13" s="53">
        <v>218413.59773371104</v>
      </c>
      <c r="I13" s="14">
        <f t="shared" si="0"/>
        <v>14.909879445517072</v>
      </c>
      <c r="J13" s="16">
        <f t="shared" si="1"/>
        <v>61.437985730749332</v>
      </c>
      <c r="K13" s="16">
        <f t="shared" si="1"/>
        <v>31678.21411937055</v>
      </c>
      <c r="L13" s="17">
        <f t="shared" si="2"/>
        <v>4.5007606899640233</v>
      </c>
      <c r="M13" s="17">
        <f t="shared" si="3"/>
        <v>1.7884369687363366</v>
      </c>
      <c r="N13" s="33">
        <f t="shared" si="4"/>
        <v>1.1734741319601463</v>
      </c>
      <c r="O13" s="61">
        <v>102.4</v>
      </c>
      <c r="P13" s="60">
        <v>-0.8</v>
      </c>
      <c r="Q13" s="60">
        <v>102.6</v>
      </c>
      <c r="R13" s="60">
        <v>102.4</v>
      </c>
      <c r="S13" s="16">
        <f>O13+P13</f>
        <v>101.60000000000001</v>
      </c>
      <c r="T13" s="16">
        <f>Q13+R13</f>
        <v>205</v>
      </c>
      <c r="U13" s="16">
        <f>S13+2*T13</f>
        <v>511.6</v>
      </c>
      <c r="V13" s="60">
        <v>185171.7902350814</v>
      </c>
      <c r="W13" s="16">
        <f t="shared" si="5"/>
        <v>14.85186435039833</v>
      </c>
      <c r="X13" s="16">
        <f t="shared" si="6"/>
        <v>74.201306656872902</v>
      </c>
      <c r="Y13" s="16">
        <f t="shared" si="6"/>
        <v>26856.897559490651</v>
      </c>
      <c r="Z13" s="101">
        <f t="shared" si="7"/>
        <v>4.4290558426360027</v>
      </c>
      <c r="AA13" s="101">
        <f t="shared" si="8"/>
        <v>1.8704115531075056</v>
      </c>
      <c r="AB13" s="102">
        <f t="shared" si="9"/>
        <v>1.1717809739407012</v>
      </c>
    </row>
    <row r="14" spans="1:28" x14ac:dyDescent="0.3">
      <c r="A14" s="61">
        <v>102.3</v>
      </c>
      <c r="B14" s="60">
        <v>206.8</v>
      </c>
      <c r="C14" s="60">
        <v>102.4</v>
      </c>
      <c r="D14" s="60">
        <v>11.6</v>
      </c>
      <c r="E14" s="15">
        <f>A14+B14</f>
        <v>309.10000000000002</v>
      </c>
      <c r="F14" s="15">
        <f>C14+D14</f>
        <v>114</v>
      </c>
      <c r="G14" s="16">
        <f>E14+2*F14</f>
        <v>537.1</v>
      </c>
      <c r="H14" s="53">
        <v>245897.74078478006</v>
      </c>
      <c r="I14" s="14">
        <f t="shared" si="0"/>
        <v>29.993804176390377</v>
      </c>
      <c r="J14" s="16">
        <f t="shared" si="1"/>
        <v>77.899768970692804</v>
      </c>
      <c r="K14" s="16">
        <f t="shared" si="1"/>
        <v>35664.452052782857</v>
      </c>
      <c r="L14" s="17">
        <f t="shared" si="2"/>
        <v>4.5522355559248826</v>
      </c>
      <c r="M14" s="17">
        <f t="shared" si="3"/>
        <v>1.8915361696763893</v>
      </c>
      <c r="N14" s="33">
        <f t="shared" si="4"/>
        <v>1.4770315517227943</v>
      </c>
      <c r="O14" s="61">
        <v>102.3</v>
      </c>
      <c r="P14" s="60">
        <v>6.1</v>
      </c>
      <c r="Q14" s="60">
        <v>102.6</v>
      </c>
      <c r="R14" s="60">
        <v>206.1</v>
      </c>
      <c r="S14" s="16">
        <f>O14+P14</f>
        <v>108.39999999999999</v>
      </c>
      <c r="T14" s="16">
        <f>Q14+R14</f>
        <v>308.7</v>
      </c>
      <c r="U14" s="16">
        <f>S14+2*T14</f>
        <v>725.8</v>
      </c>
      <c r="V14" s="60">
        <v>193794.07616361071</v>
      </c>
      <c r="W14" s="16">
        <f t="shared" si="5"/>
        <v>29.892277759932576</v>
      </c>
      <c r="X14" s="16">
        <f t="shared" si="6"/>
        <v>105.26839009296003</v>
      </c>
      <c r="Y14" s="16">
        <f t="shared" si="6"/>
        <v>28107.454405202232</v>
      </c>
      <c r="Z14" s="101">
        <f t="shared" si="7"/>
        <v>4.4488215148413541</v>
      </c>
      <c r="AA14" s="101">
        <f t="shared" si="8"/>
        <v>2.0222979811654271</v>
      </c>
      <c r="AB14" s="102">
        <f t="shared" si="9"/>
        <v>1.4755590090801023</v>
      </c>
    </row>
    <row r="15" spans="1:28" x14ac:dyDescent="0.3">
      <c r="A15" s="61">
        <v>137.6</v>
      </c>
      <c r="B15" s="60">
        <v>102.3</v>
      </c>
      <c r="C15" s="60">
        <v>137.6</v>
      </c>
      <c r="D15" s="60">
        <v>6.6</v>
      </c>
      <c r="E15" s="15">
        <f>A15+B15</f>
        <v>239.89999999999998</v>
      </c>
      <c r="F15" s="15">
        <f>C15+D15</f>
        <v>144.19999999999999</v>
      </c>
      <c r="G15" s="16">
        <f>E15+2*F15</f>
        <v>528.29999999999995</v>
      </c>
      <c r="H15" s="53">
        <v>266869.5652173913</v>
      </c>
      <c r="I15" s="14">
        <f t="shared" si="0"/>
        <v>14.837360576618643</v>
      </c>
      <c r="J15" s="16">
        <f t="shared" si="1"/>
        <v>76.62343687808044</v>
      </c>
      <c r="K15" s="16">
        <f t="shared" si="1"/>
        <v>38706.158025961675</v>
      </c>
      <c r="L15" s="17">
        <f t="shared" si="2"/>
        <v>4.5877800653790999</v>
      </c>
      <c r="M15" s="17">
        <f t="shared" si="3"/>
        <v>1.8843616279878288</v>
      </c>
      <c r="N15" s="33">
        <f t="shared" si="4"/>
        <v>1.1713566510130495</v>
      </c>
      <c r="O15" s="61">
        <v>137.19999999999999</v>
      </c>
      <c r="P15" s="60">
        <v>1.8</v>
      </c>
      <c r="Q15" s="60">
        <v>137.5</v>
      </c>
      <c r="R15" s="60">
        <v>102.4</v>
      </c>
      <c r="S15" s="16">
        <f>O15+P15</f>
        <v>139</v>
      </c>
      <c r="T15" s="16">
        <f>Q15+R15</f>
        <v>239.9</v>
      </c>
      <c r="U15" s="16">
        <f>S15+2*T15</f>
        <v>618.79999999999995</v>
      </c>
      <c r="V15" s="60">
        <v>226131.76297386823</v>
      </c>
      <c r="W15" s="16">
        <f t="shared" si="5"/>
        <v>14.85186435039833</v>
      </c>
      <c r="X15" s="16">
        <f t="shared" si="6"/>
        <v>89.749352148696147</v>
      </c>
      <c r="Y15" s="16">
        <f t="shared" si="6"/>
        <v>32797.639345745294</v>
      </c>
      <c r="Z15" s="101">
        <f t="shared" si="7"/>
        <v>4.5158425859064542</v>
      </c>
      <c r="AA15" s="101">
        <f t="shared" si="8"/>
        <v>1.9530313223282192</v>
      </c>
      <c r="AB15" s="102">
        <f t="shared" si="9"/>
        <v>1.1717809739407012</v>
      </c>
    </row>
    <row r="16" spans="1:28" x14ac:dyDescent="0.3">
      <c r="A16" s="61">
        <v>137.6</v>
      </c>
      <c r="B16" s="60">
        <v>137.5</v>
      </c>
      <c r="C16" s="60">
        <v>137.69999999999999</v>
      </c>
      <c r="D16" s="60">
        <v>8.1</v>
      </c>
      <c r="E16" s="15">
        <f>A16+B16</f>
        <v>275.10000000000002</v>
      </c>
      <c r="F16" s="15">
        <f>C16+D16</f>
        <v>145.79999999999998</v>
      </c>
      <c r="G16" s="16">
        <f>E16+2*F16</f>
        <v>566.70000000000005</v>
      </c>
      <c r="H16" s="53">
        <v>282534.24657534243</v>
      </c>
      <c r="I16" s="14">
        <f t="shared" si="0"/>
        <v>19.942688947068071</v>
      </c>
      <c r="J16" s="16">
        <f t="shared" si="1"/>
        <v>82.192886009479821</v>
      </c>
      <c r="K16" s="16">
        <f t="shared" si="1"/>
        <v>40978.127973427538</v>
      </c>
      <c r="L16" s="17">
        <f t="shared" si="2"/>
        <v>4.612552114402396</v>
      </c>
      <c r="M16" s="17">
        <f t="shared" si="3"/>
        <v>1.9148342299423855</v>
      </c>
      <c r="N16" s="33">
        <f t="shared" si="4"/>
        <v>1.299783715467171</v>
      </c>
      <c r="O16" s="61">
        <v>137.4</v>
      </c>
      <c r="P16" s="60">
        <v>-1.1000000000000001</v>
      </c>
      <c r="Q16" s="60">
        <v>137.6</v>
      </c>
      <c r="R16" s="60">
        <v>137.6</v>
      </c>
      <c r="S16" s="16">
        <f>O16+P16</f>
        <v>136.30000000000001</v>
      </c>
      <c r="T16" s="16">
        <f>Q16+R16</f>
        <v>275.2</v>
      </c>
      <c r="U16" s="16">
        <f>S16+2*T16</f>
        <v>686.7</v>
      </c>
      <c r="V16" s="60">
        <v>233748.58437146092</v>
      </c>
      <c r="W16" s="16">
        <f t="shared" si="5"/>
        <v>19.957192720847754</v>
      </c>
      <c r="X16" s="16">
        <f t="shared" si="6"/>
        <v>99.597414545102865</v>
      </c>
      <c r="Y16" s="16">
        <f t="shared" si="6"/>
        <v>33902.36589045485</v>
      </c>
      <c r="Z16" s="101">
        <f t="shared" si="7"/>
        <v>4.5302300066784946</v>
      </c>
      <c r="AA16" s="101">
        <f t="shared" si="8"/>
        <v>1.9982480646950946</v>
      </c>
      <c r="AB16" s="102">
        <f t="shared" si="9"/>
        <v>1.3000994512003818</v>
      </c>
    </row>
    <row r="17" spans="1:28" ht="15" thickBot="1" x14ac:dyDescent="0.35">
      <c r="A17" s="62">
        <v>137.6</v>
      </c>
      <c r="B17" s="63">
        <v>275.2</v>
      </c>
      <c r="C17" s="63">
        <v>137.6</v>
      </c>
      <c r="D17" s="63">
        <v>14.2</v>
      </c>
      <c r="E17" s="27">
        <f>A17+B17</f>
        <v>412.79999999999995</v>
      </c>
      <c r="F17" s="27">
        <f>C17+D17</f>
        <v>151.79999999999998</v>
      </c>
      <c r="G17" s="28">
        <f>E17+2*F17</f>
        <v>716.39999999999986</v>
      </c>
      <c r="H17" s="57">
        <v>304312.56911168451</v>
      </c>
      <c r="I17" s="29">
        <f t="shared" si="0"/>
        <v>39.914385441695508</v>
      </c>
      <c r="J17" s="28">
        <f t="shared" si="1"/>
        <v>103.90503535766955</v>
      </c>
      <c r="K17" s="28">
        <f t="shared" si="1"/>
        <v>44136.806607108934</v>
      </c>
      <c r="L17" s="30">
        <f t="shared" si="2"/>
        <v>4.6448009078224297</v>
      </c>
      <c r="M17" s="30">
        <f t="shared" si="3"/>
        <v>2.016636594477883</v>
      </c>
      <c r="N17" s="34">
        <f t="shared" si="4"/>
        <v>1.6011294468643631</v>
      </c>
      <c r="O17" s="62">
        <v>137.19999999999999</v>
      </c>
      <c r="P17" s="63">
        <v>5.6</v>
      </c>
      <c r="Q17" s="63">
        <v>137.4</v>
      </c>
      <c r="R17" s="63">
        <v>274.8</v>
      </c>
      <c r="S17" s="28">
        <f>O17+P17</f>
        <v>142.79999999999998</v>
      </c>
      <c r="T17" s="28">
        <f>Q17+R17</f>
        <v>412.20000000000005</v>
      </c>
      <c r="U17" s="28">
        <f>S17+2*T17</f>
        <v>967.2</v>
      </c>
      <c r="V17" s="63">
        <v>240209.79020979023</v>
      </c>
      <c r="W17" s="28">
        <f t="shared" si="5"/>
        <v>39.856370346576767</v>
      </c>
      <c r="X17" s="28">
        <f t="shared" si="6"/>
        <v>140.28049999712172</v>
      </c>
      <c r="Y17" s="28">
        <f t="shared" si="6"/>
        <v>34839.484568685984</v>
      </c>
      <c r="Z17" s="105">
        <f t="shared" si="7"/>
        <v>4.5420717212313972</v>
      </c>
      <c r="AA17" s="105">
        <f t="shared" si="8"/>
        <v>2.1469973051536049</v>
      </c>
      <c r="AB17" s="106">
        <f t="shared" si="9"/>
        <v>1.6004977456884022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0.99308431615958537</v>
      </c>
      <c r="O23" s="6" t="s">
        <v>18</v>
      </c>
      <c r="P23" s="6">
        <v>0.98496782275897021</v>
      </c>
    </row>
    <row r="24" spans="1:28" x14ac:dyDescent="0.3">
      <c r="A24" s="6" t="s">
        <v>19</v>
      </c>
      <c r="B24" s="6">
        <v>0.98621645900215138</v>
      </c>
      <c r="O24" s="6" t="s">
        <v>19</v>
      </c>
      <c r="P24" s="6">
        <v>0.97016161187054606</v>
      </c>
    </row>
    <row r="25" spans="1:28" x14ac:dyDescent="0.3">
      <c r="A25" s="6" t="s">
        <v>20</v>
      </c>
      <c r="B25" s="6">
        <v>0.98391920216917661</v>
      </c>
      <c r="O25" s="6" t="s">
        <v>20</v>
      </c>
      <c r="P25" s="6">
        <v>0.96518854718230374</v>
      </c>
    </row>
    <row r="26" spans="1:28" x14ac:dyDescent="0.3">
      <c r="A26" s="6" t="s">
        <v>21</v>
      </c>
      <c r="B26" s="6">
        <v>2.1990215056519668E-2</v>
      </c>
      <c r="O26" s="6" t="s">
        <v>21</v>
      </c>
      <c r="P26" s="6">
        <v>3.299071555615575E-2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0.41519454904241221</v>
      </c>
      <c r="D31" s="6">
        <v>0.2075972745212061</v>
      </c>
      <c r="E31" s="6">
        <v>429.30178500114528</v>
      </c>
      <c r="F31" s="6">
        <v>6.8574841758627263E-12</v>
      </c>
      <c r="O31" s="6" t="s">
        <v>24</v>
      </c>
      <c r="P31" s="6">
        <v>2</v>
      </c>
      <c r="Q31" s="6">
        <v>0.42465226415652368</v>
      </c>
      <c r="R31" s="6">
        <v>0.21232613207826184</v>
      </c>
      <c r="S31" s="6">
        <v>195.08324799479726</v>
      </c>
      <c r="T31" s="6">
        <v>7.0575205762059299E-10</v>
      </c>
    </row>
    <row r="32" spans="1:28" x14ac:dyDescent="0.3">
      <c r="A32" s="6" t="s">
        <v>25</v>
      </c>
      <c r="B32" s="6">
        <v>12</v>
      </c>
      <c r="C32" s="6">
        <v>5.802834698783811E-3</v>
      </c>
      <c r="D32" s="6">
        <v>4.8356955823198423E-4</v>
      </c>
      <c r="E32" s="6"/>
      <c r="F32" s="6"/>
      <c r="O32" s="6" t="s">
        <v>25</v>
      </c>
      <c r="P32" s="6">
        <v>12</v>
      </c>
      <c r="Q32" s="6">
        <v>1.3060647754886124E-2</v>
      </c>
      <c r="R32" s="6">
        <v>1.0883873129071771E-3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0.420997383741196</v>
      </c>
      <c r="D33" s="7"/>
      <c r="E33" s="7"/>
      <c r="F33" s="7"/>
      <c r="O33" s="7" t="s">
        <v>26</v>
      </c>
      <c r="P33" s="7">
        <v>14</v>
      </c>
      <c r="Q33" s="7">
        <v>0.43771291191140982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3.3815024559977154</v>
      </c>
      <c r="C36" s="6">
        <v>3.7043802035140738E-2</v>
      </c>
      <c r="D36" s="6">
        <v>91.283892857162229</v>
      </c>
      <c r="E36" s="6">
        <v>1.9961245050736826E-18</v>
      </c>
      <c r="F36" s="6">
        <v>3.3007909448638979</v>
      </c>
      <c r="G36" s="6">
        <v>3.4622139671315328</v>
      </c>
      <c r="H36" s="6">
        <v>3.3007909448638979</v>
      </c>
      <c r="I36" s="6">
        <v>3.4622139671315328</v>
      </c>
      <c r="O36" s="6" t="s">
        <v>27</v>
      </c>
      <c r="P36" s="6">
        <v>2.9835419961814642</v>
      </c>
      <c r="Q36" s="6">
        <v>7.2365981971363499E-2</v>
      </c>
      <c r="R36" s="6">
        <v>41.228515317626794</v>
      </c>
      <c r="S36" s="6">
        <v>2.6853735597590207E-14</v>
      </c>
      <c r="T36" s="6">
        <v>2.8258700662307898</v>
      </c>
      <c r="U36" s="6">
        <v>3.1412139261321386</v>
      </c>
      <c r="V36" s="6">
        <v>2.8258700662307898</v>
      </c>
      <c r="W36" s="6">
        <v>3.1412139261321386</v>
      </c>
    </row>
    <row r="37" spans="1:23" x14ac:dyDescent="0.3">
      <c r="A37" s="6" t="s">
        <v>40</v>
      </c>
      <c r="B37" s="6">
        <v>0.73941560833165432</v>
      </c>
      <c r="C37" s="6">
        <v>4.3340959055695842E-2</v>
      </c>
      <c r="D37" s="6">
        <v>17.060434850586926</v>
      </c>
      <c r="E37" s="6">
        <v>8.8459253850397426E-10</v>
      </c>
      <c r="F37" s="6">
        <v>0.6449837706910222</v>
      </c>
      <c r="G37" s="6">
        <v>0.83384744597228644</v>
      </c>
      <c r="H37" s="6">
        <v>0.6449837706910222</v>
      </c>
      <c r="I37" s="6">
        <v>0.83384744597228644</v>
      </c>
      <c r="O37" s="6" t="s">
        <v>40</v>
      </c>
      <c r="P37" s="6">
        <v>1.1304339053193393</v>
      </c>
      <c r="Q37" s="6">
        <v>8.4146982140842402E-2</v>
      </c>
      <c r="R37" s="6">
        <v>13.434039778482571</v>
      </c>
      <c r="S37" s="6">
        <v>1.3617940302085214E-8</v>
      </c>
      <c r="T37" s="6">
        <v>0.94709338105309271</v>
      </c>
      <c r="U37" s="6">
        <v>1.3137744295855858</v>
      </c>
      <c r="V37" s="6">
        <v>0.94709338105309271</v>
      </c>
      <c r="W37" s="6">
        <v>1.3137744295855858</v>
      </c>
    </row>
    <row r="38" spans="1:23" ht="15" thickBot="1" x14ac:dyDescent="0.35">
      <c r="A38" s="7" t="s">
        <v>41</v>
      </c>
      <c r="B38" s="7">
        <v>-0.16290555752182356</v>
      </c>
      <c r="C38" s="7">
        <v>4.0970504008163933E-2</v>
      </c>
      <c r="D38" s="7">
        <v>-3.9761667928069033</v>
      </c>
      <c r="E38" s="7">
        <v>1.8389439366745957E-3</v>
      </c>
      <c r="F38" s="7">
        <v>-0.25217261729274376</v>
      </c>
      <c r="G38" s="7">
        <v>-7.3638497750903378E-2</v>
      </c>
      <c r="H38" s="7">
        <v>-0.25217261729274376</v>
      </c>
      <c r="I38" s="7">
        <v>-7.3638497750903378E-2</v>
      </c>
      <c r="O38" s="7" t="s">
        <v>41</v>
      </c>
      <c r="P38" s="7">
        <v>-0.56746874600869501</v>
      </c>
      <c r="Q38" s="7">
        <v>7.8312307137163972E-2</v>
      </c>
      <c r="R38" s="7">
        <v>-7.2462268927254785</v>
      </c>
      <c r="S38" s="7">
        <v>1.0199120897274259E-5</v>
      </c>
      <c r="T38" s="7">
        <v>-0.73809660551998835</v>
      </c>
      <c r="U38" s="7">
        <v>-0.39684088649740168</v>
      </c>
      <c r="V38" s="7">
        <v>-0.73809660551998835</v>
      </c>
      <c r="W38" s="7">
        <v>-0.39684088649740168</v>
      </c>
    </row>
    <row r="40" spans="1:23" x14ac:dyDescent="0.3">
      <c r="B40">
        <f>10^B36</f>
        <v>2407.1461317690278</v>
      </c>
      <c r="P40">
        <f>10^P36</f>
        <v>962.81311228939535</v>
      </c>
    </row>
    <row r="41" spans="1:23" x14ac:dyDescent="0.3">
      <c r="B41" s="6">
        <v>0.73941560833165432</v>
      </c>
      <c r="P41" s="6">
        <v>1.1304339053193393</v>
      </c>
    </row>
    <row r="42" spans="1:23" ht="15" thickBot="1" x14ac:dyDescent="0.35">
      <c r="B42" s="7">
        <v>-0.16290555752182356</v>
      </c>
      <c r="P42" s="7">
        <v>-0.56746874600869501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activeCell="N28" sqref="N28"/>
    </sheetView>
  </sheetViews>
  <sheetFormatPr defaultRowHeight="14.4" x14ac:dyDescent="0.3"/>
  <cols>
    <col min="8" max="8" width="10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61">
        <v>20.6</v>
      </c>
      <c r="B3" s="60">
        <v>20.7</v>
      </c>
      <c r="C3" s="60">
        <v>20.5</v>
      </c>
      <c r="D3" s="60">
        <v>1.5</v>
      </c>
      <c r="E3" s="15">
        <f>A3+B3</f>
        <v>41.3</v>
      </c>
      <c r="F3" s="15">
        <f>C3+D3</f>
        <v>22</v>
      </c>
      <c r="G3" s="16">
        <f>E3+2*F3</f>
        <v>85.3</v>
      </c>
      <c r="H3" s="53">
        <v>90922.401171303078</v>
      </c>
      <c r="I3" s="14">
        <f>B3/6.89475729</f>
        <v>3.0022811723949747</v>
      </c>
      <c r="J3" s="16">
        <f>G3/6.89475729</f>
        <v>12.371719034072045</v>
      </c>
      <c r="K3" s="16">
        <f>H3/6.89475729</f>
        <v>13187.179380944253</v>
      </c>
      <c r="L3" s="17">
        <f>LOG(K3)</f>
        <v>4.1201519137959375</v>
      </c>
      <c r="M3" s="17">
        <f>LOG(J3)</f>
        <v>1.0924300484684124</v>
      </c>
      <c r="N3" s="33">
        <f>LOG(I3)</f>
        <v>0.47745136275780714</v>
      </c>
      <c r="O3" s="61">
        <v>20</v>
      </c>
      <c r="P3" s="60">
        <v>5</v>
      </c>
      <c r="Q3" s="60">
        <v>20.6</v>
      </c>
      <c r="R3" s="60">
        <v>20.399999999999999</v>
      </c>
      <c r="S3" s="16">
        <f>O3+P3</f>
        <v>25</v>
      </c>
      <c r="T3" s="16">
        <f>Q3+R3</f>
        <v>41</v>
      </c>
      <c r="U3" s="16">
        <f>S3+2*T3</f>
        <v>107</v>
      </c>
      <c r="V3" s="60">
        <v>101830.28286189683</v>
      </c>
      <c r="W3" s="16">
        <f>R3/6.89475729</f>
        <v>2.9587698510559171</v>
      </c>
      <c r="X3" s="16">
        <f>U3/6.89475729</f>
        <v>15.519037944263879</v>
      </c>
      <c r="Y3" s="16">
        <f>V3/6.89475729</f>
        <v>14769.233865503746</v>
      </c>
      <c r="Z3" s="101">
        <f>LOG(Y3)</f>
        <v>4.1693579674437107</v>
      </c>
      <c r="AA3" s="101">
        <f>LOG(X3)</f>
        <v>1.1908647949860991</v>
      </c>
      <c r="AB3" s="102">
        <f>LOG(W3)</f>
        <v>0.47111118472678815</v>
      </c>
    </row>
    <row r="4" spans="1:28" x14ac:dyDescent="0.3">
      <c r="A4" s="61">
        <v>20.3</v>
      </c>
      <c r="B4" s="60">
        <v>42</v>
      </c>
      <c r="C4" s="60">
        <v>20.5</v>
      </c>
      <c r="D4" s="60">
        <v>2.9</v>
      </c>
      <c r="E4" s="15">
        <f>A4+B4</f>
        <v>62.3</v>
      </c>
      <c r="F4" s="15">
        <f>C4+D4</f>
        <v>23.4</v>
      </c>
      <c r="G4" s="16">
        <f>E4+2*F4</f>
        <v>109.1</v>
      </c>
      <c r="H4" s="53">
        <v>93819.806403574083</v>
      </c>
      <c r="I4" s="14">
        <f t="shared" ref="I4:I17" si="0">B4/6.89475729</f>
        <v>6.0915849874680648</v>
      </c>
      <c r="J4" s="16">
        <f t="shared" ref="J4:K17" si="1">G4/6.89475729</f>
        <v>15.823617193637281</v>
      </c>
      <c r="K4" s="16">
        <f t="shared" si="1"/>
        <v>13607.41248131362</v>
      </c>
      <c r="L4" s="17">
        <f t="shared" ref="L4:L17" si="2">LOG(K4)</f>
        <v>4.1337755497497373</v>
      </c>
      <c r="M4" s="17">
        <f t="shared" ref="M4:M17" si="3">LOG(J4)</f>
        <v>1.1993057678892312</v>
      </c>
      <c r="N4" s="33">
        <f t="shared" ref="N4:N17" si="4">LOG(I4)</f>
        <v>0.78473030769878982</v>
      </c>
      <c r="O4" s="61">
        <v>20.3</v>
      </c>
      <c r="P4" s="60">
        <v>3.2</v>
      </c>
      <c r="Q4" s="60">
        <v>20.8</v>
      </c>
      <c r="R4" s="60">
        <v>41</v>
      </c>
      <c r="S4" s="16">
        <f>O4+P4</f>
        <v>23.5</v>
      </c>
      <c r="T4" s="16">
        <f>Q4+R4</f>
        <v>61.8</v>
      </c>
      <c r="U4" s="16">
        <f>S4+2*T4</f>
        <v>147.1</v>
      </c>
      <c r="V4" s="60">
        <v>83816.013628620101</v>
      </c>
      <c r="W4" s="16">
        <f t="shared" ref="W4:W17" si="5">R4/6.89475729</f>
        <v>5.9465472496712062</v>
      </c>
      <c r="X4" s="16">
        <f t="shared" ref="X4:Y17" si="6">U4/6.89475729</f>
        <v>21.335051229917912</v>
      </c>
      <c r="Y4" s="16">
        <f t="shared" si="6"/>
        <v>12156.485007845737</v>
      </c>
      <c r="Z4" s="101">
        <f t="shared" ref="Z4:Z17" si="7">LOG(Y4)</f>
        <v>4.0848080188206355</v>
      </c>
      <c r="AA4" s="101">
        <f t="shared" ref="AA4:AA17" si="8">LOG(X4)</f>
        <v>1.3290936900284196</v>
      </c>
      <c r="AB4" s="102">
        <f t="shared" ref="AB4:AB17" si="9">LOG(W4)</f>
        <v>0.77426487402062483</v>
      </c>
    </row>
    <row r="5" spans="1:28" x14ac:dyDescent="0.3">
      <c r="A5" s="61">
        <v>20.5</v>
      </c>
      <c r="B5" s="60">
        <v>61.8</v>
      </c>
      <c r="C5" s="60">
        <v>20.6</v>
      </c>
      <c r="D5" s="60">
        <v>4.4000000000000004</v>
      </c>
      <c r="E5" s="15">
        <f>A5+B5</f>
        <v>82.3</v>
      </c>
      <c r="F5" s="15">
        <f>C5+D5</f>
        <v>25</v>
      </c>
      <c r="G5" s="16">
        <f>E5+2*F5</f>
        <v>132.30000000000001</v>
      </c>
      <c r="H5" s="53">
        <v>96361.746361746351</v>
      </c>
      <c r="I5" s="14">
        <f t="shared" si="0"/>
        <v>8.9633321958458669</v>
      </c>
      <c r="J5" s="16">
        <f t="shared" si="1"/>
        <v>19.188492710524407</v>
      </c>
      <c r="K5" s="16">
        <f t="shared" si="1"/>
        <v>13976.089702462368</v>
      </c>
      <c r="L5" s="17">
        <f t="shared" si="2"/>
        <v>4.1453856794075739</v>
      </c>
      <c r="M5" s="17">
        <f t="shared" si="3"/>
        <v>1.2830408614883904</v>
      </c>
      <c r="N5" s="33">
        <f t="shared" si="4"/>
        <v>0.95246949238970524</v>
      </c>
      <c r="O5" s="61">
        <v>20.3</v>
      </c>
      <c r="P5" s="60">
        <v>3.2</v>
      </c>
      <c r="Q5" s="60">
        <v>20.7</v>
      </c>
      <c r="R5" s="60">
        <v>61</v>
      </c>
      <c r="S5" s="16">
        <f>O5+P5</f>
        <v>23.5</v>
      </c>
      <c r="T5" s="16">
        <f>Q5+R5</f>
        <v>81.7</v>
      </c>
      <c r="U5" s="16">
        <f>S5+2*T5</f>
        <v>186.9</v>
      </c>
      <c r="V5" s="60">
        <v>70656.370656370636</v>
      </c>
      <c r="W5" s="16">
        <f t="shared" si="5"/>
        <v>8.8473020056083804</v>
      </c>
      <c r="X5" s="16">
        <f t="shared" si="6"/>
        <v>27.107553194232889</v>
      </c>
      <c r="Y5" s="16">
        <f t="shared" si="6"/>
        <v>10247.840160936345</v>
      </c>
      <c r="Z5" s="101">
        <f t="shared" si="7"/>
        <v>4.0106323429500668</v>
      </c>
      <c r="AA5" s="101">
        <f t="shared" si="8"/>
        <v>1.4330903186797215</v>
      </c>
      <c r="AB5" s="102">
        <f t="shared" si="9"/>
        <v>0.9468108523116564</v>
      </c>
    </row>
    <row r="6" spans="1:28" x14ac:dyDescent="0.3">
      <c r="A6" s="61">
        <v>34.299999999999997</v>
      </c>
      <c r="B6" s="60">
        <v>34.9</v>
      </c>
      <c r="C6" s="60">
        <v>34.5</v>
      </c>
      <c r="D6" s="60">
        <v>2.7</v>
      </c>
      <c r="E6" s="15">
        <f>A6+B6</f>
        <v>69.199999999999989</v>
      </c>
      <c r="F6" s="15">
        <f>C6+D6</f>
        <v>37.200000000000003</v>
      </c>
      <c r="G6" s="16">
        <f>E6+2*F6</f>
        <v>143.6</v>
      </c>
      <c r="H6" s="53">
        <v>117772.77840269965</v>
      </c>
      <c r="I6" s="14">
        <f t="shared" si="0"/>
        <v>5.0618170491103678</v>
      </c>
      <c r="J6" s="16">
        <f t="shared" si="1"/>
        <v>20.827419147628905</v>
      </c>
      <c r="K6" s="16">
        <f t="shared" si="1"/>
        <v>17081.497353578292</v>
      </c>
      <c r="L6" s="17">
        <f t="shared" si="2"/>
        <v>4.2325259380095179</v>
      </c>
      <c r="M6" s="17">
        <f t="shared" si="3"/>
        <v>1.3186354572071708</v>
      </c>
      <c r="N6" s="33">
        <f t="shared" si="4"/>
        <v>0.70430644426006928</v>
      </c>
      <c r="O6" s="61">
        <v>34.299999999999997</v>
      </c>
      <c r="P6" s="60">
        <v>3.6</v>
      </c>
      <c r="Q6" s="60">
        <v>34.700000000000003</v>
      </c>
      <c r="R6" s="60">
        <v>33.9</v>
      </c>
      <c r="S6" s="16">
        <f>O6+P6</f>
        <v>37.9</v>
      </c>
      <c r="T6" s="16">
        <f>Q6+R6</f>
        <v>68.599999999999994</v>
      </c>
      <c r="U6" s="16">
        <f>S6+2*T6</f>
        <v>175.1</v>
      </c>
      <c r="V6" s="60">
        <v>105170.63081695967</v>
      </c>
      <c r="W6" s="16">
        <f t="shared" si="5"/>
        <v>4.9167793113135092</v>
      </c>
      <c r="X6" s="16">
        <f t="shared" si="6"/>
        <v>25.396107888229956</v>
      </c>
      <c r="Y6" s="16">
        <f t="shared" si="6"/>
        <v>15253.710376360423</v>
      </c>
      <c r="Z6" s="101">
        <f t="shared" si="7"/>
        <v>4.1833754961406324</v>
      </c>
      <c r="AA6" s="101">
        <f t="shared" si="8"/>
        <v>1.4047671633843355</v>
      </c>
      <c r="AB6" s="102">
        <f t="shared" si="9"/>
        <v>0.69168071550397148</v>
      </c>
    </row>
    <row r="7" spans="1:28" x14ac:dyDescent="0.3">
      <c r="A7" s="61">
        <v>34.700000000000003</v>
      </c>
      <c r="B7" s="60">
        <v>68.400000000000006</v>
      </c>
      <c r="C7" s="60">
        <v>34.700000000000003</v>
      </c>
      <c r="D7" s="60">
        <v>4.4000000000000004</v>
      </c>
      <c r="E7" s="15">
        <f>A7+B7</f>
        <v>103.10000000000001</v>
      </c>
      <c r="F7" s="15">
        <f>C7+D7</f>
        <v>39.1</v>
      </c>
      <c r="G7" s="16">
        <f>E7+2*F7</f>
        <v>181.3</v>
      </c>
      <c r="H7" s="53">
        <v>129300.56710775045</v>
      </c>
      <c r="I7" s="14">
        <f t="shared" si="0"/>
        <v>9.9205812653051346</v>
      </c>
      <c r="J7" s="16">
        <f t="shared" si="1"/>
        <v>26.295341862570481</v>
      </c>
      <c r="K7" s="16">
        <f t="shared" si="1"/>
        <v>18753.46174915904</v>
      </c>
      <c r="L7" s="17">
        <f t="shared" si="2"/>
        <v>4.2730814469858194</v>
      </c>
      <c r="M7" s="17">
        <f t="shared" si="3"/>
        <v>1.419878821396398</v>
      </c>
      <c r="N7" s="33">
        <f t="shared" si="4"/>
        <v>0.99653711902100561</v>
      </c>
      <c r="O7" s="61">
        <v>34.299999999999997</v>
      </c>
      <c r="P7" s="60">
        <v>0.7</v>
      </c>
      <c r="Q7" s="60">
        <v>34.6</v>
      </c>
      <c r="R7" s="60">
        <v>68</v>
      </c>
      <c r="S7" s="16">
        <f>O7+P7</f>
        <v>35</v>
      </c>
      <c r="T7" s="16">
        <f>Q7+R7</f>
        <v>102.6</v>
      </c>
      <c r="U7" s="16">
        <f>S7+2*T7</f>
        <v>240.2</v>
      </c>
      <c r="V7" s="60">
        <v>100965.10764662213</v>
      </c>
      <c r="W7" s="16">
        <f t="shared" si="5"/>
        <v>9.8625661701863905</v>
      </c>
      <c r="X7" s="16">
        <f t="shared" si="6"/>
        <v>34.838064618805454</v>
      </c>
      <c r="Y7" s="16">
        <f t="shared" si="6"/>
        <v>14643.750809482392</v>
      </c>
      <c r="Z7" s="101">
        <f t="shared" si="7"/>
        <v>4.165652329948121</v>
      </c>
      <c r="AA7" s="101">
        <f t="shared" si="8"/>
        <v>1.5420540203677766</v>
      </c>
      <c r="AB7" s="102">
        <f t="shared" si="9"/>
        <v>0.99398993000712565</v>
      </c>
    </row>
    <row r="8" spans="1:28" x14ac:dyDescent="0.3">
      <c r="A8" s="61">
        <v>34.5</v>
      </c>
      <c r="B8" s="60">
        <v>103</v>
      </c>
      <c r="C8" s="60">
        <v>34.799999999999997</v>
      </c>
      <c r="D8" s="60">
        <v>6.3</v>
      </c>
      <c r="E8" s="15">
        <f>A8+B8</f>
        <v>137.5</v>
      </c>
      <c r="F8" s="15">
        <f>C8+D8</f>
        <v>41.099999999999994</v>
      </c>
      <c r="G8" s="16">
        <f>E8+2*F8</f>
        <v>219.7</v>
      </c>
      <c r="H8" s="53">
        <v>133017.64959104607</v>
      </c>
      <c r="I8" s="14">
        <f t="shared" si="0"/>
        <v>14.938886993076444</v>
      </c>
      <c r="J8" s="16">
        <f t="shared" si="1"/>
        <v>31.864790993969851</v>
      </c>
      <c r="K8" s="16">
        <f t="shared" si="1"/>
        <v>19292.578983740565</v>
      </c>
      <c r="L8" s="17">
        <f t="shared" si="2"/>
        <v>4.2853902869254883</v>
      </c>
      <c r="M8" s="17">
        <f t="shared" si="3"/>
        <v>1.5033110742213998</v>
      </c>
      <c r="N8" s="33">
        <f t="shared" si="4"/>
        <v>1.1743182420060616</v>
      </c>
      <c r="O8" s="61">
        <v>34.299999999999997</v>
      </c>
      <c r="P8" s="60">
        <v>-1.3</v>
      </c>
      <c r="Q8" s="60">
        <v>34.6</v>
      </c>
      <c r="R8" s="60">
        <v>102.2</v>
      </c>
      <c r="S8" s="16">
        <f>O8+P8</f>
        <v>33</v>
      </c>
      <c r="T8" s="16">
        <f>Q8+R8</f>
        <v>136.80000000000001</v>
      </c>
      <c r="U8" s="16">
        <f>S8+2*T8</f>
        <v>306.60000000000002</v>
      </c>
      <c r="V8" s="60">
        <v>90322.580645161303</v>
      </c>
      <c r="W8" s="16">
        <f t="shared" si="5"/>
        <v>14.822856802838958</v>
      </c>
      <c r="X8" s="16">
        <f t="shared" si="6"/>
        <v>44.468570408516875</v>
      </c>
      <c r="Y8" s="16">
        <f t="shared" si="6"/>
        <v>13100.182768748527</v>
      </c>
      <c r="Z8" s="101">
        <f t="shared" si="7"/>
        <v>4.1172773548088362</v>
      </c>
      <c r="AA8" s="101">
        <f t="shared" si="8"/>
        <v>1.6480531678192458</v>
      </c>
      <c r="AB8" s="102">
        <f t="shared" si="9"/>
        <v>1.1709319130995832</v>
      </c>
    </row>
    <row r="9" spans="1:28" x14ac:dyDescent="0.3">
      <c r="A9" s="61">
        <v>68.5</v>
      </c>
      <c r="B9" s="60">
        <v>68.8</v>
      </c>
      <c r="C9" s="60">
        <v>68.7</v>
      </c>
      <c r="D9" s="60">
        <v>3.8</v>
      </c>
      <c r="E9" s="15">
        <f>A9+B9</f>
        <v>137.30000000000001</v>
      </c>
      <c r="F9" s="15">
        <f>C9+D9</f>
        <v>72.5</v>
      </c>
      <c r="G9" s="16">
        <f>E9+2*F9</f>
        <v>282.3</v>
      </c>
      <c r="H9" s="53">
        <v>184946.23655913977</v>
      </c>
      <c r="I9" s="14">
        <f t="shared" si="0"/>
        <v>9.978596360423877</v>
      </c>
      <c r="J9" s="16">
        <f t="shared" si="1"/>
        <v>40.944153380053208</v>
      </c>
      <c r="K9" s="16">
        <f t="shared" si="1"/>
        <v>26824.183764580313</v>
      </c>
      <c r="L9" s="17">
        <f t="shared" si="2"/>
        <v>4.4285265156545028</v>
      </c>
      <c r="M9" s="17">
        <f t="shared" si="3"/>
        <v>1.6121918954478087</v>
      </c>
      <c r="N9" s="33">
        <f t="shared" si="4"/>
        <v>0.9990694555364007</v>
      </c>
      <c r="O9" s="61">
        <v>68.099999999999994</v>
      </c>
      <c r="P9" s="60">
        <v>2</v>
      </c>
      <c r="Q9" s="60">
        <v>68.599999999999994</v>
      </c>
      <c r="R9" s="60">
        <v>68.400000000000006</v>
      </c>
      <c r="S9" s="16">
        <f>O9+P9</f>
        <v>70.099999999999994</v>
      </c>
      <c r="T9" s="16">
        <f>Q9+R9</f>
        <v>137</v>
      </c>
      <c r="U9" s="16">
        <f>S9+2*T9</f>
        <v>344.1</v>
      </c>
      <c r="V9" s="60">
        <v>155454.54545454544</v>
      </c>
      <c r="W9" s="16">
        <f t="shared" si="5"/>
        <v>9.9205812653051346</v>
      </c>
      <c r="X9" s="16">
        <f t="shared" si="6"/>
        <v>49.907485575899074</v>
      </c>
      <c r="Y9" s="16">
        <f t="shared" si="6"/>
        <v>22546.775602966212</v>
      </c>
      <c r="Z9" s="101">
        <f t="shared" si="7"/>
        <v>4.3530844425348185</v>
      </c>
      <c r="AA9" s="101">
        <f t="shared" si="8"/>
        <v>1.6981656899218196</v>
      </c>
      <c r="AB9" s="102">
        <f t="shared" si="9"/>
        <v>0.99653711902100561</v>
      </c>
    </row>
    <row r="10" spans="1:28" x14ac:dyDescent="0.3">
      <c r="A10" s="61">
        <v>68.5</v>
      </c>
      <c r="B10" s="60">
        <v>137.69999999999999</v>
      </c>
      <c r="C10" s="60">
        <v>68.7</v>
      </c>
      <c r="D10" s="60">
        <v>6.9</v>
      </c>
      <c r="E10" s="15">
        <f>A10+B10</f>
        <v>206.2</v>
      </c>
      <c r="F10" s="15">
        <f>C10+D10</f>
        <v>75.600000000000009</v>
      </c>
      <c r="G10" s="16">
        <f>E10+2*F10</f>
        <v>357.4</v>
      </c>
      <c r="H10" s="53">
        <v>199180.32786885244</v>
      </c>
      <c r="I10" s="14">
        <f t="shared" si="0"/>
        <v>19.971696494627441</v>
      </c>
      <c r="J10" s="16">
        <f t="shared" si="1"/>
        <v>51.836487488597292</v>
      </c>
      <c r="K10" s="16">
        <f t="shared" si="1"/>
        <v>28888.664167734965</v>
      </c>
      <c r="L10" s="17">
        <f t="shared" si="2"/>
        <v>4.4607274602244535</v>
      </c>
      <c r="M10" s="17">
        <f t="shared" si="3"/>
        <v>1.7146355654705148</v>
      </c>
      <c r="N10" s="33">
        <f t="shared" si="4"/>
        <v>1.300414957557813</v>
      </c>
      <c r="O10" s="61">
        <v>68.3</v>
      </c>
      <c r="P10" s="60">
        <v>5.9</v>
      </c>
      <c r="Q10" s="60">
        <v>68.599999999999994</v>
      </c>
      <c r="R10" s="60">
        <v>137.19999999999999</v>
      </c>
      <c r="S10" s="16">
        <f>O10+P10</f>
        <v>74.2</v>
      </c>
      <c r="T10" s="16">
        <f>Q10+R10</f>
        <v>205.79999999999998</v>
      </c>
      <c r="U10" s="16">
        <f>S10+2*T10</f>
        <v>485.79999999999995</v>
      </c>
      <c r="V10" s="60">
        <v>148914.61649782924</v>
      </c>
      <c r="W10" s="16">
        <f t="shared" si="5"/>
        <v>19.89917762572901</v>
      </c>
      <c r="X10" s="16">
        <f t="shared" si="6"/>
        <v>70.459333021713945</v>
      </c>
      <c r="Y10" s="16">
        <f t="shared" si="6"/>
        <v>21598.239101731924</v>
      </c>
      <c r="Z10" s="101">
        <f t="shared" si="7"/>
        <v>4.3344183446891238</v>
      </c>
      <c r="AA10" s="101">
        <f t="shared" si="8"/>
        <v>1.8479385277700011</v>
      </c>
      <c r="AB10" s="102">
        <f t="shared" si="9"/>
        <v>1.2988351286716222</v>
      </c>
    </row>
    <row r="11" spans="1:28" x14ac:dyDescent="0.3">
      <c r="A11" s="61">
        <v>68.400000000000006</v>
      </c>
      <c r="B11" s="60">
        <v>206.6</v>
      </c>
      <c r="C11" s="60">
        <v>68.8</v>
      </c>
      <c r="D11" s="60">
        <v>11.1</v>
      </c>
      <c r="E11" s="15">
        <f>A11+B11</f>
        <v>275</v>
      </c>
      <c r="F11" s="15">
        <f>C11+D11</f>
        <v>79.899999999999991</v>
      </c>
      <c r="G11" s="16">
        <f>E11+2*F11</f>
        <v>434.79999999999995</v>
      </c>
      <c r="H11" s="53">
        <v>201103.17975340685</v>
      </c>
      <c r="I11" s="14">
        <f t="shared" si="0"/>
        <v>29.964796628831003</v>
      </c>
      <c r="J11" s="16">
        <f t="shared" si="1"/>
        <v>63.062408394074147</v>
      </c>
      <c r="K11" s="16">
        <f t="shared" si="1"/>
        <v>29167.550255189162</v>
      </c>
      <c r="L11" s="17">
        <f t="shared" si="2"/>
        <v>4.4648999548217532</v>
      </c>
      <c r="M11" s="17">
        <f t="shared" si="3"/>
        <v>1.7997705527151462</v>
      </c>
      <c r="N11" s="33">
        <f t="shared" si="4"/>
        <v>1.4766113344844911</v>
      </c>
      <c r="O11" s="61">
        <v>68.2</v>
      </c>
      <c r="P11" s="60">
        <v>7.8</v>
      </c>
      <c r="Q11" s="60">
        <v>68.5</v>
      </c>
      <c r="R11" s="60">
        <v>206.4</v>
      </c>
      <c r="S11" s="16">
        <f>O11+P11</f>
        <v>76</v>
      </c>
      <c r="T11" s="16">
        <f>Q11+R11</f>
        <v>274.89999999999998</v>
      </c>
      <c r="U11" s="16">
        <f>S11+2*T11</f>
        <v>625.79999999999995</v>
      </c>
      <c r="V11" s="60">
        <v>144842.10526315792</v>
      </c>
      <c r="W11" s="16">
        <f t="shared" si="5"/>
        <v>29.935789081271633</v>
      </c>
      <c r="X11" s="16">
        <f t="shared" si="6"/>
        <v>90.764616313274161</v>
      </c>
      <c r="Y11" s="16">
        <f t="shared" si="6"/>
        <v>21007.571285102906</v>
      </c>
      <c r="Z11" s="101">
        <f t="shared" si="7"/>
        <v>4.3223758459115347</v>
      </c>
      <c r="AA11" s="101">
        <f t="shared" si="8"/>
        <v>1.957916576111064</v>
      </c>
      <c r="AB11" s="102">
        <f t="shared" si="9"/>
        <v>1.4761907102560632</v>
      </c>
    </row>
    <row r="12" spans="1:28" x14ac:dyDescent="0.3">
      <c r="A12" s="61">
        <v>102.5</v>
      </c>
      <c r="B12" s="60">
        <v>68.5</v>
      </c>
      <c r="C12" s="60">
        <v>102.6</v>
      </c>
      <c r="D12" s="60">
        <v>4.4000000000000004</v>
      </c>
      <c r="E12" s="15">
        <f>A12+B12</f>
        <v>171</v>
      </c>
      <c r="F12" s="15">
        <f>C12+D12</f>
        <v>107</v>
      </c>
      <c r="G12" s="16">
        <f>E12+2*F12</f>
        <v>385</v>
      </c>
      <c r="H12" s="53">
        <v>218152.86624203817</v>
      </c>
      <c r="I12" s="14">
        <f t="shared" si="0"/>
        <v>9.9350850390848198</v>
      </c>
      <c r="J12" s="16">
        <f t="shared" si="1"/>
        <v>55.839529051790592</v>
      </c>
      <c r="K12" s="16">
        <f t="shared" si="1"/>
        <v>31640.398213645916</v>
      </c>
      <c r="L12" s="17">
        <f t="shared" si="2"/>
        <v>4.5002419407201</v>
      </c>
      <c r="M12" s="17">
        <f t="shared" si="3"/>
        <v>1.74694174680939</v>
      </c>
      <c r="N12" s="33">
        <f t="shared" si="4"/>
        <v>0.99717158879331491</v>
      </c>
      <c r="O12" s="61">
        <v>102.3</v>
      </c>
      <c r="P12" s="60">
        <v>2.4</v>
      </c>
      <c r="Q12" s="60">
        <v>102.6</v>
      </c>
      <c r="R12" s="60">
        <v>68.400000000000006</v>
      </c>
      <c r="S12" s="16">
        <f>O12+P12</f>
        <v>104.7</v>
      </c>
      <c r="T12" s="16">
        <f>Q12+R12</f>
        <v>171</v>
      </c>
      <c r="U12" s="16">
        <f>S12+2*T12</f>
        <v>446.7</v>
      </c>
      <c r="V12" s="60">
        <v>193220.33898305084</v>
      </c>
      <c r="W12" s="16">
        <f t="shared" si="5"/>
        <v>9.9205812653051346</v>
      </c>
      <c r="X12" s="16">
        <f t="shared" si="6"/>
        <v>64.788357473856777</v>
      </c>
      <c r="Y12" s="16">
        <f t="shared" si="6"/>
        <v>28024.240862443879</v>
      </c>
      <c r="Z12" s="101">
        <f t="shared" si="7"/>
        <v>4.4475338569952179</v>
      </c>
      <c r="AA12" s="101">
        <f t="shared" si="8"/>
        <v>1.8114969697727279</v>
      </c>
      <c r="AB12" s="102">
        <f t="shared" si="9"/>
        <v>0.99653711902100561</v>
      </c>
    </row>
    <row r="13" spans="1:28" x14ac:dyDescent="0.3">
      <c r="A13" s="61">
        <v>102.7</v>
      </c>
      <c r="B13" s="60">
        <v>102.6</v>
      </c>
      <c r="C13" s="60">
        <v>102.4</v>
      </c>
      <c r="D13" s="60">
        <v>5.9</v>
      </c>
      <c r="E13" s="15">
        <f>A13+B13</f>
        <v>205.3</v>
      </c>
      <c r="F13" s="15">
        <f>C13+D13</f>
        <v>108.30000000000001</v>
      </c>
      <c r="G13" s="16">
        <f>E13+2*F13</f>
        <v>421.90000000000003</v>
      </c>
      <c r="H13" s="53">
        <v>232477.3413897281</v>
      </c>
      <c r="I13" s="14">
        <f t="shared" si="0"/>
        <v>14.8808718979577</v>
      </c>
      <c r="J13" s="16">
        <f t="shared" si="1"/>
        <v>61.191421576494683</v>
      </c>
      <c r="K13" s="16">
        <f t="shared" si="1"/>
        <v>33717.987684194188</v>
      </c>
      <c r="L13" s="17">
        <f t="shared" si="2"/>
        <v>4.5278616476926681</v>
      </c>
      <c r="M13" s="17">
        <f t="shared" si="3"/>
        <v>1.7866905426827704</v>
      </c>
      <c r="N13" s="33">
        <f t="shared" si="4"/>
        <v>1.1726283780766869</v>
      </c>
      <c r="O13" s="61">
        <v>102.3</v>
      </c>
      <c r="P13" s="60">
        <v>3.9</v>
      </c>
      <c r="Q13" s="60">
        <v>102.6</v>
      </c>
      <c r="R13" s="60">
        <v>102.4</v>
      </c>
      <c r="S13" s="16">
        <f>O13+P13</f>
        <v>106.2</v>
      </c>
      <c r="T13" s="16">
        <f>Q13+R13</f>
        <v>205</v>
      </c>
      <c r="U13" s="16">
        <f>S13+2*T13</f>
        <v>516.20000000000005</v>
      </c>
      <c r="V13" s="60">
        <v>190334.57249070634</v>
      </c>
      <c r="W13" s="16">
        <f t="shared" si="5"/>
        <v>14.85186435039833</v>
      </c>
      <c r="X13" s="16">
        <f t="shared" si="6"/>
        <v>74.868480250738457</v>
      </c>
      <c r="Y13" s="16">
        <f t="shared" si="6"/>
        <v>27605.69581858426</v>
      </c>
      <c r="Z13" s="101">
        <f t="shared" si="7"/>
        <v>4.4409986982743126</v>
      </c>
      <c r="AA13" s="101">
        <f t="shared" si="8"/>
        <v>1.8742990175087395</v>
      </c>
      <c r="AB13" s="102">
        <f t="shared" si="9"/>
        <v>1.1717809739407012</v>
      </c>
    </row>
    <row r="14" spans="1:28" x14ac:dyDescent="0.3">
      <c r="A14" s="61">
        <v>102.3</v>
      </c>
      <c r="B14" s="60">
        <v>206.8</v>
      </c>
      <c r="C14" s="60">
        <v>102.1</v>
      </c>
      <c r="D14" s="60">
        <v>10.1</v>
      </c>
      <c r="E14" s="15">
        <f>A14+B14</f>
        <v>309.10000000000002</v>
      </c>
      <c r="F14" s="15">
        <f>C14+D14</f>
        <v>112.19999999999999</v>
      </c>
      <c r="G14" s="16">
        <f>E14+2*F14</f>
        <v>533.5</v>
      </c>
      <c r="H14" s="53">
        <v>255098.68421052629</v>
      </c>
      <c r="I14" s="14">
        <f t="shared" si="0"/>
        <v>29.993804176390377</v>
      </c>
      <c r="J14" s="16">
        <f t="shared" si="1"/>
        <v>77.377633114624103</v>
      </c>
      <c r="K14" s="16">
        <f t="shared" si="1"/>
        <v>36998.936072849967</v>
      </c>
      <c r="L14" s="17">
        <f t="shared" si="2"/>
        <v>4.5681892358417597</v>
      </c>
      <c r="M14" s="17">
        <f t="shared" si="3"/>
        <v>1.888615441061378</v>
      </c>
      <c r="N14" s="33">
        <f t="shared" si="4"/>
        <v>1.4770315517227943</v>
      </c>
      <c r="O14" s="61">
        <v>102.3</v>
      </c>
      <c r="P14" s="60">
        <v>6</v>
      </c>
      <c r="Q14" s="60">
        <v>102.6</v>
      </c>
      <c r="R14" s="60">
        <v>205.7</v>
      </c>
      <c r="S14" s="16">
        <f>O14+P14</f>
        <v>108.3</v>
      </c>
      <c r="T14" s="16">
        <f>Q14+R14</f>
        <v>308.29999999999995</v>
      </c>
      <c r="U14" s="16">
        <f>S14+2*T14</f>
        <v>724.89999999999986</v>
      </c>
      <c r="V14" s="60">
        <v>194730.19880088355</v>
      </c>
      <c r="W14" s="16">
        <f t="shared" si="5"/>
        <v>29.834262664813831</v>
      </c>
      <c r="X14" s="16">
        <f t="shared" si="6"/>
        <v>105.13785612894284</v>
      </c>
      <c r="Y14" s="16">
        <f t="shared" si="6"/>
        <v>28243.227514812712</v>
      </c>
      <c r="Z14" s="101">
        <f t="shared" si="7"/>
        <v>4.4509143245249749</v>
      </c>
      <c r="AA14" s="101">
        <f t="shared" si="8"/>
        <v>2.0217591170531244</v>
      </c>
      <c r="AB14" s="102">
        <f t="shared" si="9"/>
        <v>1.4747153089956133</v>
      </c>
    </row>
    <row r="15" spans="1:28" x14ac:dyDescent="0.3">
      <c r="A15" s="61">
        <v>137.6</v>
      </c>
      <c r="B15" s="60">
        <v>102.4</v>
      </c>
      <c r="C15" s="60">
        <v>137.6</v>
      </c>
      <c r="D15" s="60">
        <v>5.3</v>
      </c>
      <c r="E15" s="15">
        <f>A15+B15</f>
        <v>240</v>
      </c>
      <c r="F15" s="15">
        <f>C15+D15</f>
        <v>142.9</v>
      </c>
      <c r="G15" s="16">
        <f>E15+2*F15</f>
        <v>525.79999999999995</v>
      </c>
      <c r="H15" s="53">
        <v>277006.3119927863</v>
      </c>
      <c r="I15" s="14">
        <f t="shared" si="0"/>
        <v>14.85186435039833</v>
      </c>
      <c r="J15" s="16">
        <f t="shared" si="1"/>
        <v>76.260842533588288</v>
      </c>
      <c r="K15" s="16">
        <f t="shared" si="1"/>
        <v>40176.368846884572</v>
      </c>
      <c r="L15" s="17">
        <f t="shared" si="2"/>
        <v>4.6039706825112034</v>
      </c>
      <c r="M15" s="17">
        <f t="shared" si="3"/>
        <v>1.8823015990712333</v>
      </c>
      <c r="N15" s="33">
        <f t="shared" si="4"/>
        <v>1.1717809739407012</v>
      </c>
      <c r="O15" s="61">
        <v>137.19999999999999</v>
      </c>
      <c r="P15" s="60">
        <v>1.8</v>
      </c>
      <c r="Q15" s="60">
        <v>137.5</v>
      </c>
      <c r="R15" s="60">
        <v>102.6</v>
      </c>
      <c r="S15" s="16">
        <f>O15+P15</f>
        <v>139</v>
      </c>
      <c r="T15" s="16">
        <f>Q15+R15</f>
        <v>240.1</v>
      </c>
      <c r="U15" s="16">
        <f>S15+2*T15</f>
        <v>619.20000000000005</v>
      </c>
      <c r="V15" s="60">
        <v>240468.75</v>
      </c>
      <c r="W15" s="16">
        <f t="shared" si="5"/>
        <v>14.8808718979577</v>
      </c>
      <c r="X15" s="16">
        <f t="shared" si="6"/>
        <v>89.807367243814909</v>
      </c>
      <c r="Y15" s="16">
        <f t="shared" si="6"/>
        <v>34877.043510838361</v>
      </c>
      <c r="Z15" s="101">
        <f t="shared" si="7"/>
        <v>4.5425396631484807</v>
      </c>
      <c r="AA15" s="101">
        <f t="shared" si="8"/>
        <v>1.9533119649757256</v>
      </c>
      <c r="AB15" s="102">
        <f t="shared" si="9"/>
        <v>1.1726283780766869</v>
      </c>
    </row>
    <row r="16" spans="1:28" x14ac:dyDescent="0.3">
      <c r="A16" s="61">
        <v>137.4</v>
      </c>
      <c r="B16" s="60">
        <v>137.69999999999999</v>
      </c>
      <c r="C16" s="60">
        <v>137.4</v>
      </c>
      <c r="D16" s="60">
        <v>6.8</v>
      </c>
      <c r="E16" s="15">
        <f>A16+B16</f>
        <v>275.10000000000002</v>
      </c>
      <c r="F16" s="15">
        <f>C16+D16</f>
        <v>144.20000000000002</v>
      </c>
      <c r="G16" s="16">
        <f>E16+2*F16</f>
        <v>563.5</v>
      </c>
      <c r="H16" s="53">
        <v>291120.50739957712</v>
      </c>
      <c r="I16" s="14">
        <f t="shared" si="0"/>
        <v>19.971696494627441</v>
      </c>
      <c r="J16" s="16">
        <f t="shared" si="1"/>
        <v>81.728765248529868</v>
      </c>
      <c r="K16" s="16">
        <f t="shared" si="1"/>
        <v>42223.459819508324</v>
      </c>
      <c r="L16" s="17">
        <f t="shared" si="2"/>
        <v>4.625553816820001</v>
      </c>
      <c r="M16" s="17">
        <f t="shared" si="3"/>
        <v>1.9123749376830148</v>
      </c>
      <c r="N16" s="33">
        <f t="shared" si="4"/>
        <v>1.300414957557813</v>
      </c>
      <c r="O16" s="61">
        <v>137.30000000000001</v>
      </c>
      <c r="P16" s="60">
        <v>0.8</v>
      </c>
      <c r="Q16" s="60">
        <v>137.6</v>
      </c>
      <c r="R16" s="60">
        <v>137.19999999999999</v>
      </c>
      <c r="S16" s="16">
        <f>O16+P16</f>
        <v>138.10000000000002</v>
      </c>
      <c r="T16" s="16">
        <f>Q16+R16</f>
        <v>274.79999999999995</v>
      </c>
      <c r="U16" s="16">
        <f>S16+2*T16</f>
        <v>687.69999999999993</v>
      </c>
      <c r="V16" s="60">
        <v>242474.22680412373</v>
      </c>
      <c r="W16" s="16">
        <f t="shared" si="5"/>
        <v>19.89917762572901</v>
      </c>
      <c r="X16" s="16">
        <f t="shared" si="6"/>
        <v>99.742452282899706</v>
      </c>
      <c r="Y16" s="16">
        <f t="shared" si="6"/>
        <v>35167.913329712545</v>
      </c>
      <c r="Z16" s="101">
        <f t="shared" si="7"/>
        <v>4.5461466004387452</v>
      </c>
      <c r="AA16" s="101">
        <f t="shared" si="8"/>
        <v>1.9988800416429118</v>
      </c>
      <c r="AB16" s="102">
        <f t="shared" si="9"/>
        <v>1.2988351286716222</v>
      </c>
    </row>
    <row r="17" spans="1:28" ht="15" thickBot="1" x14ac:dyDescent="0.35">
      <c r="A17" s="62">
        <v>137.6</v>
      </c>
      <c r="B17" s="63">
        <v>275.3</v>
      </c>
      <c r="C17" s="63">
        <v>137.6</v>
      </c>
      <c r="D17" s="63">
        <v>12</v>
      </c>
      <c r="E17" s="27">
        <f>A17+B17</f>
        <v>412.9</v>
      </c>
      <c r="F17" s="27">
        <f>C17+D17</f>
        <v>149.6</v>
      </c>
      <c r="G17" s="28">
        <f>E17+2*F17</f>
        <v>712.09999999999991</v>
      </c>
      <c r="H17" s="57">
        <v>309094.31137724553</v>
      </c>
      <c r="I17" s="29">
        <f t="shared" si="0"/>
        <v>39.928889215475195</v>
      </c>
      <c r="J17" s="28">
        <f t="shared" si="1"/>
        <v>103.28137308514306</v>
      </c>
      <c r="K17" s="28">
        <f t="shared" si="1"/>
        <v>44830.339688033528</v>
      </c>
      <c r="L17" s="30">
        <f t="shared" si="2"/>
        <v>4.6515720296103744</v>
      </c>
      <c r="M17" s="30">
        <f t="shared" si="3"/>
        <v>2.0140220030706883</v>
      </c>
      <c r="N17" s="34">
        <f t="shared" si="4"/>
        <v>1.6012872286942197</v>
      </c>
      <c r="O17" s="62">
        <v>137.30000000000001</v>
      </c>
      <c r="P17" s="63">
        <v>1.3</v>
      </c>
      <c r="Q17" s="63">
        <v>137.5</v>
      </c>
      <c r="R17" s="63">
        <v>274.7</v>
      </c>
      <c r="S17" s="28">
        <f>O17+P17</f>
        <v>138.60000000000002</v>
      </c>
      <c r="T17" s="28">
        <f>Q17+R17</f>
        <v>412.2</v>
      </c>
      <c r="U17" s="28">
        <f>S17+2*T17</f>
        <v>963</v>
      </c>
      <c r="V17" s="63">
        <v>245487.04200178731</v>
      </c>
      <c r="W17" s="28">
        <f t="shared" si="5"/>
        <v>39.84186657279708</v>
      </c>
      <c r="X17" s="28">
        <f t="shared" si="6"/>
        <v>139.67134149837491</v>
      </c>
      <c r="Y17" s="28">
        <f t="shared" si="6"/>
        <v>35604.88523038166</v>
      </c>
      <c r="Z17" s="105">
        <f t="shared" si="7"/>
        <v>4.5515095901931009</v>
      </c>
      <c r="AA17" s="105">
        <f t="shared" si="8"/>
        <v>2.1451073044254239</v>
      </c>
      <c r="AB17" s="106">
        <f t="shared" si="9"/>
        <v>1.6003396767214513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0.99645971288504287</v>
      </c>
      <c r="O23" s="6" t="s">
        <v>18</v>
      </c>
      <c r="P23" s="6">
        <v>0.97669059410629522</v>
      </c>
    </row>
    <row r="24" spans="1:28" x14ac:dyDescent="0.3">
      <c r="A24" s="6" t="s">
        <v>19</v>
      </c>
      <c r="B24" s="6">
        <v>0.9929319594029421</v>
      </c>
      <c r="O24" s="6" t="s">
        <v>19</v>
      </c>
      <c r="P24" s="6">
        <v>0.95392451661570798</v>
      </c>
    </row>
    <row r="25" spans="1:28" x14ac:dyDescent="0.3">
      <c r="A25" s="6" t="s">
        <v>20</v>
      </c>
      <c r="B25" s="6">
        <v>0.99175395263676569</v>
      </c>
      <c r="O25" s="6" t="s">
        <v>20</v>
      </c>
      <c r="P25" s="6">
        <v>0.94624526938499265</v>
      </c>
    </row>
    <row r="26" spans="1:28" x14ac:dyDescent="0.3">
      <c r="A26" s="6" t="s">
        <v>21</v>
      </c>
      <c r="B26" s="6">
        <v>1.6996262437586573E-2</v>
      </c>
      <c r="O26" s="6" t="s">
        <v>21</v>
      </c>
      <c r="P26" s="6">
        <v>4.2049229347954679E-2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0.48697712006071614</v>
      </c>
      <c r="D31" s="6">
        <v>0.24348856003035807</v>
      </c>
      <c r="E31" s="6">
        <v>842.89155878611746</v>
      </c>
      <c r="F31" s="6">
        <v>1.2467925883721992E-13</v>
      </c>
      <c r="O31" s="6" t="s">
        <v>24</v>
      </c>
      <c r="P31" s="6">
        <v>2</v>
      </c>
      <c r="Q31" s="6">
        <v>0.43928000737132633</v>
      </c>
      <c r="R31" s="6">
        <v>0.21964000368566317</v>
      </c>
      <c r="S31" s="6">
        <v>124.22109719299252</v>
      </c>
      <c r="T31" s="6">
        <v>9.5679610998795683E-9</v>
      </c>
    </row>
    <row r="32" spans="1:28" x14ac:dyDescent="0.3">
      <c r="A32" s="6" t="s">
        <v>25</v>
      </c>
      <c r="B32" s="6">
        <v>12</v>
      </c>
      <c r="C32" s="6">
        <v>3.4664752421677955E-3</v>
      </c>
      <c r="D32" s="6">
        <v>2.8887293684731627E-4</v>
      </c>
      <c r="E32" s="6"/>
      <c r="F32" s="6"/>
      <c r="O32" s="6" t="s">
        <v>25</v>
      </c>
      <c r="P32" s="6">
        <v>12</v>
      </c>
      <c r="Q32" s="6">
        <v>2.1217652265082716E-2</v>
      </c>
      <c r="R32" s="6">
        <v>1.768137688756893E-3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0.49044359530288395</v>
      </c>
      <c r="D33" s="7"/>
      <c r="E33" s="7"/>
      <c r="F33" s="7"/>
      <c r="O33" s="7" t="s">
        <v>26</v>
      </c>
      <c r="P33" s="7">
        <v>14</v>
      </c>
      <c r="Q33" s="7">
        <v>0.46049765963640904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3.3009892277112325</v>
      </c>
      <c r="C36" s="6">
        <v>2.860480912596863E-2</v>
      </c>
      <c r="D36" s="6">
        <v>115.39979914476891</v>
      </c>
      <c r="E36" s="6">
        <v>1.2015988624255058E-19</v>
      </c>
      <c r="F36" s="6">
        <v>3.23866470259739</v>
      </c>
      <c r="G36" s="6">
        <v>3.3633137528250749</v>
      </c>
      <c r="H36" s="6">
        <v>3.23866470259739</v>
      </c>
      <c r="I36" s="6">
        <v>3.3633137528250749</v>
      </c>
      <c r="O36" s="6" t="s">
        <v>27</v>
      </c>
      <c r="P36" s="6">
        <v>2.9264370622699412</v>
      </c>
      <c r="Q36" s="6">
        <v>9.1539820859053087E-2</v>
      </c>
      <c r="R36" s="6">
        <v>31.96900578138419</v>
      </c>
      <c r="S36" s="6">
        <v>5.5386482604042305E-13</v>
      </c>
      <c r="T36" s="6">
        <v>2.7269889261567966</v>
      </c>
      <c r="U36" s="6">
        <v>3.1258851983830858</v>
      </c>
      <c r="V36" s="6">
        <v>2.7269889261567966</v>
      </c>
      <c r="W36" s="6">
        <v>3.1258851983830858</v>
      </c>
    </row>
    <row r="37" spans="1:23" x14ac:dyDescent="0.3">
      <c r="A37" s="6" t="s">
        <v>40</v>
      </c>
      <c r="B37" s="6">
        <v>0.81098895218374356</v>
      </c>
      <c r="C37" s="6">
        <v>3.3410414747011806E-2</v>
      </c>
      <c r="D37" s="6">
        <v>24.273537408160358</v>
      </c>
      <c r="E37" s="6">
        <v>1.4388445911881916E-11</v>
      </c>
      <c r="F37" s="6">
        <v>0.73819391188845107</v>
      </c>
      <c r="G37" s="6">
        <v>0.88378399247903605</v>
      </c>
      <c r="H37" s="6">
        <v>0.73819391188845107</v>
      </c>
      <c r="I37" s="6">
        <v>0.88378399247903605</v>
      </c>
      <c r="O37" s="6" t="s">
        <v>40</v>
      </c>
      <c r="P37" s="6">
        <v>1.2670718332894513</v>
      </c>
      <c r="Q37" s="6">
        <v>0.10544015917756326</v>
      </c>
      <c r="R37" s="6">
        <v>12.016975725118908</v>
      </c>
      <c r="S37" s="6">
        <v>4.7603462678124527E-8</v>
      </c>
      <c r="T37" s="6">
        <v>1.0373374617112217</v>
      </c>
      <c r="U37" s="6">
        <v>1.4968062048676809</v>
      </c>
      <c r="V37" s="6">
        <v>1.0373374617112217</v>
      </c>
      <c r="W37" s="6">
        <v>1.4968062048676809</v>
      </c>
    </row>
    <row r="38" spans="1:23" ht="15" thickBot="1" x14ac:dyDescent="0.35">
      <c r="A38" s="7" t="s">
        <v>41</v>
      </c>
      <c r="B38" s="7">
        <v>-0.1867784988116431</v>
      </c>
      <c r="C38" s="7">
        <v>3.1485195836331532E-2</v>
      </c>
      <c r="D38" s="7">
        <v>-5.9322641594026502</v>
      </c>
      <c r="E38" s="7">
        <v>6.8998607764308355E-5</v>
      </c>
      <c r="F38" s="7">
        <v>-0.25537884744442746</v>
      </c>
      <c r="G38" s="7">
        <v>-0.11817815017885876</v>
      </c>
      <c r="H38" s="7">
        <v>-0.25537884744442746</v>
      </c>
      <c r="I38" s="7">
        <v>-0.11817815017885876</v>
      </c>
      <c r="O38" s="7" t="s">
        <v>41</v>
      </c>
      <c r="P38" s="7">
        <v>-0.72199670378389369</v>
      </c>
      <c r="Q38" s="7">
        <v>9.772734047318174E-2</v>
      </c>
      <c r="R38" s="7">
        <v>-7.3878681266479713</v>
      </c>
      <c r="S38" s="7">
        <v>8.4113003812874566E-6</v>
      </c>
      <c r="T38" s="7">
        <v>-0.93492628701611946</v>
      </c>
      <c r="U38" s="7">
        <v>-0.50906712055166792</v>
      </c>
      <c r="V38" s="7">
        <v>-0.93492628701611946</v>
      </c>
      <c r="W38" s="7">
        <v>-0.50906712055166792</v>
      </c>
    </row>
    <row r="40" spans="1:23" x14ac:dyDescent="0.3">
      <c r="B40">
        <f>10^B36</f>
        <v>1999.8122654510767</v>
      </c>
      <c r="P40">
        <f>10^P36</f>
        <v>844.18389435378754</v>
      </c>
    </row>
    <row r="41" spans="1:23" x14ac:dyDescent="0.3">
      <c r="B41" s="6">
        <v>0.81098895218374356</v>
      </c>
      <c r="P41" s="6">
        <v>1.2670718332894513</v>
      </c>
    </row>
    <row r="42" spans="1:23" ht="15" thickBot="1" x14ac:dyDescent="0.35">
      <c r="B42" s="7">
        <v>-0.1867784988116431</v>
      </c>
      <c r="P42" s="7">
        <v>-0.72199670378389369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cols>
    <col min="8" max="8" width="9.21875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61">
        <v>20.5</v>
      </c>
      <c r="B3" s="60">
        <v>20.7</v>
      </c>
      <c r="C3" s="60">
        <v>20.6</v>
      </c>
      <c r="D3" s="60">
        <v>1.3</v>
      </c>
      <c r="E3" s="15">
        <f>A3+B3</f>
        <v>41.2</v>
      </c>
      <c r="F3" s="15">
        <f>C3+D3</f>
        <v>21.900000000000002</v>
      </c>
      <c r="G3" s="16">
        <f>E3+2*F3</f>
        <v>85</v>
      </c>
      <c r="H3" s="53">
        <v>80129.032258064515</v>
      </c>
      <c r="I3" s="14">
        <f>B3/6.89475729</f>
        <v>3.0022811723949747</v>
      </c>
      <c r="J3" s="16">
        <f>G3/6.89475729</f>
        <v>12.328207712732988</v>
      </c>
      <c r="K3" s="16">
        <f>H3/6.89475729</f>
        <v>11621.733570561193</v>
      </c>
      <c r="L3" s="17">
        <f>LOG(K3)</f>
        <v>4.0652709149711592</v>
      </c>
      <c r="M3" s="17">
        <f>LOG(J3)</f>
        <v>1.090899943015182</v>
      </c>
      <c r="N3" s="33">
        <f>LOG(I3)</f>
        <v>0.47745136275780714</v>
      </c>
      <c r="O3" s="61">
        <v>20</v>
      </c>
      <c r="P3" s="60">
        <v>2.2000000000000002</v>
      </c>
      <c r="Q3" s="60">
        <v>20.7</v>
      </c>
      <c r="R3" s="60">
        <v>20.399999999999999</v>
      </c>
      <c r="S3" s="16">
        <f>O3+P3</f>
        <v>22.2</v>
      </c>
      <c r="T3" s="16">
        <f>Q3+R3</f>
        <v>41.099999999999994</v>
      </c>
      <c r="U3" s="16">
        <f>S3+2*T3</f>
        <v>104.39999999999999</v>
      </c>
      <c r="V3" s="60">
        <v>103993.20305862359</v>
      </c>
      <c r="W3" s="16">
        <f>R3/6.89475729</f>
        <v>2.9587698510559171</v>
      </c>
      <c r="X3" s="16">
        <f>U3/6.89475729</f>
        <v>15.141939825992045</v>
      </c>
      <c r="Y3" s="16">
        <f>V3/6.89475729</f>
        <v>15082.938917872132</v>
      </c>
      <c r="Z3" s="101">
        <f>LOG(Y3)</f>
        <v>4.1784859722669969</v>
      </c>
      <c r="AA3" s="101">
        <f>LOG(X3)</f>
        <v>1.1801815159671327</v>
      </c>
      <c r="AB3" s="102">
        <f>LOG(W3)</f>
        <v>0.47111118472678815</v>
      </c>
    </row>
    <row r="4" spans="1:28" x14ac:dyDescent="0.3">
      <c r="A4" s="61">
        <v>20.5</v>
      </c>
      <c r="B4" s="60">
        <v>41.5</v>
      </c>
      <c r="C4" s="60">
        <v>20.5</v>
      </c>
      <c r="D4" s="60">
        <v>2.4</v>
      </c>
      <c r="E4" s="15">
        <f>A4+B4</f>
        <v>62</v>
      </c>
      <c r="F4" s="15">
        <f>C4+D4</f>
        <v>22.9</v>
      </c>
      <c r="G4" s="16">
        <f>E4+2*F4</f>
        <v>107.8</v>
      </c>
      <c r="H4" s="53">
        <v>83838.383838383845</v>
      </c>
      <c r="I4" s="14">
        <f t="shared" ref="I4:I17" si="0">B4/6.89475729</f>
        <v>6.0190661185696355</v>
      </c>
      <c r="J4" s="16">
        <f t="shared" ref="J4:K17" si="1">G4/6.89475729</f>
        <v>15.635068134501365</v>
      </c>
      <c r="K4" s="16">
        <f t="shared" si="1"/>
        <v>12159.729532463911</v>
      </c>
      <c r="L4" s="17">
        <f t="shared" ref="L4:L17" si="2">LOG(K4)</f>
        <v>4.084923915079413</v>
      </c>
      <c r="M4" s="17">
        <f t="shared" ref="M4:M17" si="3">LOG(J4)</f>
        <v>1.1940997781516092</v>
      </c>
      <c r="N4" s="33">
        <f t="shared" ref="N4:N17" si="4">LOG(I4)</f>
        <v>0.77952911401298208</v>
      </c>
      <c r="O4" s="61">
        <v>20.2</v>
      </c>
      <c r="P4" s="60">
        <v>5.7</v>
      </c>
      <c r="Q4" s="60">
        <v>20.7</v>
      </c>
      <c r="R4" s="60">
        <v>41.3</v>
      </c>
      <c r="S4" s="16">
        <f>O4+P4</f>
        <v>25.9</v>
      </c>
      <c r="T4" s="16">
        <f>Q4+R4</f>
        <v>62</v>
      </c>
      <c r="U4" s="16">
        <f>S4+2*T4</f>
        <v>149.9</v>
      </c>
      <c r="V4" s="60">
        <v>90371.99124726477</v>
      </c>
      <c r="W4" s="16">
        <f t="shared" ref="W4:W17" si="5">R4/6.89475729</f>
        <v>5.9900585710102634</v>
      </c>
      <c r="X4" s="16">
        <f t="shared" ref="X4:Y17" si="6">U4/6.89475729</f>
        <v>21.741156895749118</v>
      </c>
      <c r="Y4" s="16">
        <f t="shared" si="6"/>
        <v>13107.349170700796</v>
      </c>
      <c r="Z4" s="101">
        <f t="shared" ref="Z4:Z17" si="7">LOG(Y4)</f>
        <v>4.1175148688874401</v>
      </c>
      <c r="AA4" s="101">
        <f t="shared" ref="AA4:AA17" si="8">LOG(X4)</f>
        <v>1.3372826501491688</v>
      </c>
      <c r="AB4" s="102">
        <f t="shared" ref="AB4:AB17" si="9">LOG(W4)</f>
        <v>0.77743106895729042</v>
      </c>
    </row>
    <row r="5" spans="1:28" x14ac:dyDescent="0.3">
      <c r="A5" s="61">
        <v>20.6</v>
      </c>
      <c r="B5" s="60">
        <v>61.8</v>
      </c>
      <c r="C5" s="60">
        <v>20.6</v>
      </c>
      <c r="D5" s="60">
        <v>3.5</v>
      </c>
      <c r="E5" s="15">
        <f>A5+B5</f>
        <v>82.4</v>
      </c>
      <c r="F5" s="15">
        <f>C5+D5</f>
        <v>24.1</v>
      </c>
      <c r="G5" s="16">
        <f>E5+2*F5</f>
        <v>130.60000000000002</v>
      </c>
      <c r="H5" s="53">
        <v>86838.407494145198</v>
      </c>
      <c r="I5" s="14">
        <f t="shared" si="0"/>
        <v>8.9633321958458669</v>
      </c>
      <c r="J5" s="16">
        <f t="shared" si="1"/>
        <v>18.941928556269747</v>
      </c>
      <c r="K5" s="16">
        <f t="shared" si="1"/>
        <v>12594.8461768326</v>
      </c>
      <c r="L5" s="17">
        <f t="shared" si="2"/>
        <v>4.1001928677483246</v>
      </c>
      <c r="M5" s="17">
        <f t="shared" si="3"/>
        <v>1.2774241942399445</v>
      </c>
      <c r="N5" s="33">
        <f t="shared" si="4"/>
        <v>0.95246949238970524</v>
      </c>
      <c r="O5" s="61">
        <v>20.2</v>
      </c>
      <c r="P5" s="60">
        <v>6.2</v>
      </c>
      <c r="Q5" s="60">
        <v>20.8</v>
      </c>
      <c r="R5" s="60">
        <v>60.2</v>
      </c>
      <c r="S5" s="16">
        <f>O5+P5</f>
        <v>26.4</v>
      </c>
      <c r="T5" s="16">
        <f>Q5+R5</f>
        <v>81</v>
      </c>
      <c r="U5" s="16">
        <f>S5+2*T5</f>
        <v>188.4</v>
      </c>
      <c r="V5" s="60">
        <v>82711.243416533078</v>
      </c>
      <c r="W5" s="16">
        <f t="shared" si="5"/>
        <v>8.7312718153708939</v>
      </c>
      <c r="X5" s="16">
        <f t="shared" si="6"/>
        <v>27.325109800928178</v>
      </c>
      <c r="Y5" s="16">
        <f t="shared" si="6"/>
        <v>11996.251635499279</v>
      </c>
      <c r="Z5" s="101">
        <f t="shared" si="7"/>
        <v>4.0790455670210175</v>
      </c>
      <c r="AA5" s="101">
        <f t="shared" si="8"/>
        <v>1.4365619157577481</v>
      </c>
      <c r="AB5" s="102">
        <f t="shared" si="9"/>
        <v>0.94107750855871397</v>
      </c>
    </row>
    <row r="6" spans="1:28" x14ac:dyDescent="0.3">
      <c r="A6" s="61">
        <v>34.6</v>
      </c>
      <c r="B6" s="60">
        <v>34.4</v>
      </c>
      <c r="C6" s="60">
        <v>34.6</v>
      </c>
      <c r="D6" s="60">
        <v>2.2000000000000002</v>
      </c>
      <c r="E6" s="15">
        <f>A6+B6</f>
        <v>69</v>
      </c>
      <c r="F6" s="15">
        <f>C6+D6</f>
        <v>36.800000000000004</v>
      </c>
      <c r="G6" s="16">
        <f>E6+2*F6</f>
        <v>142.60000000000002</v>
      </c>
      <c r="H6" s="53">
        <v>105413.68743615935</v>
      </c>
      <c r="I6" s="14">
        <f t="shared" si="0"/>
        <v>4.9892981802119385</v>
      </c>
      <c r="J6" s="16">
        <f t="shared" si="1"/>
        <v>20.68238140983205</v>
      </c>
      <c r="K6" s="16">
        <f t="shared" si="1"/>
        <v>15288.962758565696</v>
      </c>
      <c r="L6" s="17">
        <f t="shared" si="2"/>
        <v>4.1843780227889438</v>
      </c>
      <c r="M6" s="17">
        <f t="shared" si="3"/>
        <v>1.3156005428167361</v>
      </c>
      <c r="N6" s="33">
        <f t="shared" si="4"/>
        <v>0.69803945987241944</v>
      </c>
      <c r="O6" s="61">
        <v>34.299999999999997</v>
      </c>
      <c r="P6" s="60">
        <v>-3.4</v>
      </c>
      <c r="Q6" s="60">
        <v>34.5</v>
      </c>
      <c r="R6" s="60">
        <v>34.1</v>
      </c>
      <c r="S6" s="16">
        <f>O6+P6</f>
        <v>30.9</v>
      </c>
      <c r="T6" s="16">
        <f>Q6+R6</f>
        <v>68.599999999999994</v>
      </c>
      <c r="U6" s="16">
        <f>S6+2*T6</f>
        <v>168.1</v>
      </c>
      <c r="V6" s="60">
        <v>115723.98190045248</v>
      </c>
      <c r="W6" s="16">
        <f t="shared" si="5"/>
        <v>4.9457868588728813</v>
      </c>
      <c r="X6" s="16">
        <f t="shared" si="6"/>
        <v>24.380843723651946</v>
      </c>
      <c r="Y6" s="16">
        <f t="shared" si="6"/>
        <v>16784.344543686246</v>
      </c>
      <c r="Z6" s="101">
        <f t="shared" si="7"/>
        <v>4.2249043859999764</v>
      </c>
      <c r="AA6" s="101">
        <f t="shared" si="8"/>
        <v>1.3870487307403603</v>
      </c>
      <c r="AB6" s="102">
        <f t="shared" si="9"/>
        <v>0.69423539629338715</v>
      </c>
    </row>
    <row r="7" spans="1:28" x14ac:dyDescent="0.3">
      <c r="A7" s="61">
        <v>34.4</v>
      </c>
      <c r="B7" s="60">
        <v>68.8</v>
      </c>
      <c r="C7" s="60">
        <v>34.700000000000003</v>
      </c>
      <c r="D7" s="60">
        <v>4</v>
      </c>
      <c r="E7" s="15">
        <f>A7+B7</f>
        <v>103.19999999999999</v>
      </c>
      <c r="F7" s="15">
        <f>C7+D7</f>
        <v>38.700000000000003</v>
      </c>
      <c r="G7" s="16">
        <f>E7+2*F7</f>
        <v>180.6</v>
      </c>
      <c r="H7" s="53">
        <v>114986.07242339833</v>
      </c>
      <c r="I7" s="14">
        <f t="shared" si="0"/>
        <v>9.978596360423877</v>
      </c>
      <c r="J7" s="16">
        <f t="shared" si="1"/>
        <v>26.193815446112676</v>
      </c>
      <c r="K7" s="16">
        <f t="shared" si="1"/>
        <v>16677.319822435449</v>
      </c>
      <c r="L7" s="17">
        <f t="shared" si="2"/>
        <v>4.2221262573417251</v>
      </c>
      <c r="M7" s="17">
        <f t="shared" si="3"/>
        <v>1.4181987632783764</v>
      </c>
      <c r="N7" s="33">
        <f t="shared" si="4"/>
        <v>0.9990694555364007</v>
      </c>
      <c r="O7" s="61">
        <v>34.299999999999997</v>
      </c>
      <c r="P7" s="60">
        <v>10.5</v>
      </c>
      <c r="Q7" s="60">
        <v>34.700000000000003</v>
      </c>
      <c r="R7" s="60">
        <v>67.400000000000006</v>
      </c>
      <c r="S7" s="16">
        <f>O7+P7</f>
        <v>44.8</v>
      </c>
      <c r="T7" s="16">
        <f>Q7+R7</f>
        <v>102.10000000000001</v>
      </c>
      <c r="U7" s="16">
        <f>S7+2*T7</f>
        <v>249</v>
      </c>
      <c r="V7" s="60">
        <v>112208.65704772476</v>
      </c>
      <c r="W7" s="16">
        <f t="shared" si="5"/>
        <v>9.775543527508276</v>
      </c>
      <c r="X7" s="16">
        <f t="shared" si="6"/>
        <v>36.114396711417811</v>
      </c>
      <c r="Y7" s="16">
        <f t="shared" si="6"/>
        <v>16274.489779425543</v>
      </c>
      <c r="Z7" s="101">
        <f t="shared" si="7"/>
        <v>4.2115073819128277</v>
      </c>
      <c r="AA7" s="101">
        <f t="shared" si="8"/>
        <v>1.5576803643966257</v>
      </c>
      <c r="AB7" s="102">
        <f t="shared" si="9"/>
        <v>0.99014091383620928</v>
      </c>
    </row>
    <row r="8" spans="1:28" x14ac:dyDescent="0.3">
      <c r="A8" s="61">
        <v>34.4</v>
      </c>
      <c r="B8" s="60">
        <v>103</v>
      </c>
      <c r="C8" s="60">
        <v>34.6</v>
      </c>
      <c r="D8" s="60">
        <v>5.7</v>
      </c>
      <c r="E8" s="15">
        <f>A8+B8</f>
        <v>137.4</v>
      </c>
      <c r="F8" s="15">
        <f>C8+D8</f>
        <v>40.300000000000004</v>
      </c>
      <c r="G8" s="16">
        <f>E8+2*F8</f>
        <v>218</v>
      </c>
      <c r="H8" s="53">
        <v>116603.77358490565</v>
      </c>
      <c r="I8" s="14">
        <f t="shared" si="0"/>
        <v>14.938886993076444</v>
      </c>
      <c r="J8" s="16">
        <f t="shared" si="1"/>
        <v>31.618226839715195</v>
      </c>
      <c r="K8" s="16">
        <f t="shared" si="1"/>
        <v>16911.947539331821</v>
      </c>
      <c r="L8" s="17">
        <f t="shared" si="2"/>
        <v>4.2281936227889165</v>
      </c>
      <c r="M8" s="17">
        <f t="shared" si="3"/>
        <v>1.4999375109054942</v>
      </c>
      <c r="N8" s="33">
        <f t="shared" si="4"/>
        <v>1.1743182420060616</v>
      </c>
      <c r="O8" s="61">
        <v>34.200000000000003</v>
      </c>
      <c r="P8" s="60">
        <v>10.1</v>
      </c>
      <c r="Q8" s="60">
        <v>34.700000000000003</v>
      </c>
      <c r="R8" s="60">
        <v>101.6</v>
      </c>
      <c r="S8" s="16">
        <f>O8+P8</f>
        <v>44.300000000000004</v>
      </c>
      <c r="T8" s="16">
        <f>Q8+R8</f>
        <v>136.30000000000001</v>
      </c>
      <c r="U8" s="16">
        <f>S8+2*T8</f>
        <v>316.90000000000003</v>
      </c>
      <c r="V8" s="60">
        <v>100960.58297449486</v>
      </c>
      <c r="W8" s="16">
        <f t="shared" si="5"/>
        <v>14.735834160160842</v>
      </c>
      <c r="X8" s="16">
        <f t="shared" si="6"/>
        <v>45.962459107824522</v>
      </c>
      <c r="Y8" s="16">
        <f t="shared" si="6"/>
        <v>14643.094561272781</v>
      </c>
      <c r="Z8" s="101">
        <f t="shared" si="7"/>
        <v>4.1656328669453542</v>
      </c>
      <c r="AA8" s="101">
        <f t="shared" si="8"/>
        <v>1.6624032564911899</v>
      </c>
      <c r="AB8" s="102">
        <f t="shared" si="9"/>
        <v>1.1683747252487897</v>
      </c>
    </row>
    <row r="9" spans="1:28" x14ac:dyDescent="0.3">
      <c r="A9" s="61">
        <v>68.8</v>
      </c>
      <c r="B9" s="60">
        <v>68.400000000000006</v>
      </c>
      <c r="C9" s="60">
        <v>68.7</v>
      </c>
      <c r="D9" s="60">
        <v>3.6</v>
      </c>
      <c r="E9" s="15">
        <f>A9+B9</f>
        <v>137.19999999999999</v>
      </c>
      <c r="F9" s="15">
        <f>C9+D9</f>
        <v>72.3</v>
      </c>
      <c r="G9" s="16">
        <f>E9+2*F9</f>
        <v>281.79999999999995</v>
      </c>
      <c r="H9" s="53">
        <v>166693.74492282697</v>
      </c>
      <c r="I9" s="14">
        <f t="shared" si="0"/>
        <v>9.9205812653051346</v>
      </c>
      <c r="J9" s="16">
        <f t="shared" si="1"/>
        <v>40.871634511154774</v>
      </c>
      <c r="K9" s="16">
        <f t="shared" si="1"/>
        <v>24176.883668493421</v>
      </c>
      <c r="L9" s="17">
        <f t="shared" si="2"/>
        <v>4.3834003208093515</v>
      </c>
      <c r="M9" s="17">
        <f t="shared" si="3"/>
        <v>1.611422006074227</v>
      </c>
      <c r="N9" s="33">
        <f t="shared" si="4"/>
        <v>0.99653711902100561</v>
      </c>
      <c r="O9" s="61">
        <v>68.099999999999994</v>
      </c>
      <c r="P9" s="60">
        <v>9</v>
      </c>
      <c r="Q9" s="60">
        <v>68.599999999999994</v>
      </c>
      <c r="R9" s="60">
        <v>68.2</v>
      </c>
      <c r="S9" s="16">
        <f>O9+P9</f>
        <v>77.099999999999994</v>
      </c>
      <c r="T9" s="16">
        <f>Q9+R9</f>
        <v>136.80000000000001</v>
      </c>
      <c r="U9" s="16">
        <f>S9+2*T9</f>
        <v>350.70000000000005</v>
      </c>
      <c r="V9" s="60">
        <v>153373.31334332834</v>
      </c>
      <c r="W9" s="16">
        <f t="shared" si="5"/>
        <v>9.8915737177457626</v>
      </c>
      <c r="X9" s="16">
        <f t="shared" si="6"/>
        <v>50.864734645358347</v>
      </c>
      <c r="Y9" s="16">
        <f t="shared" si="6"/>
        <v>22244.918405725104</v>
      </c>
      <c r="Z9" s="101">
        <f t="shared" si="7"/>
        <v>4.3472308170965004</v>
      </c>
      <c r="AA9" s="101">
        <f t="shared" si="8"/>
        <v>1.706416783182392</v>
      </c>
      <c r="AB9" s="102">
        <f t="shared" si="9"/>
        <v>0.9952653919573683</v>
      </c>
    </row>
    <row r="10" spans="1:28" x14ac:dyDescent="0.3">
      <c r="A10" s="61">
        <v>68.3</v>
      </c>
      <c r="B10" s="60">
        <v>137.5</v>
      </c>
      <c r="C10" s="60">
        <v>68.7</v>
      </c>
      <c r="D10" s="60">
        <v>6.6</v>
      </c>
      <c r="E10" s="15">
        <f>A10+B10</f>
        <v>205.8</v>
      </c>
      <c r="F10" s="15">
        <f>C10+D10</f>
        <v>75.3</v>
      </c>
      <c r="G10" s="16">
        <f>E10+2*F10</f>
        <v>356.4</v>
      </c>
      <c r="H10" s="53">
        <v>174566.22936944562</v>
      </c>
      <c r="I10" s="14">
        <f t="shared" si="0"/>
        <v>19.942688947068071</v>
      </c>
      <c r="J10" s="16">
        <f t="shared" si="1"/>
        <v>51.69144975080043</v>
      </c>
      <c r="K10" s="16">
        <f t="shared" si="1"/>
        <v>25318.691003471944</v>
      </c>
      <c r="L10" s="17">
        <f t="shared" si="2"/>
        <v>4.4034412485544641</v>
      </c>
      <c r="M10" s="17">
        <f t="shared" si="3"/>
        <v>1.7134187126657265</v>
      </c>
      <c r="N10" s="33">
        <f t="shared" si="4"/>
        <v>1.299783715467171</v>
      </c>
      <c r="O10" s="61">
        <v>68.2</v>
      </c>
      <c r="P10" s="60">
        <v>2.2999999999999998</v>
      </c>
      <c r="Q10" s="60">
        <v>68.599999999999994</v>
      </c>
      <c r="R10" s="60">
        <v>137.4</v>
      </c>
      <c r="S10" s="16">
        <f>O10+P10</f>
        <v>70.5</v>
      </c>
      <c r="T10" s="16">
        <f>Q10+R10</f>
        <v>206</v>
      </c>
      <c r="U10" s="16">
        <f>S10+2*T10</f>
        <v>482.5</v>
      </c>
      <c r="V10" s="60">
        <v>152440.82840236687</v>
      </c>
      <c r="W10" s="16">
        <f t="shared" si="5"/>
        <v>19.928185173288384</v>
      </c>
      <c r="X10" s="16">
        <f t="shared" si="6"/>
        <v>69.980708486984312</v>
      </c>
      <c r="Y10" s="16">
        <f t="shared" si="6"/>
        <v>22109.672899358415</v>
      </c>
      <c r="Z10" s="101">
        <f t="shared" si="7"/>
        <v>4.3445823174744849</v>
      </c>
      <c r="AA10" s="101">
        <f t="shared" si="8"/>
        <v>1.8449783349807007</v>
      </c>
      <c r="AB10" s="102">
        <f t="shared" si="9"/>
        <v>1.2994677500244209</v>
      </c>
    </row>
    <row r="11" spans="1:28" x14ac:dyDescent="0.3">
      <c r="A11" s="61">
        <v>68.400000000000006</v>
      </c>
      <c r="B11" s="60">
        <v>206.5</v>
      </c>
      <c r="C11" s="60">
        <v>68.8</v>
      </c>
      <c r="D11" s="60">
        <v>9.9</v>
      </c>
      <c r="E11" s="15">
        <f>A11+B11</f>
        <v>274.89999999999998</v>
      </c>
      <c r="F11" s="15">
        <f>C11+D11</f>
        <v>78.7</v>
      </c>
      <c r="G11" s="16">
        <f>E11+2*F11</f>
        <v>432.29999999999995</v>
      </c>
      <c r="H11" s="53">
        <v>183175.63571850982</v>
      </c>
      <c r="I11" s="14">
        <f t="shared" si="0"/>
        <v>29.95029285505132</v>
      </c>
      <c r="J11" s="16">
        <f t="shared" si="1"/>
        <v>62.699814049582002</v>
      </c>
      <c r="K11" s="16">
        <f t="shared" si="1"/>
        <v>26567.37982411413</v>
      </c>
      <c r="L11" s="17">
        <f t="shared" si="2"/>
        <v>4.4243487247512485</v>
      </c>
      <c r="M11" s="17">
        <f t="shared" si="3"/>
        <v>1.7972662528345411</v>
      </c>
      <c r="N11" s="33">
        <f t="shared" si="4"/>
        <v>1.4764010732933093</v>
      </c>
      <c r="O11" s="61">
        <v>68</v>
      </c>
      <c r="P11" s="60">
        <v>12.1</v>
      </c>
      <c r="Q11" s="60">
        <v>68.400000000000006</v>
      </c>
      <c r="R11" s="60">
        <v>205.8</v>
      </c>
      <c r="S11" s="16">
        <f>O11+P11</f>
        <v>80.099999999999994</v>
      </c>
      <c r="T11" s="16">
        <f>Q11+R11</f>
        <v>274.20000000000005</v>
      </c>
      <c r="U11" s="16">
        <f>S11+2*T11</f>
        <v>628.50000000000011</v>
      </c>
      <c r="V11" s="60">
        <v>150347.01083647876</v>
      </c>
      <c r="W11" s="16">
        <f t="shared" si="5"/>
        <v>29.848766438593518</v>
      </c>
      <c r="X11" s="16">
        <f t="shared" si="6"/>
        <v>91.1562182053257</v>
      </c>
      <c r="Y11" s="16">
        <f t="shared" si="6"/>
        <v>21805.990336242678</v>
      </c>
      <c r="Z11" s="101">
        <f t="shared" si="7"/>
        <v>4.3385758152836331</v>
      </c>
      <c r="AA11" s="101">
        <f t="shared" si="8"/>
        <v>1.9597862993228661</v>
      </c>
      <c r="AB11" s="102">
        <f t="shared" si="9"/>
        <v>1.4749263877273036</v>
      </c>
    </row>
    <row r="12" spans="1:28" x14ac:dyDescent="0.3">
      <c r="A12" s="61">
        <v>102.5</v>
      </c>
      <c r="B12" s="60">
        <v>68.8</v>
      </c>
      <c r="C12" s="60">
        <v>102.4</v>
      </c>
      <c r="D12" s="60">
        <v>4.4000000000000004</v>
      </c>
      <c r="E12" s="15">
        <f>A12+B12</f>
        <v>171.3</v>
      </c>
      <c r="F12" s="15">
        <f>C12+D12</f>
        <v>106.80000000000001</v>
      </c>
      <c r="G12" s="16">
        <f>E12+2*F12</f>
        <v>384.90000000000003</v>
      </c>
      <c r="H12" s="53">
        <v>202154.75024485798</v>
      </c>
      <c r="I12" s="14">
        <f t="shared" si="0"/>
        <v>9.978596360423877</v>
      </c>
      <c r="J12" s="16">
        <f t="shared" si="1"/>
        <v>55.825025278010912</v>
      </c>
      <c r="K12" s="16">
        <f t="shared" si="1"/>
        <v>29320.067660403165</v>
      </c>
      <c r="L12" s="17">
        <f t="shared" si="2"/>
        <v>4.4671649681691532</v>
      </c>
      <c r="M12" s="17">
        <f t="shared" si="3"/>
        <v>1.7468289283954803</v>
      </c>
      <c r="N12" s="33">
        <f t="shared" si="4"/>
        <v>0.9990694555364007</v>
      </c>
      <c r="O12" s="61">
        <v>102.3</v>
      </c>
      <c r="P12" s="60">
        <v>8.3000000000000007</v>
      </c>
      <c r="Q12" s="60">
        <v>102.6</v>
      </c>
      <c r="R12" s="60">
        <v>68.599999999999994</v>
      </c>
      <c r="S12" s="16">
        <f>O12+P12</f>
        <v>110.6</v>
      </c>
      <c r="T12" s="16">
        <f>Q12+R12</f>
        <v>171.2</v>
      </c>
      <c r="U12" s="16">
        <f>S12+2*T12</f>
        <v>453</v>
      </c>
      <c r="V12" s="60">
        <v>176274.08993576013</v>
      </c>
      <c r="W12" s="16">
        <f t="shared" si="5"/>
        <v>9.9495888128645049</v>
      </c>
      <c r="X12" s="16">
        <f t="shared" si="6"/>
        <v>65.70209522197699</v>
      </c>
      <c r="Y12" s="16">
        <f t="shared" si="6"/>
        <v>25566.395236482665</v>
      </c>
      <c r="Z12" s="101">
        <f t="shared" si="7"/>
        <v>4.4076694984891533</v>
      </c>
      <c r="AA12" s="101">
        <f t="shared" si="8"/>
        <v>1.8175792193137212</v>
      </c>
      <c r="AB12" s="102">
        <f t="shared" si="9"/>
        <v>0.99780513300764107</v>
      </c>
    </row>
    <row r="13" spans="1:28" x14ac:dyDescent="0.3">
      <c r="A13" s="61">
        <v>102.4</v>
      </c>
      <c r="B13" s="60">
        <v>102.7</v>
      </c>
      <c r="C13" s="60">
        <v>102.2</v>
      </c>
      <c r="D13" s="60">
        <v>6.2</v>
      </c>
      <c r="E13" s="15">
        <f>A13+B13</f>
        <v>205.10000000000002</v>
      </c>
      <c r="F13" s="15">
        <f>C13+D13</f>
        <v>108.4</v>
      </c>
      <c r="G13" s="16">
        <f>E13+2*F13</f>
        <v>421.90000000000003</v>
      </c>
      <c r="H13" s="53">
        <v>213513.51351351349</v>
      </c>
      <c r="I13" s="14">
        <f t="shared" si="0"/>
        <v>14.895375671737387</v>
      </c>
      <c r="J13" s="16">
        <f t="shared" si="1"/>
        <v>61.191421576494683</v>
      </c>
      <c r="K13" s="16">
        <f t="shared" si="1"/>
        <v>30967.516989059015</v>
      </c>
      <c r="L13" s="17">
        <f t="shared" si="2"/>
        <v>4.4909063845243358</v>
      </c>
      <c r="M13" s="17">
        <f t="shared" si="3"/>
        <v>1.7866905426827704</v>
      </c>
      <c r="N13" s="33">
        <f t="shared" si="4"/>
        <v>1.1730514608981675</v>
      </c>
      <c r="O13" s="61">
        <v>102.3</v>
      </c>
      <c r="P13" s="60">
        <v>9.8000000000000007</v>
      </c>
      <c r="Q13" s="60">
        <v>102.6</v>
      </c>
      <c r="R13" s="60">
        <v>102.2</v>
      </c>
      <c r="S13" s="16">
        <f>O13+P13</f>
        <v>112.1</v>
      </c>
      <c r="T13" s="16">
        <f>Q13+R13</f>
        <v>204.8</v>
      </c>
      <c r="U13" s="16">
        <f>S13+2*T13</f>
        <v>521.70000000000005</v>
      </c>
      <c r="V13" s="60">
        <v>182826.47584973165</v>
      </c>
      <c r="W13" s="16">
        <f t="shared" si="5"/>
        <v>14.822856802838958</v>
      </c>
      <c r="X13" s="16">
        <f t="shared" si="6"/>
        <v>75.666187808621189</v>
      </c>
      <c r="Y13" s="16">
        <f t="shared" si="6"/>
        <v>26516.738466617095</v>
      </c>
      <c r="Z13" s="101">
        <f t="shared" si="7"/>
        <v>4.4235201052131599</v>
      </c>
      <c r="AA13" s="101">
        <f t="shared" si="8"/>
        <v>1.8789018540232643</v>
      </c>
      <c r="AB13" s="102">
        <f t="shared" si="9"/>
        <v>1.1709319130995832</v>
      </c>
    </row>
    <row r="14" spans="1:28" x14ac:dyDescent="0.3">
      <c r="A14" s="61">
        <v>102.4</v>
      </c>
      <c r="B14" s="60">
        <v>206.8</v>
      </c>
      <c r="C14" s="60">
        <v>102.2</v>
      </c>
      <c r="D14" s="60">
        <v>9.3000000000000007</v>
      </c>
      <c r="E14" s="15">
        <f>A14+B14</f>
        <v>309.20000000000005</v>
      </c>
      <c r="F14" s="15">
        <f>C14+D14</f>
        <v>111.5</v>
      </c>
      <c r="G14" s="16">
        <f>E14+2*F14</f>
        <v>532.20000000000005</v>
      </c>
      <c r="H14" s="53">
        <v>235267.34926052333</v>
      </c>
      <c r="I14" s="14">
        <f t="shared" si="0"/>
        <v>29.993804176390377</v>
      </c>
      <c r="J14" s="16">
        <f t="shared" si="1"/>
        <v>77.189084055488195</v>
      </c>
      <c r="K14" s="16">
        <f t="shared" si="1"/>
        <v>34122.644114209761</v>
      </c>
      <c r="L14" s="17">
        <f t="shared" si="2"/>
        <v>4.5330426766490222</v>
      </c>
      <c r="M14" s="17">
        <f t="shared" si="3"/>
        <v>1.8875558875162595</v>
      </c>
      <c r="N14" s="33">
        <f t="shared" si="4"/>
        <v>1.4770315517227943</v>
      </c>
      <c r="O14" s="61">
        <v>102.3</v>
      </c>
      <c r="P14" s="60">
        <v>11.8</v>
      </c>
      <c r="Q14" s="60">
        <v>102.6</v>
      </c>
      <c r="R14" s="60">
        <v>205.9</v>
      </c>
      <c r="S14" s="16">
        <f>O14+P14</f>
        <v>114.1</v>
      </c>
      <c r="T14" s="16">
        <f>Q14+R14</f>
        <v>308.5</v>
      </c>
      <c r="U14" s="16">
        <f>S14+2*T14</f>
        <v>731.1</v>
      </c>
      <c r="V14" s="60">
        <v>193272.84105131414</v>
      </c>
      <c r="W14" s="16">
        <f t="shared" si="5"/>
        <v>29.863270212373205</v>
      </c>
      <c r="X14" s="16">
        <f t="shared" si="6"/>
        <v>106.03709010328339</v>
      </c>
      <c r="Y14" s="16">
        <f t="shared" si="6"/>
        <v>28031.855643654446</v>
      </c>
      <c r="Z14" s="101">
        <f t="shared" si="7"/>
        <v>4.4476518479966298</v>
      </c>
      <c r="AA14" s="101">
        <f t="shared" si="8"/>
        <v>2.0254578012052762</v>
      </c>
      <c r="AB14" s="102">
        <f t="shared" si="9"/>
        <v>1.4751373639189207</v>
      </c>
    </row>
    <row r="15" spans="1:28" x14ac:dyDescent="0.3">
      <c r="A15" s="61">
        <v>137.5</v>
      </c>
      <c r="B15" s="60">
        <v>102.7</v>
      </c>
      <c r="C15" s="60">
        <v>137.4</v>
      </c>
      <c r="D15" s="60">
        <v>5.2</v>
      </c>
      <c r="E15" s="15">
        <f>A15+B15</f>
        <v>240.2</v>
      </c>
      <c r="F15" s="15">
        <f>C15+D15</f>
        <v>142.6</v>
      </c>
      <c r="G15" s="16">
        <f>E15+2*F15</f>
        <v>525.4</v>
      </c>
      <c r="H15" s="53">
        <v>263333.33333333331</v>
      </c>
      <c r="I15" s="14">
        <f t="shared" si="0"/>
        <v>14.895375671737387</v>
      </c>
      <c r="J15" s="16">
        <f t="shared" si="1"/>
        <v>76.202827438469555</v>
      </c>
      <c r="K15" s="16">
        <f t="shared" si="1"/>
        <v>38193.270953172781</v>
      </c>
      <c r="L15" s="17">
        <f t="shared" si="2"/>
        <v>4.5819868538716682</v>
      </c>
      <c r="M15" s="17">
        <f t="shared" si="3"/>
        <v>1.8819710857509409</v>
      </c>
      <c r="N15" s="33">
        <f t="shared" si="4"/>
        <v>1.1730514608981675</v>
      </c>
      <c r="O15" s="61">
        <v>137.1</v>
      </c>
      <c r="P15" s="60">
        <v>8.4</v>
      </c>
      <c r="Q15" s="60">
        <v>137.6</v>
      </c>
      <c r="R15" s="60">
        <v>102.2</v>
      </c>
      <c r="S15" s="16">
        <f>O15+P15</f>
        <v>145.5</v>
      </c>
      <c r="T15" s="16">
        <f>Q15+R15</f>
        <v>239.8</v>
      </c>
      <c r="U15" s="16">
        <f>S15+2*T15</f>
        <v>625.1</v>
      </c>
      <c r="V15" s="60">
        <v>220893.37175792505</v>
      </c>
      <c r="W15" s="16">
        <f t="shared" si="5"/>
        <v>14.822856802838958</v>
      </c>
      <c r="X15" s="16">
        <f t="shared" si="6"/>
        <v>90.663089896816373</v>
      </c>
      <c r="Y15" s="16">
        <f t="shared" si="6"/>
        <v>32037.874934089963</v>
      </c>
      <c r="Z15" s="101">
        <f t="shared" si="7"/>
        <v>4.50566370170041</v>
      </c>
      <c r="AA15" s="101">
        <f t="shared" si="8"/>
        <v>1.9574305162036927</v>
      </c>
      <c r="AB15" s="102">
        <f t="shared" si="9"/>
        <v>1.1709319130995832</v>
      </c>
    </row>
    <row r="16" spans="1:28" x14ac:dyDescent="0.3">
      <c r="A16" s="61">
        <v>137.5</v>
      </c>
      <c r="B16" s="60">
        <v>137.5</v>
      </c>
      <c r="C16" s="60">
        <v>137.6</v>
      </c>
      <c r="D16" s="60">
        <v>6.5</v>
      </c>
      <c r="E16" s="15">
        <f>A16+B16</f>
        <v>275</v>
      </c>
      <c r="F16" s="15">
        <f>C16+D16</f>
        <v>144.1</v>
      </c>
      <c r="G16" s="16">
        <f>E16+2*F16</f>
        <v>563.20000000000005</v>
      </c>
      <c r="H16" s="53">
        <v>277404.16946872894</v>
      </c>
      <c r="I16" s="14">
        <f t="shared" si="0"/>
        <v>19.942688947068071</v>
      </c>
      <c r="J16" s="16">
        <f t="shared" si="1"/>
        <v>81.685253927190814</v>
      </c>
      <c r="K16" s="16">
        <f t="shared" si="1"/>
        <v>40234.073195160861</v>
      </c>
      <c r="L16" s="17">
        <f t="shared" si="2"/>
        <v>4.6045940016648794</v>
      </c>
      <c r="M16" s="17">
        <f t="shared" si="3"/>
        <v>1.9121436634349451</v>
      </c>
      <c r="N16" s="33">
        <f t="shared" si="4"/>
        <v>1.299783715467171</v>
      </c>
      <c r="O16" s="61">
        <v>137.19999999999999</v>
      </c>
      <c r="P16" s="60">
        <v>9.5</v>
      </c>
      <c r="Q16" s="60">
        <v>137.5</v>
      </c>
      <c r="R16" s="60">
        <v>137.4</v>
      </c>
      <c r="S16" s="16">
        <f>O16+P16</f>
        <v>146.69999999999999</v>
      </c>
      <c r="T16" s="16">
        <f>Q16+R16</f>
        <v>274.89999999999998</v>
      </c>
      <c r="U16" s="16">
        <f>S16+2*T16</f>
        <v>696.5</v>
      </c>
      <c r="V16" s="60">
        <v>227923.69366878632</v>
      </c>
      <c r="W16" s="16">
        <f t="shared" si="5"/>
        <v>19.928185173288384</v>
      </c>
      <c r="X16" s="16">
        <f t="shared" si="6"/>
        <v>101.01878437551207</v>
      </c>
      <c r="Y16" s="16">
        <f t="shared" si="6"/>
        <v>33057.53692002497</v>
      </c>
      <c r="Z16" s="101">
        <f t="shared" si="7"/>
        <v>4.519270491646445</v>
      </c>
      <c r="AA16" s="101">
        <f t="shared" si="8"/>
        <v>2.0044021380608719</v>
      </c>
      <c r="AB16" s="102">
        <f t="shared" si="9"/>
        <v>1.2994677500244209</v>
      </c>
    </row>
    <row r="17" spans="1:28" ht="15" thickBot="1" x14ac:dyDescent="0.35">
      <c r="A17" s="62">
        <v>137.5</v>
      </c>
      <c r="B17" s="63">
        <v>275.5</v>
      </c>
      <c r="C17" s="63">
        <v>137.6</v>
      </c>
      <c r="D17" s="63">
        <v>11.3</v>
      </c>
      <c r="E17" s="27">
        <f>A17+B17</f>
        <v>413</v>
      </c>
      <c r="F17" s="27">
        <f>C17+D17</f>
        <v>148.9</v>
      </c>
      <c r="G17" s="28">
        <f>E17+2*F17</f>
        <v>710.8</v>
      </c>
      <c r="H17" s="57">
        <v>291740.20472996827</v>
      </c>
      <c r="I17" s="29">
        <f t="shared" si="0"/>
        <v>39.957896763034569</v>
      </c>
      <c r="J17" s="28">
        <f t="shared" si="1"/>
        <v>103.09282402600715</v>
      </c>
      <c r="K17" s="28">
        <f t="shared" si="1"/>
        <v>42313.33931842701</v>
      </c>
      <c r="L17" s="30">
        <f t="shared" si="2"/>
        <v>4.6264773006879185</v>
      </c>
      <c r="M17" s="30">
        <f t="shared" si="3"/>
        <v>2.0132284364341535</v>
      </c>
      <c r="N17" s="34">
        <f t="shared" si="4"/>
        <v>1.6016026204886933</v>
      </c>
      <c r="O17" s="62">
        <v>137.30000000000001</v>
      </c>
      <c r="P17" s="63">
        <v>11.9</v>
      </c>
      <c r="Q17" s="63">
        <v>137.5</v>
      </c>
      <c r="R17" s="63">
        <v>274.7</v>
      </c>
      <c r="S17" s="28">
        <f>O17+P17</f>
        <v>149.20000000000002</v>
      </c>
      <c r="T17" s="28">
        <f>Q17+R17</f>
        <v>412.2</v>
      </c>
      <c r="U17" s="28">
        <f>S17+2*T17</f>
        <v>973.6</v>
      </c>
      <c r="V17" s="63">
        <v>236538.46153846156</v>
      </c>
      <c r="W17" s="28">
        <f t="shared" si="5"/>
        <v>39.84186657279708</v>
      </c>
      <c r="X17" s="28">
        <f t="shared" si="6"/>
        <v>141.20874151902163</v>
      </c>
      <c r="Y17" s="28">
        <f t="shared" si="6"/>
        <v>34307.003363487733</v>
      </c>
      <c r="Z17" s="105">
        <f t="shared" si="7"/>
        <v>4.5353827851054884</v>
      </c>
      <c r="AA17" s="105">
        <f t="shared" si="8"/>
        <v>2.1498615825228979</v>
      </c>
      <c r="AB17" s="106">
        <f t="shared" si="9"/>
        <v>1.6003396767214513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0.9962040767122583</v>
      </c>
      <c r="O23" s="6" t="s">
        <v>18</v>
      </c>
      <c r="P23" s="6">
        <v>0.97026738305191584</v>
      </c>
    </row>
    <row r="24" spans="1:28" x14ac:dyDescent="0.3">
      <c r="A24" s="6" t="s">
        <v>19</v>
      </c>
      <c r="B24" s="6">
        <v>0.99242256245812299</v>
      </c>
      <c r="O24" s="6" t="s">
        <v>19</v>
      </c>
      <c r="P24" s="6">
        <v>0.94141879461441325</v>
      </c>
    </row>
    <row r="25" spans="1:28" x14ac:dyDescent="0.3">
      <c r="A25" s="6" t="s">
        <v>20</v>
      </c>
      <c r="B25" s="6">
        <v>0.99115965620114344</v>
      </c>
      <c r="O25" s="6" t="s">
        <v>20</v>
      </c>
      <c r="P25" s="6">
        <v>0.93165526038348212</v>
      </c>
    </row>
    <row r="26" spans="1:28" x14ac:dyDescent="0.3">
      <c r="A26" s="6" t="s">
        <v>21</v>
      </c>
      <c r="B26" s="6">
        <v>1.8508663827431243E-2</v>
      </c>
      <c r="O26" s="6" t="s">
        <v>21</v>
      </c>
      <c r="P26" s="6">
        <v>3.9557648447181001E-2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0.53840073591350435</v>
      </c>
      <c r="D31" s="6">
        <v>0.26920036795675217</v>
      </c>
      <c r="E31" s="6">
        <v>785.82440856039307</v>
      </c>
      <c r="F31" s="6">
        <v>1.8929284210394703E-13</v>
      </c>
      <c r="O31" s="6" t="s">
        <v>24</v>
      </c>
      <c r="P31" s="6">
        <v>2</v>
      </c>
      <c r="Q31" s="6">
        <v>0.30176352196094275</v>
      </c>
      <c r="R31" s="6">
        <v>0.15088176098047137</v>
      </c>
      <c r="S31" s="6">
        <v>96.421927997340802</v>
      </c>
      <c r="T31" s="6">
        <v>4.04156736206562E-8</v>
      </c>
    </row>
    <row r="32" spans="1:28" x14ac:dyDescent="0.3">
      <c r="A32" s="6" t="s">
        <v>25</v>
      </c>
      <c r="B32" s="6">
        <v>12</v>
      </c>
      <c r="C32" s="6">
        <v>4.1108476401223405E-3</v>
      </c>
      <c r="D32" s="6">
        <v>3.4257063667686173E-4</v>
      </c>
      <c r="E32" s="6"/>
      <c r="F32" s="6"/>
      <c r="O32" s="6" t="s">
        <v>25</v>
      </c>
      <c r="P32" s="6">
        <v>12</v>
      </c>
      <c r="Q32" s="6">
        <v>1.8777690608049138E-2</v>
      </c>
      <c r="R32" s="6">
        <v>1.5648075506707615E-3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0.54251158355362672</v>
      </c>
      <c r="D33" s="7"/>
      <c r="E33" s="7"/>
      <c r="F33" s="7"/>
      <c r="O33" s="7" t="s">
        <v>26</v>
      </c>
      <c r="P33" s="7">
        <v>14</v>
      </c>
      <c r="Q33" s="7">
        <v>0.32054121256899187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3.2064123829849818</v>
      </c>
      <c r="C36" s="6">
        <v>3.0908403298976952E-2</v>
      </c>
      <c r="D36" s="6">
        <v>103.73917901773696</v>
      </c>
      <c r="E36" s="6">
        <v>4.3091268656370696E-19</v>
      </c>
      <c r="F36" s="6">
        <v>3.1390687573326419</v>
      </c>
      <c r="G36" s="6">
        <v>3.2737560086373216</v>
      </c>
      <c r="H36" s="6">
        <v>3.1390687573326419</v>
      </c>
      <c r="I36" s="6">
        <v>3.2737560086373216</v>
      </c>
      <c r="O36" s="6" t="s">
        <v>27</v>
      </c>
      <c r="P36" s="6">
        <v>3.1932960372970731</v>
      </c>
      <c r="Q36" s="6">
        <v>8.6530342137403793E-2</v>
      </c>
      <c r="R36" s="6">
        <v>36.903772230859261</v>
      </c>
      <c r="S36" s="6">
        <v>1.0053626509240986E-13</v>
      </c>
      <c r="T36" s="6">
        <v>3.0047626176926028</v>
      </c>
      <c r="U36" s="6">
        <v>3.3818294569015435</v>
      </c>
      <c r="V36" s="6">
        <v>3.0047626176926028</v>
      </c>
      <c r="W36" s="6">
        <v>3.3818294569015435</v>
      </c>
    </row>
    <row r="37" spans="1:23" x14ac:dyDescent="0.3">
      <c r="A37" s="6" t="s">
        <v>40</v>
      </c>
      <c r="B37" s="6">
        <v>0.85966603935134367</v>
      </c>
      <c r="C37" s="6">
        <v>3.6090397046305581E-2</v>
      </c>
      <c r="D37" s="6">
        <v>23.819799994119045</v>
      </c>
      <c r="E37" s="6">
        <v>1.796785814975171E-11</v>
      </c>
      <c r="F37" s="6">
        <v>0.78103181923906884</v>
      </c>
      <c r="G37" s="6">
        <v>0.9383002594636185</v>
      </c>
      <c r="H37" s="6">
        <v>0.78103181923906884</v>
      </c>
      <c r="I37" s="6">
        <v>0.9383002594636185</v>
      </c>
      <c r="O37" s="6" t="s">
        <v>40</v>
      </c>
      <c r="P37" s="6">
        <v>0.99781968591949366</v>
      </c>
      <c r="Q37" s="6">
        <v>0.10101875732370294</v>
      </c>
      <c r="R37" s="6">
        <v>9.8775684076383534</v>
      </c>
      <c r="S37" s="6">
        <v>4.090518243851764E-7</v>
      </c>
      <c r="T37" s="6">
        <v>0.77771872142556941</v>
      </c>
      <c r="U37" s="6">
        <v>1.2179206504134179</v>
      </c>
      <c r="V37" s="6">
        <v>0.77771872142556941</v>
      </c>
      <c r="W37" s="6">
        <v>1.2179206504134179</v>
      </c>
    </row>
    <row r="38" spans="1:23" ht="15" thickBot="1" x14ac:dyDescent="0.35">
      <c r="A38" s="7" t="s">
        <v>41</v>
      </c>
      <c r="B38" s="7">
        <v>-0.20834797337763231</v>
      </c>
      <c r="C38" s="7">
        <v>3.4053331897177699E-2</v>
      </c>
      <c r="D38" s="7">
        <v>-6.1182845193160071</v>
      </c>
      <c r="E38" s="7">
        <v>5.1899026434231281E-5</v>
      </c>
      <c r="F38" s="7">
        <v>-0.28254380980811933</v>
      </c>
      <c r="G38" s="7">
        <v>-0.13415213694714528</v>
      </c>
      <c r="H38" s="7">
        <v>-0.28254380980811933</v>
      </c>
      <c r="I38" s="7">
        <v>-0.13415213694714528</v>
      </c>
      <c r="O38" s="7" t="s">
        <v>41</v>
      </c>
      <c r="P38" s="7">
        <v>-0.53866301588693588</v>
      </c>
      <c r="Q38" s="7">
        <v>9.4541204955817165E-2</v>
      </c>
      <c r="R38" s="7">
        <v>-5.6976533791659874</v>
      </c>
      <c r="S38" s="7">
        <v>9.9498595489000262E-5</v>
      </c>
      <c r="T38" s="7">
        <v>-0.74465060617686929</v>
      </c>
      <c r="U38" s="7">
        <v>-0.33267542559700247</v>
      </c>
      <c r="V38" s="7">
        <v>-0.74465060617686929</v>
      </c>
      <c r="W38" s="7">
        <v>-0.33267542559700247</v>
      </c>
    </row>
    <row r="40" spans="1:23" x14ac:dyDescent="0.3">
      <c r="B40">
        <f>10^B36</f>
        <v>1608.4678437904504</v>
      </c>
      <c r="P40">
        <f>10^P36</f>
        <v>1560.6159358588322</v>
      </c>
    </row>
    <row r="41" spans="1:23" x14ac:dyDescent="0.3">
      <c r="B41" s="6">
        <v>0.85966603935134367</v>
      </c>
      <c r="P41" s="6">
        <v>0.99781968591949366</v>
      </c>
    </row>
    <row r="42" spans="1:23" ht="15" thickBot="1" x14ac:dyDescent="0.35">
      <c r="B42" s="7">
        <v>-0.20834797337763231</v>
      </c>
      <c r="P42" s="7">
        <v>-0.53866301588693588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activeCell="L25" sqref="L25"/>
    </sheetView>
  </sheetViews>
  <sheetFormatPr defaultRowHeight="14.4" x14ac:dyDescent="0.3"/>
  <cols>
    <col min="8" max="8" width="10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61">
        <v>20.6</v>
      </c>
      <c r="B3" s="60">
        <v>20.7</v>
      </c>
      <c r="C3" s="60">
        <v>20.6</v>
      </c>
      <c r="D3" s="60">
        <v>1.3</v>
      </c>
      <c r="E3" s="15">
        <f>A3+B3</f>
        <v>41.3</v>
      </c>
      <c r="F3" s="15">
        <f>C3+D3</f>
        <v>21.900000000000002</v>
      </c>
      <c r="G3" s="16">
        <f>E3+2*F3</f>
        <v>85.1</v>
      </c>
      <c r="H3" s="53">
        <v>70248.86877828055</v>
      </c>
      <c r="I3" s="14">
        <f>B3/6.89475729</f>
        <v>3.0022811723949747</v>
      </c>
      <c r="J3" s="16">
        <f>G3/6.89475729</f>
        <v>12.342711486512673</v>
      </c>
      <c r="K3" s="16">
        <f>H3/6.89475729</f>
        <v>10188.737010390187</v>
      </c>
      <c r="L3" s="17">
        <f>LOG(K3)</f>
        <v>4.0081203524643962</v>
      </c>
      <c r="M3" s="17">
        <f>LOG(J3)</f>
        <v>1.0914105773854772</v>
      </c>
      <c r="N3" s="33">
        <f>LOG(I3)</f>
        <v>0.47745136275780714</v>
      </c>
      <c r="O3" s="61">
        <v>20.2</v>
      </c>
      <c r="P3" s="60">
        <v>3.9</v>
      </c>
      <c r="Q3" s="60">
        <v>20.7</v>
      </c>
      <c r="R3" s="60">
        <v>20.6</v>
      </c>
      <c r="S3" s="16">
        <f>O3+P3</f>
        <v>24.099999999999998</v>
      </c>
      <c r="T3" s="16">
        <f>Q3+R3</f>
        <v>41.3</v>
      </c>
      <c r="U3" s="16">
        <f>S3+2*T3</f>
        <v>106.69999999999999</v>
      </c>
      <c r="V3" s="60">
        <v>27787.769784172666</v>
      </c>
      <c r="W3" s="16">
        <f>R3/6.89475729</f>
        <v>2.9877773986152891</v>
      </c>
      <c r="X3" s="16">
        <f>U3/6.89475729</f>
        <v>15.47552662292482</v>
      </c>
      <c r="Y3" s="16">
        <f>V3/6.89475729</f>
        <v>4030.2752679163077</v>
      </c>
      <c r="Z3" s="101">
        <f>LOG(Y3)</f>
        <v>3.6053347094796853</v>
      </c>
      <c r="AA3" s="101">
        <f>LOG(X3)</f>
        <v>1.1896454367253593</v>
      </c>
      <c r="AB3" s="102">
        <f>LOG(W3)</f>
        <v>0.47534823767004281</v>
      </c>
    </row>
    <row r="4" spans="1:28" x14ac:dyDescent="0.3">
      <c r="A4" s="61">
        <v>20.5</v>
      </c>
      <c r="B4" s="60">
        <v>41.9</v>
      </c>
      <c r="C4" s="60">
        <v>20.5</v>
      </c>
      <c r="D4" s="60">
        <v>2</v>
      </c>
      <c r="E4" s="15">
        <f>A4+B4</f>
        <v>62.4</v>
      </c>
      <c r="F4" s="15">
        <f>C4+D4</f>
        <v>22.5</v>
      </c>
      <c r="G4" s="16">
        <f>E4+2*F4</f>
        <v>107.4</v>
      </c>
      <c r="H4" s="53">
        <v>77881.040892193298</v>
      </c>
      <c r="I4" s="14">
        <f t="shared" ref="I4:I17" si="0">B4/6.89475729</f>
        <v>6.0770812136883787</v>
      </c>
      <c r="J4" s="16">
        <f t="shared" ref="J4:K17" si="1">G4/6.89475729</f>
        <v>15.577053039382625</v>
      </c>
      <c r="K4" s="16">
        <f t="shared" si="1"/>
        <v>11295.689988268361</v>
      </c>
      <c r="L4" s="17">
        <f t="shared" ref="L4:L17" si="2">LOG(K4)</f>
        <v>4.0529127646007952</v>
      </c>
      <c r="M4" s="17">
        <f t="shared" ref="M4:M17" si="3">LOG(J4)</f>
        <v>1.1924852986644263</v>
      </c>
      <c r="N4" s="33">
        <f t="shared" ref="N4:N17" si="4">LOG(I4)</f>
        <v>0.78369504026718473</v>
      </c>
      <c r="O4" s="61">
        <v>20.100000000000001</v>
      </c>
      <c r="P4" s="60">
        <v>5.3</v>
      </c>
      <c r="Q4" s="60">
        <v>20.8</v>
      </c>
      <c r="R4" s="60">
        <v>41.5</v>
      </c>
      <c r="S4" s="16">
        <f>O4+P4</f>
        <v>25.400000000000002</v>
      </c>
      <c r="T4" s="16">
        <f>Q4+R4</f>
        <v>62.3</v>
      </c>
      <c r="U4" s="16">
        <f>S4+2*T4</f>
        <v>150</v>
      </c>
      <c r="V4" s="60">
        <v>30771.131982204643</v>
      </c>
      <c r="W4" s="16">
        <f t="shared" ref="W4:W17" si="5">R4/6.89475729</f>
        <v>6.0190661185696355</v>
      </c>
      <c r="X4" s="16">
        <f t="shared" ref="X4:Y17" si="6">U4/6.89475729</f>
        <v>21.755660669528805</v>
      </c>
      <c r="Y4" s="16">
        <f t="shared" si="6"/>
        <v>4462.975372147529</v>
      </c>
      <c r="Z4" s="101">
        <f t="shared" ref="Z4:Z17" si="7">LOG(Y4)</f>
        <v>3.6496244902978585</v>
      </c>
      <c r="AA4" s="101">
        <f t="shared" ref="AA4:AA17" si="8">LOG(X4)</f>
        <v>1.3375722763565707</v>
      </c>
      <c r="AB4" s="102">
        <f t="shared" ref="AB4:AB17" si="9">LOG(W4)</f>
        <v>0.77952911401298208</v>
      </c>
    </row>
    <row r="5" spans="1:28" x14ac:dyDescent="0.3">
      <c r="A5" s="61">
        <v>20.5</v>
      </c>
      <c r="B5" s="60">
        <v>61.9</v>
      </c>
      <c r="C5" s="60">
        <v>20.6</v>
      </c>
      <c r="D5" s="60">
        <v>2.5</v>
      </c>
      <c r="E5" s="15">
        <f>A5+B5</f>
        <v>82.4</v>
      </c>
      <c r="F5" s="15">
        <f>C5+D5</f>
        <v>23.1</v>
      </c>
      <c r="G5" s="16">
        <f>E5+2*F5</f>
        <v>128.60000000000002</v>
      </c>
      <c r="H5" s="53">
        <v>90851.272015655588</v>
      </c>
      <c r="I5" s="14">
        <f t="shared" si="0"/>
        <v>8.9778359696255521</v>
      </c>
      <c r="J5" s="16">
        <f t="shared" si="1"/>
        <v>18.65185308067603</v>
      </c>
      <c r="K5" s="16">
        <f t="shared" si="1"/>
        <v>13176.862969117741</v>
      </c>
      <c r="L5" s="17">
        <f t="shared" si="2"/>
        <v>4.1198120295779947</v>
      </c>
      <c r="M5" s="17">
        <f t="shared" si="3"/>
        <v>1.2707219858890928</v>
      </c>
      <c r="N5" s="33">
        <f t="shared" si="4"/>
        <v>0.95317166632100736</v>
      </c>
      <c r="O5" s="61">
        <v>20.100000000000001</v>
      </c>
      <c r="P5" s="60">
        <v>5.3</v>
      </c>
      <c r="Q5" s="60">
        <v>20.7</v>
      </c>
      <c r="R5" s="60">
        <v>61.4</v>
      </c>
      <c r="S5" s="16">
        <f>O5+P5</f>
        <v>25.400000000000002</v>
      </c>
      <c r="T5" s="16">
        <f>Q5+R5</f>
        <v>82.1</v>
      </c>
      <c r="U5" s="16">
        <f>S5+2*T5</f>
        <v>189.6</v>
      </c>
      <c r="V5" s="60">
        <v>33928.900349972369</v>
      </c>
      <c r="W5" s="16">
        <f t="shared" si="5"/>
        <v>8.9053171007271228</v>
      </c>
      <c r="X5" s="16">
        <f t="shared" si="6"/>
        <v>27.499155086284407</v>
      </c>
      <c r="Y5" s="16">
        <f t="shared" si="6"/>
        <v>4920.9709526950392</v>
      </c>
      <c r="Z5" s="101">
        <f t="shared" si="7"/>
        <v>3.6920508015060398</v>
      </c>
      <c r="AA5" s="101">
        <f t="shared" si="8"/>
        <v>1.4393193503029369</v>
      </c>
      <c r="AB5" s="102">
        <f t="shared" si="9"/>
        <v>0.94964938844205704</v>
      </c>
    </row>
    <row r="6" spans="1:28" x14ac:dyDescent="0.3">
      <c r="A6" s="61">
        <v>34.5</v>
      </c>
      <c r="B6" s="60">
        <v>34.799999999999997</v>
      </c>
      <c r="C6" s="60">
        <v>34.6</v>
      </c>
      <c r="D6" s="60">
        <v>1.4</v>
      </c>
      <c r="E6" s="15">
        <f>A6+B6</f>
        <v>69.3</v>
      </c>
      <c r="F6" s="15">
        <f>C6+D6</f>
        <v>36</v>
      </c>
      <c r="G6" s="16">
        <f>E6+2*F6</f>
        <v>141.30000000000001</v>
      </c>
      <c r="H6" s="53">
        <v>121113.6890951276</v>
      </c>
      <c r="I6" s="14">
        <f t="shared" si="0"/>
        <v>5.0473132753306817</v>
      </c>
      <c r="J6" s="16">
        <f t="shared" si="1"/>
        <v>20.493832350696135</v>
      </c>
      <c r="K6" s="16">
        <f t="shared" si="1"/>
        <v>17566.055482589381</v>
      </c>
      <c r="L6" s="17">
        <f t="shared" si="2"/>
        <v>4.2446742501424195</v>
      </c>
      <c r="M6" s="17">
        <f t="shared" si="3"/>
        <v>1.3116231791494481</v>
      </c>
      <c r="N6" s="33">
        <f t="shared" si="4"/>
        <v>0.70306026124747023</v>
      </c>
      <c r="O6" s="61">
        <v>34.299999999999997</v>
      </c>
      <c r="P6" s="60">
        <v>4.0999999999999996</v>
      </c>
      <c r="Q6" s="60">
        <v>34.6</v>
      </c>
      <c r="R6" s="60">
        <v>34.5</v>
      </c>
      <c r="S6" s="16">
        <f>O6+P6</f>
        <v>38.4</v>
      </c>
      <c r="T6" s="16">
        <f>Q6+R6</f>
        <v>69.099999999999994</v>
      </c>
      <c r="U6" s="16">
        <f>S6+2*T6</f>
        <v>176.6</v>
      </c>
      <c r="V6" s="60">
        <v>45315.236427320488</v>
      </c>
      <c r="W6" s="16">
        <f t="shared" si="5"/>
        <v>5.0038019539916245</v>
      </c>
      <c r="X6" s="16">
        <f t="shared" si="6"/>
        <v>25.613664494925242</v>
      </c>
      <c r="Y6" s="16">
        <f t="shared" si="6"/>
        <v>6572.4193791483685</v>
      </c>
      <c r="Z6" s="101">
        <f t="shared" si="7"/>
        <v>3.8177252675200153</v>
      </c>
      <c r="AA6" s="101">
        <f t="shared" si="8"/>
        <v>1.4084717165424392</v>
      </c>
      <c r="AB6" s="102">
        <f t="shared" si="9"/>
        <v>0.69930011237416345</v>
      </c>
    </row>
    <row r="7" spans="1:28" x14ac:dyDescent="0.3">
      <c r="A7" s="61">
        <v>34.6</v>
      </c>
      <c r="B7" s="60">
        <v>68.7</v>
      </c>
      <c r="C7" s="60">
        <v>34.6</v>
      </c>
      <c r="D7" s="60">
        <v>2.2000000000000002</v>
      </c>
      <c r="E7" s="15">
        <f>A7+B7</f>
        <v>103.30000000000001</v>
      </c>
      <c r="F7" s="15">
        <f>C7+D7</f>
        <v>36.800000000000004</v>
      </c>
      <c r="G7" s="16">
        <f>E7+2*F7</f>
        <v>176.90000000000003</v>
      </c>
      <c r="H7" s="53">
        <v>135058.97771952819</v>
      </c>
      <c r="I7" s="14">
        <f t="shared" si="0"/>
        <v>9.9640925866441918</v>
      </c>
      <c r="J7" s="16">
        <f t="shared" si="1"/>
        <v>25.657175816264306</v>
      </c>
      <c r="K7" s="16">
        <f t="shared" si="1"/>
        <v>19588.648597596708</v>
      </c>
      <c r="L7" s="17">
        <f t="shared" si="2"/>
        <v>4.2920044754612405</v>
      </c>
      <c r="M7" s="17">
        <f t="shared" si="3"/>
        <v>1.4092088502106126</v>
      </c>
      <c r="N7" s="33">
        <f t="shared" si="4"/>
        <v>0.9984377543604398</v>
      </c>
      <c r="O7" s="61">
        <v>34.299999999999997</v>
      </c>
      <c r="P7" s="60">
        <v>5.5</v>
      </c>
      <c r="Q7" s="60">
        <v>34.6</v>
      </c>
      <c r="R7" s="60">
        <v>68.3</v>
      </c>
      <c r="S7" s="16">
        <f>O7+P7</f>
        <v>39.799999999999997</v>
      </c>
      <c r="T7" s="16">
        <f>Q7+R7</f>
        <v>102.9</v>
      </c>
      <c r="U7" s="16">
        <f>S7+2*T7</f>
        <v>245.60000000000002</v>
      </c>
      <c r="V7" s="60">
        <v>50269.872423945038</v>
      </c>
      <c r="W7" s="16">
        <f t="shared" si="5"/>
        <v>9.9060774915254477</v>
      </c>
      <c r="X7" s="16">
        <f t="shared" si="6"/>
        <v>35.621268402908498</v>
      </c>
      <c r="Y7" s="16">
        <f t="shared" si="6"/>
        <v>7291.0285757056772</v>
      </c>
      <c r="Z7" s="101">
        <f t="shared" si="7"/>
        <v>3.8627888003676953</v>
      </c>
      <c r="AA7" s="101">
        <f t="shared" si="8"/>
        <v>1.5517093797700194</v>
      </c>
      <c r="AB7" s="102">
        <f t="shared" si="9"/>
        <v>0.99590172098242191</v>
      </c>
    </row>
    <row r="8" spans="1:28" x14ac:dyDescent="0.3">
      <c r="A8" s="61">
        <v>34.5</v>
      </c>
      <c r="B8" s="60">
        <v>103</v>
      </c>
      <c r="C8" s="60">
        <v>34.700000000000003</v>
      </c>
      <c r="D8" s="60">
        <v>3.1</v>
      </c>
      <c r="E8" s="15">
        <f>A8+B8</f>
        <v>137.5</v>
      </c>
      <c r="F8" s="15">
        <f>C8+D8</f>
        <v>37.800000000000004</v>
      </c>
      <c r="G8" s="16">
        <f>E8+2*F8</f>
        <v>213.10000000000002</v>
      </c>
      <c r="H8" s="53">
        <v>146654.01044138585</v>
      </c>
      <c r="I8" s="14">
        <f t="shared" si="0"/>
        <v>14.938886993076444</v>
      </c>
      <c r="J8" s="16">
        <f t="shared" si="1"/>
        <v>30.907541924510589</v>
      </c>
      <c r="K8" s="16">
        <f t="shared" si="1"/>
        <v>21270.365913255497</v>
      </c>
      <c r="L8" s="17">
        <f t="shared" si="2"/>
        <v>4.3277749611176235</v>
      </c>
      <c r="M8" s="17">
        <f t="shared" si="3"/>
        <v>1.4900644670150913</v>
      </c>
      <c r="N8" s="33">
        <f t="shared" si="4"/>
        <v>1.1743182420060616</v>
      </c>
      <c r="O8" s="61">
        <v>34.200000000000003</v>
      </c>
      <c r="P8" s="60">
        <v>1.2</v>
      </c>
      <c r="Q8" s="60">
        <v>34.6</v>
      </c>
      <c r="R8" s="60">
        <v>102</v>
      </c>
      <c r="S8" s="16">
        <f>O8+P8</f>
        <v>35.400000000000006</v>
      </c>
      <c r="T8" s="16">
        <f>Q8+R8</f>
        <v>136.6</v>
      </c>
      <c r="U8" s="16">
        <f>S8+2*T8</f>
        <v>308.60000000000002</v>
      </c>
      <c r="V8" s="60">
        <v>53449.781659388638</v>
      </c>
      <c r="W8" s="16">
        <f t="shared" si="5"/>
        <v>14.793849255279586</v>
      </c>
      <c r="X8" s="16">
        <f t="shared" si="6"/>
        <v>44.758645884110592</v>
      </c>
      <c r="Y8" s="16">
        <f t="shared" si="6"/>
        <v>7752.235417613756</v>
      </c>
      <c r="Z8" s="101">
        <f t="shared" si="7"/>
        <v>3.8894269527705436</v>
      </c>
      <c r="AA8" s="101">
        <f t="shared" si="8"/>
        <v>1.6508769390280189</v>
      </c>
      <c r="AB8" s="102">
        <f t="shared" si="9"/>
        <v>1.1700811890628069</v>
      </c>
    </row>
    <row r="9" spans="1:28" x14ac:dyDescent="0.3">
      <c r="A9" s="61">
        <v>68.5</v>
      </c>
      <c r="B9" s="60">
        <v>68.7</v>
      </c>
      <c r="C9" s="60">
        <v>68.400000000000006</v>
      </c>
      <c r="D9" s="60">
        <v>2.1</v>
      </c>
      <c r="E9" s="15">
        <f>A9+B9</f>
        <v>137.19999999999999</v>
      </c>
      <c r="F9" s="15">
        <f>C9+D9</f>
        <v>70.5</v>
      </c>
      <c r="G9" s="16">
        <f>E9+2*F9</f>
        <v>278.2</v>
      </c>
      <c r="H9" s="53">
        <v>218557.79427359492</v>
      </c>
      <c r="I9" s="14">
        <f t="shared" si="0"/>
        <v>9.9640925866441918</v>
      </c>
      <c r="J9" s="16">
        <f t="shared" si="1"/>
        <v>40.349498655086087</v>
      </c>
      <c r="K9" s="16">
        <f t="shared" si="1"/>
        <v>31699.128059313443</v>
      </c>
      <c r="L9" s="17">
        <f t="shared" si="2"/>
        <v>4.501047316342774</v>
      </c>
      <c r="M9" s="17">
        <f t="shared" si="3"/>
        <v>1.6058381429569171</v>
      </c>
      <c r="N9" s="33">
        <f t="shared" si="4"/>
        <v>0.9984377543604398</v>
      </c>
      <c r="O9" s="61">
        <v>68.099999999999994</v>
      </c>
      <c r="P9" s="60">
        <v>4.3</v>
      </c>
      <c r="Q9" s="60">
        <v>68.599999999999994</v>
      </c>
      <c r="R9" s="60">
        <v>68.2</v>
      </c>
      <c r="S9" s="16">
        <f>O9+P9</f>
        <v>72.399999999999991</v>
      </c>
      <c r="T9" s="16">
        <f>Q9+R9</f>
        <v>136.80000000000001</v>
      </c>
      <c r="U9" s="16">
        <f>S9+2*T9</f>
        <v>346</v>
      </c>
      <c r="V9" s="60">
        <v>87660.668380462725</v>
      </c>
      <c r="W9" s="16">
        <f t="shared" si="5"/>
        <v>9.8915737177457626</v>
      </c>
      <c r="X9" s="16">
        <f t="shared" si="6"/>
        <v>50.183057277713104</v>
      </c>
      <c r="Y9" s="16">
        <f t="shared" si="6"/>
        <v>12714.105035662933</v>
      </c>
      <c r="Z9" s="101">
        <f t="shared" si="7"/>
        <v>4.1042857949676792</v>
      </c>
      <c r="AA9" s="101">
        <f t="shared" si="8"/>
        <v>1.7005571160936659</v>
      </c>
      <c r="AB9" s="102">
        <f t="shared" si="9"/>
        <v>0.9952653919573683</v>
      </c>
    </row>
    <row r="10" spans="1:28" x14ac:dyDescent="0.3">
      <c r="A10" s="61">
        <v>68.5</v>
      </c>
      <c r="B10" s="60">
        <v>137.6</v>
      </c>
      <c r="C10" s="60">
        <v>68.5</v>
      </c>
      <c r="D10" s="60">
        <v>3.7</v>
      </c>
      <c r="E10" s="15">
        <f>A10+B10</f>
        <v>206.1</v>
      </c>
      <c r="F10" s="15">
        <f>C10+D10</f>
        <v>72.2</v>
      </c>
      <c r="G10" s="16">
        <f>E10+2*F10</f>
        <v>350.5</v>
      </c>
      <c r="H10" s="53">
        <v>229716.1936560935</v>
      </c>
      <c r="I10" s="14">
        <f t="shared" si="0"/>
        <v>19.957192720847754</v>
      </c>
      <c r="J10" s="16">
        <f t="shared" si="1"/>
        <v>50.835727097798973</v>
      </c>
      <c r="K10" s="16">
        <f t="shared" si="1"/>
        <v>33317.517063184903</v>
      </c>
      <c r="L10" s="17">
        <f t="shared" si="2"/>
        <v>4.5226726288110708</v>
      </c>
      <c r="M10" s="17">
        <f t="shared" si="3"/>
        <v>1.7061690396035669</v>
      </c>
      <c r="N10" s="33">
        <f t="shared" si="4"/>
        <v>1.3000994512003818</v>
      </c>
      <c r="O10" s="61">
        <v>68.3</v>
      </c>
      <c r="P10" s="60">
        <v>1</v>
      </c>
      <c r="Q10" s="60">
        <v>68.599999999999994</v>
      </c>
      <c r="R10" s="60">
        <v>137</v>
      </c>
      <c r="S10" s="16">
        <f>O10+P10</f>
        <v>69.3</v>
      </c>
      <c r="T10" s="16">
        <f>Q10+R10</f>
        <v>205.6</v>
      </c>
      <c r="U10" s="16">
        <f>S10+2*T10</f>
        <v>480.5</v>
      </c>
      <c r="V10" s="60">
        <v>96456.230931706174</v>
      </c>
      <c r="W10" s="16">
        <f t="shared" si="5"/>
        <v>19.87017007816964</v>
      </c>
      <c r="X10" s="16">
        <f t="shared" si="6"/>
        <v>69.690633011390602</v>
      </c>
      <c r="Y10" s="16">
        <f t="shared" si="6"/>
        <v>13989.79353074605</v>
      </c>
      <c r="Z10" s="101">
        <f t="shared" si="7"/>
        <v>4.1458113049765055</v>
      </c>
      <c r="AA10" s="101">
        <f t="shared" si="8"/>
        <v>1.8431744093054536</v>
      </c>
      <c r="AB10" s="102">
        <f t="shared" si="9"/>
        <v>1.2982015844572961</v>
      </c>
    </row>
    <row r="11" spans="1:28" x14ac:dyDescent="0.3">
      <c r="A11" s="61">
        <v>68.400000000000006</v>
      </c>
      <c r="B11" s="60">
        <v>206.5</v>
      </c>
      <c r="C11" s="60">
        <v>68.400000000000006</v>
      </c>
      <c r="D11" s="60">
        <v>5.6</v>
      </c>
      <c r="E11" s="15">
        <f>A11+B11</f>
        <v>274.89999999999998</v>
      </c>
      <c r="F11" s="15">
        <f>C11+D11</f>
        <v>74</v>
      </c>
      <c r="G11" s="16">
        <f>E11+2*F11</f>
        <v>422.9</v>
      </c>
      <c r="H11" s="53">
        <v>239559.16473317865</v>
      </c>
      <c r="I11" s="14">
        <f t="shared" si="0"/>
        <v>29.95029285505132</v>
      </c>
      <c r="J11" s="16">
        <f t="shared" si="1"/>
        <v>61.336459314291538</v>
      </c>
      <c r="K11" s="16">
        <f t="shared" si="1"/>
        <v>34745.11932140524</v>
      </c>
      <c r="L11" s="17">
        <f t="shared" si="2"/>
        <v>4.5408938074685965</v>
      </c>
      <c r="M11" s="17">
        <f t="shared" si="3"/>
        <v>1.7877187024477899</v>
      </c>
      <c r="N11" s="33">
        <f t="shared" si="4"/>
        <v>1.4764010732933093</v>
      </c>
      <c r="O11" s="61">
        <v>68.3</v>
      </c>
      <c r="P11" s="60">
        <v>5.7</v>
      </c>
      <c r="Q11" s="60">
        <v>68.599999999999994</v>
      </c>
      <c r="R11" s="60">
        <v>205.7</v>
      </c>
      <c r="S11" s="16">
        <f>O11+P11</f>
        <v>74</v>
      </c>
      <c r="T11" s="16">
        <f>Q11+R11</f>
        <v>274.29999999999995</v>
      </c>
      <c r="U11" s="16">
        <f>S11+2*T11</f>
        <v>622.59999999999991</v>
      </c>
      <c r="V11" s="60">
        <v>100627.80269058296</v>
      </c>
      <c r="W11" s="16">
        <f t="shared" si="5"/>
        <v>29.834262664813831</v>
      </c>
      <c r="X11" s="16">
        <f t="shared" si="6"/>
        <v>90.300495552324207</v>
      </c>
      <c r="Y11" s="16">
        <f t="shared" si="6"/>
        <v>14594.828861710803</v>
      </c>
      <c r="Z11" s="101">
        <f t="shared" si="7"/>
        <v>4.1641990068368528</v>
      </c>
      <c r="AA11" s="101">
        <f t="shared" si="8"/>
        <v>1.9556901336473858</v>
      </c>
      <c r="AB11" s="102">
        <f t="shared" si="9"/>
        <v>1.4747153089956133</v>
      </c>
    </row>
    <row r="12" spans="1:28" x14ac:dyDescent="0.3">
      <c r="A12" s="61">
        <v>102.6</v>
      </c>
      <c r="B12" s="60">
        <v>68.7</v>
      </c>
      <c r="C12" s="60">
        <v>102.5</v>
      </c>
      <c r="D12" s="60">
        <v>2</v>
      </c>
      <c r="E12" s="15">
        <f>A12+B12</f>
        <v>171.3</v>
      </c>
      <c r="F12" s="15">
        <f>C12+D12</f>
        <v>104.5</v>
      </c>
      <c r="G12" s="16">
        <f>E12+2*F12</f>
        <v>380.3</v>
      </c>
      <c r="H12" s="53">
        <v>274069.14893617021</v>
      </c>
      <c r="I12" s="14">
        <f t="shared" si="0"/>
        <v>9.9640925866441918</v>
      </c>
      <c r="J12" s="16">
        <f t="shared" si="1"/>
        <v>55.157851684145356</v>
      </c>
      <c r="K12" s="16">
        <f t="shared" si="1"/>
        <v>39750.369361612466</v>
      </c>
      <c r="L12" s="17">
        <f t="shared" si="2"/>
        <v>4.5993411684884604</v>
      </c>
      <c r="M12" s="17">
        <f t="shared" si="3"/>
        <v>1.7416073427124719</v>
      </c>
      <c r="N12" s="33">
        <f t="shared" si="4"/>
        <v>0.9984377543604398</v>
      </c>
      <c r="O12" s="61">
        <v>102.3</v>
      </c>
      <c r="P12" s="60">
        <v>1.2</v>
      </c>
      <c r="Q12" s="60">
        <v>102.6</v>
      </c>
      <c r="R12" s="60">
        <v>68.3</v>
      </c>
      <c r="S12" s="16">
        <f>O12+P12</f>
        <v>103.5</v>
      </c>
      <c r="T12" s="16">
        <f>Q12+R12</f>
        <v>170.89999999999998</v>
      </c>
      <c r="U12" s="16">
        <f>S12+2*T12</f>
        <v>445.29999999999995</v>
      </c>
      <c r="V12" s="60">
        <v>121494.21879632372</v>
      </c>
      <c r="W12" s="16">
        <f t="shared" si="5"/>
        <v>9.9060774915254477</v>
      </c>
      <c r="X12" s="16">
        <f t="shared" si="6"/>
        <v>64.58530464094116</v>
      </c>
      <c r="Y12" s="16">
        <f t="shared" si="6"/>
        <v>17621.246649615379</v>
      </c>
      <c r="Z12" s="101">
        <f t="shared" si="7"/>
        <v>4.2460366301768637</v>
      </c>
      <c r="AA12" s="101">
        <f t="shared" si="8"/>
        <v>1.8101337124321122</v>
      </c>
      <c r="AB12" s="102">
        <f t="shared" si="9"/>
        <v>0.99590172098242191</v>
      </c>
    </row>
    <row r="13" spans="1:28" x14ac:dyDescent="0.3">
      <c r="A13" s="61">
        <v>102.5</v>
      </c>
      <c r="B13" s="60">
        <v>102.6</v>
      </c>
      <c r="C13" s="60">
        <v>102.6</v>
      </c>
      <c r="D13" s="60">
        <v>2.7</v>
      </c>
      <c r="E13" s="15">
        <f>A13+B13</f>
        <v>205.1</v>
      </c>
      <c r="F13" s="15">
        <f>C13+D13</f>
        <v>105.3</v>
      </c>
      <c r="G13" s="16">
        <f>E13+2*F13</f>
        <v>415.7</v>
      </c>
      <c r="H13" s="53">
        <v>281352.83363802556</v>
      </c>
      <c r="I13" s="14">
        <f t="shared" si="0"/>
        <v>14.8808718979577</v>
      </c>
      <c r="J13" s="16">
        <f t="shared" si="1"/>
        <v>60.292187602154151</v>
      </c>
      <c r="K13" s="16">
        <f t="shared" si="1"/>
        <v>40806.778513595156</v>
      </c>
      <c r="L13" s="17">
        <f t="shared" si="2"/>
        <v>4.6107323107989373</v>
      </c>
      <c r="M13" s="17">
        <f t="shared" si="3"/>
        <v>1.7802610418071041</v>
      </c>
      <c r="N13" s="33">
        <f t="shared" si="4"/>
        <v>1.1726283780766869</v>
      </c>
      <c r="O13" s="61">
        <v>102.3</v>
      </c>
      <c r="P13" s="60">
        <v>2.5</v>
      </c>
      <c r="Q13" s="60">
        <v>102.6</v>
      </c>
      <c r="R13" s="60">
        <v>102</v>
      </c>
      <c r="S13" s="16">
        <f>O13+P13</f>
        <v>104.8</v>
      </c>
      <c r="T13" s="16">
        <f>Q13+R13</f>
        <v>204.6</v>
      </c>
      <c r="U13" s="16">
        <f>S13+2*T13</f>
        <v>514</v>
      </c>
      <c r="V13" s="60">
        <v>127979.92471769136</v>
      </c>
      <c r="W13" s="16">
        <f t="shared" si="5"/>
        <v>14.793849255279586</v>
      </c>
      <c r="X13" s="16">
        <f t="shared" si="6"/>
        <v>74.549397227585359</v>
      </c>
      <c r="Y13" s="16">
        <f t="shared" si="6"/>
        <v>18561.918764466234</v>
      </c>
      <c r="Z13" s="101">
        <f t="shared" si="7"/>
        <v>4.2686228676666946</v>
      </c>
      <c r="AA13" s="101">
        <f t="shared" si="8"/>
        <v>1.872444136296165</v>
      </c>
      <c r="AB13" s="102">
        <f t="shared" si="9"/>
        <v>1.1700811890628069</v>
      </c>
    </row>
    <row r="14" spans="1:28" x14ac:dyDescent="0.3">
      <c r="A14" s="61">
        <v>102.3</v>
      </c>
      <c r="B14" s="60">
        <v>207.1</v>
      </c>
      <c r="C14" s="60">
        <v>102.6</v>
      </c>
      <c r="D14" s="60">
        <v>4.9000000000000004</v>
      </c>
      <c r="E14" s="15">
        <f>A14+B14</f>
        <v>309.39999999999998</v>
      </c>
      <c r="F14" s="15">
        <f>C14+D14</f>
        <v>107.5</v>
      </c>
      <c r="G14" s="16">
        <f>E14+2*F14</f>
        <v>524.4</v>
      </c>
      <c r="H14" s="53">
        <v>301163.35433834221</v>
      </c>
      <c r="I14" s="14">
        <f t="shared" si="0"/>
        <v>30.037315497729434</v>
      </c>
      <c r="J14" s="16">
        <f t="shared" si="1"/>
        <v>76.057789700672686</v>
      </c>
      <c r="K14" s="16">
        <f t="shared" si="1"/>
        <v>43680.051620546918</v>
      </c>
      <c r="L14" s="17">
        <f t="shared" si="2"/>
        <v>4.6402831429408531</v>
      </c>
      <c r="M14" s="17">
        <f t="shared" si="3"/>
        <v>1.881143700318936</v>
      </c>
      <c r="N14" s="33">
        <f t="shared" si="4"/>
        <v>1.477661116194342</v>
      </c>
      <c r="O14" s="61">
        <v>102.3</v>
      </c>
      <c r="P14" s="60">
        <v>2.5</v>
      </c>
      <c r="Q14" s="60">
        <v>102.6</v>
      </c>
      <c r="R14" s="60">
        <v>205.9</v>
      </c>
      <c r="S14" s="16">
        <f>O14+P14</f>
        <v>104.8</v>
      </c>
      <c r="T14" s="16">
        <f>Q14+R14</f>
        <v>308.5</v>
      </c>
      <c r="U14" s="16">
        <f>S14+2*T14</f>
        <v>721.8</v>
      </c>
      <c r="V14" s="60">
        <v>140818.42015274137</v>
      </c>
      <c r="W14" s="16">
        <f t="shared" si="5"/>
        <v>29.863270212373205</v>
      </c>
      <c r="X14" s="16">
        <f t="shared" si="6"/>
        <v>104.6882391417726</v>
      </c>
      <c r="Y14" s="16">
        <f t="shared" si="6"/>
        <v>20423.985099081183</v>
      </c>
      <c r="Z14" s="101">
        <f t="shared" si="7"/>
        <v>4.310140484944001</v>
      </c>
      <c r="AA14" s="101">
        <f t="shared" si="8"/>
        <v>2.0198978950243776</v>
      </c>
      <c r="AB14" s="102">
        <f t="shared" si="9"/>
        <v>1.4751373639189207</v>
      </c>
    </row>
    <row r="15" spans="1:28" x14ac:dyDescent="0.3">
      <c r="A15" s="61">
        <v>137.6</v>
      </c>
      <c r="B15" s="60">
        <v>102.4</v>
      </c>
      <c r="C15" s="60">
        <v>137.4</v>
      </c>
      <c r="D15" s="60">
        <v>2.6</v>
      </c>
      <c r="E15" s="15">
        <f>A15+B15</f>
        <v>240</v>
      </c>
      <c r="F15" s="15">
        <f>C15+D15</f>
        <v>140</v>
      </c>
      <c r="G15" s="16">
        <f>E15+2*F15</f>
        <v>520</v>
      </c>
      <c r="H15" s="53">
        <v>330322.58064516133</v>
      </c>
      <c r="I15" s="14">
        <f t="shared" si="0"/>
        <v>14.85186435039833</v>
      </c>
      <c r="J15" s="16">
        <f t="shared" si="1"/>
        <v>75.419623654366518</v>
      </c>
      <c r="K15" s="16">
        <f t="shared" si="1"/>
        <v>47909.239839994618</v>
      </c>
      <c r="L15" s="17">
        <f t="shared" si="2"/>
        <v>4.6804192801064284</v>
      </c>
      <c r="M15" s="17">
        <f t="shared" si="3"/>
        <v>1.8774843609356886</v>
      </c>
      <c r="N15" s="33">
        <f t="shared" si="4"/>
        <v>1.1717809739407012</v>
      </c>
      <c r="O15" s="61">
        <v>137.30000000000001</v>
      </c>
      <c r="P15" s="60">
        <v>0.7</v>
      </c>
      <c r="Q15" s="60">
        <v>137.5</v>
      </c>
      <c r="R15" s="60">
        <v>102</v>
      </c>
      <c r="S15" s="16">
        <f>O15+P15</f>
        <v>138</v>
      </c>
      <c r="T15" s="16">
        <f>Q15+R15</f>
        <v>239.5</v>
      </c>
      <c r="U15" s="16">
        <f>S15+2*T15</f>
        <v>617</v>
      </c>
      <c r="V15" s="60">
        <v>165718.92770105603</v>
      </c>
      <c r="W15" s="16">
        <f t="shared" si="5"/>
        <v>14.793849255279586</v>
      </c>
      <c r="X15" s="16">
        <f t="shared" si="6"/>
        <v>89.488284220661811</v>
      </c>
      <c r="Y15" s="16">
        <f t="shared" si="6"/>
        <v>24035.498383882346</v>
      </c>
      <c r="Z15" s="101">
        <f t="shared" si="7"/>
        <v>4.3808531317954715</v>
      </c>
      <c r="AA15" s="101">
        <f t="shared" si="8"/>
        <v>1.9517661813341312</v>
      </c>
      <c r="AB15" s="102">
        <f t="shared" si="9"/>
        <v>1.1700811890628069</v>
      </c>
    </row>
    <row r="16" spans="1:28" x14ac:dyDescent="0.3">
      <c r="A16" s="61">
        <v>137.5</v>
      </c>
      <c r="B16" s="60">
        <v>137.6</v>
      </c>
      <c r="C16" s="60">
        <v>137.6</v>
      </c>
      <c r="D16" s="60">
        <v>3.3</v>
      </c>
      <c r="E16" s="15">
        <f>A16+B16</f>
        <v>275.10000000000002</v>
      </c>
      <c r="F16" s="15">
        <f>C16+D16</f>
        <v>140.9</v>
      </c>
      <c r="G16" s="16">
        <f>E16+2*F16</f>
        <v>556.90000000000009</v>
      </c>
      <c r="H16" s="53">
        <v>342857.1428571429</v>
      </c>
      <c r="I16" s="14">
        <f t="shared" si="0"/>
        <v>19.957192720847754</v>
      </c>
      <c r="J16" s="16">
        <f t="shared" si="1"/>
        <v>80.771516179070616</v>
      </c>
      <c r="K16" s="16">
        <f t="shared" si="1"/>
        <v>49727.224387494411</v>
      </c>
      <c r="L16" s="17">
        <f t="shared" si="2"/>
        <v>4.6965942189982384</v>
      </c>
      <c r="M16" s="17">
        <f t="shared" si="3"/>
        <v>1.9072582351906486</v>
      </c>
      <c r="N16" s="33">
        <f t="shared" si="4"/>
        <v>1.3000994512003818</v>
      </c>
      <c r="O16" s="61">
        <v>137.19999999999999</v>
      </c>
      <c r="P16" s="60">
        <v>0.6</v>
      </c>
      <c r="Q16" s="60">
        <v>137.6</v>
      </c>
      <c r="R16" s="60">
        <v>137.6</v>
      </c>
      <c r="S16" s="16">
        <f>O16+P16</f>
        <v>137.79999999999998</v>
      </c>
      <c r="T16" s="16">
        <f>Q16+R16</f>
        <v>275.2</v>
      </c>
      <c r="U16" s="16">
        <f>S16+2*T16</f>
        <v>688.19999999999993</v>
      </c>
      <c r="V16" s="60">
        <v>172251.19966617983</v>
      </c>
      <c r="W16" s="16">
        <f t="shared" si="5"/>
        <v>19.957192720847754</v>
      </c>
      <c r="X16" s="16">
        <f t="shared" si="6"/>
        <v>99.814971151798133</v>
      </c>
      <c r="Y16" s="16">
        <f t="shared" si="6"/>
        <v>24982.924332377745</v>
      </c>
      <c r="Z16" s="101">
        <f t="shared" si="7"/>
        <v>4.3976432725922372</v>
      </c>
      <c r="AA16" s="101">
        <f t="shared" si="8"/>
        <v>1.9991956855858006</v>
      </c>
      <c r="AB16" s="102">
        <f t="shared" si="9"/>
        <v>1.3000994512003818</v>
      </c>
    </row>
    <row r="17" spans="1:28" ht="15" thickBot="1" x14ac:dyDescent="0.35">
      <c r="A17" s="62">
        <v>137.6</v>
      </c>
      <c r="B17" s="63">
        <v>275.60000000000002</v>
      </c>
      <c r="C17" s="63">
        <v>137.6</v>
      </c>
      <c r="D17" s="63">
        <v>6</v>
      </c>
      <c r="E17" s="27">
        <f>A17+B17</f>
        <v>413.20000000000005</v>
      </c>
      <c r="F17" s="27">
        <f>C17+D17</f>
        <v>143.6</v>
      </c>
      <c r="G17" s="28">
        <f>E17+2*F17</f>
        <v>700.40000000000009</v>
      </c>
      <c r="H17" s="57">
        <v>351680.13611229265</v>
      </c>
      <c r="I17" s="29">
        <f t="shared" si="0"/>
        <v>39.972400536814256</v>
      </c>
      <c r="J17" s="28">
        <f t="shared" si="1"/>
        <v>101.58443155291984</v>
      </c>
      <c r="K17" s="28">
        <f t="shared" si="1"/>
        <v>51006.891369818273</v>
      </c>
      <c r="L17" s="30">
        <f t="shared" si="2"/>
        <v>4.7076288561312003</v>
      </c>
      <c r="M17" s="30">
        <f t="shared" si="3"/>
        <v>2.006827154712298</v>
      </c>
      <c r="N17" s="34">
        <f t="shared" si="4"/>
        <v>1.6017602305364775</v>
      </c>
      <c r="O17" s="62">
        <v>137.30000000000001</v>
      </c>
      <c r="P17" s="63">
        <v>-9.6999999999999993</v>
      </c>
      <c r="Q17" s="63">
        <v>137.6</v>
      </c>
      <c r="R17" s="63">
        <v>251.6</v>
      </c>
      <c r="S17" s="28">
        <f>O17+P17</f>
        <v>127.60000000000001</v>
      </c>
      <c r="T17" s="28">
        <f>Q17+R17</f>
        <v>389.2</v>
      </c>
      <c r="U17" s="28">
        <f>S17+2*T17</f>
        <v>906</v>
      </c>
      <c r="V17" s="63">
        <v>175821.10412299089</v>
      </c>
      <c r="W17" s="28">
        <f t="shared" si="5"/>
        <v>36.491494829689643</v>
      </c>
      <c r="X17" s="28">
        <f t="shared" si="6"/>
        <v>131.40419044395398</v>
      </c>
      <c r="Y17" s="28">
        <f t="shared" si="6"/>
        <v>25500.695198944541</v>
      </c>
      <c r="Z17" s="105">
        <f t="shared" si="7"/>
        <v>4.4065520203143445</v>
      </c>
      <c r="AA17" s="105">
        <f t="shared" si="8"/>
        <v>2.1186092149777025</v>
      </c>
      <c r="AB17" s="106">
        <f t="shared" si="9"/>
        <v>1.5621916540741208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0.99485829546344418</v>
      </c>
      <c r="O23" s="6" t="s">
        <v>18</v>
      </c>
      <c r="P23" s="6">
        <v>0.99870657184734268</v>
      </c>
    </row>
    <row r="24" spans="1:28" x14ac:dyDescent="0.3">
      <c r="A24" s="6" t="s">
        <v>19</v>
      </c>
      <c r="B24" s="6">
        <v>0.98974302805242964</v>
      </c>
      <c r="O24" s="6" t="s">
        <v>19</v>
      </c>
      <c r="P24" s="6">
        <v>0.99741481665107146</v>
      </c>
    </row>
    <row r="25" spans="1:28" x14ac:dyDescent="0.3">
      <c r="A25" s="6" t="s">
        <v>20</v>
      </c>
      <c r="B25" s="6">
        <v>0.98803353272783456</v>
      </c>
      <c r="O25" s="6" t="s">
        <v>20</v>
      </c>
      <c r="P25" s="6">
        <v>0.9969839527595834</v>
      </c>
    </row>
    <row r="26" spans="1:28" x14ac:dyDescent="0.3">
      <c r="A26" s="6" t="s">
        <v>21</v>
      </c>
      <c r="B26" s="6">
        <v>2.6506404188014844E-2</v>
      </c>
      <c r="O26" s="6" t="s">
        <v>21</v>
      </c>
      <c r="P26" s="6">
        <v>1.5637126447268914E-2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0.8135535822312987</v>
      </c>
      <c r="D31" s="6">
        <v>0.40677679111564935</v>
      </c>
      <c r="E31" s="6">
        <v>578.96796429488825</v>
      </c>
      <c r="F31" s="6">
        <v>1.1644343448894956E-12</v>
      </c>
      <c r="O31" s="6" t="s">
        <v>24</v>
      </c>
      <c r="P31" s="6">
        <v>2</v>
      </c>
      <c r="Q31" s="6">
        <v>1.132086489623505</v>
      </c>
      <c r="R31" s="6">
        <v>0.5660432448117525</v>
      </c>
      <c r="S31" s="6">
        <v>2314.9185539923105</v>
      </c>
      <c r="T31" s="6">
        <v>2.9850258739443641E-16</v>
      </c>
    </row>
    <row r="32" spans="1:28" x14ac:dyDescent="0.3">
      <c r="A32" s="6" t="s">
        <v>25</v>
      </c>
      <c r="B32" s="6">
        <v>12</v>
      </c>
      <c r="C32" s="6">
        <v>8.4310735557409314E-3</v>
      </c>
      <c r="D32" s="6">
        <v>7.0258946297841092E-4</v>
      </c>
      <c r="E32" s="6"/>
      <c r="F32" s="6"/>
      <c r="O32" s="6" t="s">
        <v>25</v>
      </c>
      <c r="P32" s="6">
        <v>12</v>
      </c>
      <c r="Q32" s="6">
        <v>2.9342366823345233E-3</v>
      </c>
      <c r="R32" s="6">
        <v>2.4451972352787694E-4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0.82198465578703961</v>
      </c>
      <c r="D33" s="7"/>
      <c r="E33" s="7"/>
      <c r="F33" s="7"/>
      <c r="O33" s="7" t="s">
        <v>26</v>
      </c>
      <c r="P33" s="7">
        <v>14</v>
      </c>
      <c r="Q33" s="7">
        <v>1.1350207263058396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3.0350182389324569</v>
      </c>
      <c r="C36" s="6">
        <v>4.3993401900008632E-2</v>
      </c>
      <c r="D36" s="6">
        <v>68.98803247429386</v>
      </c>
      <c r="E36" s="6">
        <v>5.7150657389725831E-17</v>
      </c>
      <c r="F36" s="6">
        <v>2.9391648504520114</v>
      </c>
      <c r="G36" s="6">
        <v>3.1308716274129025</v>
      </c>
      <c r="H36" s="6">
        <v>2.9391648504520114</v>
      </c>
      <c r="I36" s="6">
        <v>3.1308716274129025</v>
      </c>
      <c r="O36" s="6" t="s">
        <v>27</v>
      </c>
      <c r="P36" s="6">
        <v>1.9817542209046337</v>
      </c>
      <c r="Q36" s="6">
        <v>3.4490192222894331E-2</v>
      </c>
      <c r="R36" s="6">
        <v>57.458485823954327</v>
      </c>
      <c r="S36" s="6">
        <v>5.097654788263373E-16</v>
      </c>
      <c r="T36" s="6">
        <v>1.9066065475917027</v>
      </c>
      <c r="U36" s="6">
        <v>2.0569018942175648</v>
      </c>
      <c r="V36" s="6">
        <v>1.9066065475917027</v>
      </c>
      <c r="W36" s="6">
        <v>2.0569018942175648</v>
      </c>
    </row>
    <row r="37" spans="1:23" x14ac:dyDescent="0.3">
      <c r="A37" s="6" t="s">
        <v>40</v>
      </c>
      <c r="B37" s="6">
        <v>1.013740636294389</v>
      </c>
      <c r="C37" s="6">
        <v>5.1219466164214265E-2</v>
      </c>
      <c r="D37" s="6">
        <v>19.792096876688337</v>
      </c>
      <c r="E37" s="6">
        <v>1.5757174133345426E-10</v>
      </c>
      <c r="F37" s="6">
        <v>0.90214300628709254</v>
      </c>
      <c r="G37" s="6">
        <v>1.1253382663016855</v>
      </c>
      <c r="H37" s="6">
        <v>0.90214300628709254</v>
      </c>
      <c r="I37" s="6">
        <v>1.1253382663016855</v>
      </c>
      <c r="O37" s="6" t="s">
        <v>40</v>
      </c>
      <c r="P37" s="6">
        <v>1.6275718683685665</v>
      </c>
      <c r="Q37" s="6">
        <v>3.9692980225458405E-2</v>
      </c>
      <c r="R37" s="6">
        <v>41.004022855524198</v>
      </c>
      <c r="S37" s="6">
        <v>2.8659803509242788E-14</v>
      </c>
      <c r="T37" s="6">
        <v>1.5410882938056101</v>
      </c>
      <c r="U37" s="6">
        <v>1.7140554429315229</v>
      </c>
      <c r="V37" s="6">
        <v>1.5410882938056101</v>
      </c>
      <c r="W37" s="6">
        <v>1.7140554429315229</v>
      </c>
    </row>
    <row r="38" spans="1:23" ht="15" thickBot="1" x14ac:dyDescent="0.35">
      <c r="A38" s="7" t="s">
        <v>41</v>
      </c>
      <c r="B38" s="7">
        <v>-0.20321286831283539</v>
      </c>
      <c r="C38" s="7">
        <v>4.8250076833862461E-2</v>
      </c>
      <c r="D38" s="7">
        <v>-4.2116589578199024</v>
      </c>
      <c r="E38" s="7">
        <v>1.2066434652492485E-3</v>
      </c>
      <c r="F38" s="7">
        <v>-0.30834075475088446</v>
      </c>
      <c r="G38" s="7">
        <v>-9.8084981874786328E-2</v>
      </c>
      <c r="H38" s="7">
        <v>-0.30834075475088446</v>
      </c>
      <c r="I38" s="7">
        <v>-9.8084981874786328E-2</v>
      </c>
      <c r="O38" s="7" t="s">
        <v>41</v>
      </c>
      <c r="P38" s="7">
        <v>-0.65750759194098696</v>
      </c>
      <c r="Q38" s="7">
        <v>3.6865739831993732E-2</v>
      </c>
      <c r="R38" s="7">
        <v>-17.835193188510829</v>
      </c>
      <c r="S38" s="7">
        <v>5.2899339616856547E-10</v>
      </c>
      <c r="T38" s="7">
        <v>-0.73783113886210905</v>
      </c>
      <c r="U38" s="7">
        <v>-0.57718404501986487</v>
      </c>
      <c r="V38" s="7">
        <v>-0.73783113886210905</v>
      </c>
      <c r="W38" s="7">
        <v>-0.57718404501986487</v>
      </c>
    </row>
    <row r="40" spans="1:23" x14ac:dyDescent="0.3">
      <c r="B40">
        <f>10^B36</f>
        <v>1083.9724363240041</v>
      </c>
      <c r="P40">
        <f>10^P36</f>
        <v>95.885783413140715</v>
      </c>
    </row>
    <row r="41" spans="1:23" x14ac:dyDescent="0.3">
      <c r="B41" s="6">
        <v>1.013740636294389</v>
      </c>
      <c r="P41" s="6">
        <v>1.6275718683685665</v>
      </c>
    </row>
    <row r="42" spans="1:23" ht="15" thickBot="1" x14ac:dyDescent="0.35">
      <c r="B42" s="7">
        <v>-0.20321286831283539</v>
      </c>
      <c r="P42" s="7">
        <v>-0.65750759194098696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cols>
    <col min="8" max="8" width="9.21875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61">
        <v>20.5</v>
      </c>
      <c r="B3" s="60">
        <v>21.2</v>
      </c>
      <c r="C3" s="60">
        <v>20.6</v>
      </c>
      <c r="D3" s="60">
        <v>1</v>
      </c>
      <c r="E3" s="15">
        <f>A3+B3</f>
        <v>41.7</v>
      </c>
      <c r="F3" s="15">
        <f>C3+D3</f>
        <v>21.6</v>
      </c>
      <c r="G3" s="16">
        <f>E3+2*F3</f>
        <v>84.9</v>
      </c>
      <c r="H3" s="53">
        <v>108904.10958904109</v>
      </c>
      <c r="I3" s="14">
        <f>B3/6.89475729</f>
        <v>3.074800041293404</v>
      </c>
      <c r="J3" s="16">
        <f>G3/6.89475729</f>
        <v>12.313703938953303</v>
      </c>
      <c r="K3" s="16">
        <f>H3/6.89475729</f>
        <v>15795.205691575706</v>
      </c>
      <c r="L3" s="17">
        <f>LOG(K3)</f>
        <v>4.1985252858369035</v>
      </c>
      <c r="M3" s="17">
        <f>LOG(J3)</f>
        <v>1.0903887075448422</v>
      </c>
      <c r="N3" s="33">
        <f>LOG(I3)</f>
        <v>0.48781687822964082</v>
      </c>
      <c r="O3" s="61">
        <v>20.2</v>
      </c>
      <c r="P3" s="60">
        <v>4.0999999999999996</v>
      </c>
      <c r="Q3" s="60">
        <v>20.9</v>
      </c>
      <c r="R3" s="60">
        <v>20.399999999999999</v>
      </c>
      <c r="S3" s="16">
        <f>O3+P3</f>
        <v>24.299999999999997</v>
      </c>
      <c r="T3" s="16">
        <f>Q3+R3</f>
        <v>41.3</v>
      </c>
      <c r="U3" s="16">
        <f>S3+2*T3</f>
        <v>106.89999999999999</v>
      </c>
      <c r="V3" s="60">
        <v>30014.713094654238</v>
      </c>
      <c r="W3" s="16">
        <f>R3/6.89475729</f>
        <v>2.9587698510559171</v>
      </c>
      <c r="X3" s="16">
        <f>U3/6.89475729</f>
        <v>15.504534170484192</v>
      </c>
      <c r="Y3" s="16">
        <f>V3/6.89475729</f>
        <v>4353.2660878704028</v>
      </c>
      <c r="Z3" s="101">
        <f>LOG(Y3)</f>
        <v>3.6388152136683107</v>
      </c>
      <c r="AA3" s="101">
        <f>LOG(X3)</f>
        <v>1.1904587225096674</v>
      </c>
      <c r="AB3" s="102">
        <f>LOG(W3)</f>
        <v>0.47111118472678815</v>
      </c>
    </row>
    <row r="4" spans="1:28" x14ac:dyDescent="0.3">
      <c r="A4" s="61">
        <v>20.6</v>
      </c>
      <c r="B4" s="60">
        <v>41.6</v>
      </c>
      <c r="C4" s="60">
        <v>20.5</v>
      </c>
      <c r="D4" s="60">
        <v>1.6</v>
      </c>
      <c r="E4" s="15">
        <f>A4+B4</f>
        <v>62.2</v>
      </c>
      <c r="F4" s="15">
        <f>C4+D4</f>
        <v>22.1</v>
      </c>
      <c r="G4" s="16">
        <f>E4+2*F4</f>
        <v>106.4</v>
      </c>
      <c r="H4" s="53">
        <v>116963.44892221181</v>
      </c>
      <c r="I4" s="14">
        <f t="shared" ref="I4:I17" si="0">B4/6.89475729</f>
        <v>6.0335698923493215</v>
      </c>
      <c r="J4" s="16">
        <f t="shared" ref="J4:K17" si="1">G4/6.89475729</f>
        <v>15.432015301585764</v>
      </c>
      <c r="K4" s="16">
        <f t="shared" si="1"/>
        <v>16964.114036596031</v>
      </c>
      <c r="L4" s="17">
        <f t="shared" ref="L4:L17" si="2">LOG(K4)</f>
        <v>4.2295311832228251</v>
      </c>
      <c r="M4" s="17">
        <f t="shared" ref="M4:M17" si="3">LOG(J4)</f>
        <v>1.1884226452599187</v>
      </c>
      <c r="N4" s="33">
        <f t="shared" ref="N4:N17" si="4">LOG(I4)</f>
        <v>0.78057434792763214</v>
      </c>
      <c r="O4" s="61">
        <v>20.2</v>
      </c>
      <c r="P4" s="60">
        <v>6.5</v>
      </c>
      <c r="Q4" s="60">
        <v>20.7</v>
      </c>
      <c r="R4" s="60">
        <v>41.4</v>
      </c>
      <c r="S4" s="16">
        <f>O4+P4</f>
        <v>26.7</v>
      </c>
      <c r="T4" s="16">
        <f>Q4+R4</f>
        <v>62.099999999999994</v>
      </c>
      <c r="U4" s="16">
        <f>S4+2*T4</f>
        <v>150.89999999999998</v>
      </c>
      <c r="V4" s="60">
        <v>32030.947775628618</v>
      </c>
      <c r="W4" s="16">
        <f t="shared" ref="W4:W17" si="5">R4/6.89475729</f>
        <v>6.0045623447899494</v>
      </c>
      <c r="X4" s="16">
        <f t="shared" ref="X4:Y17" si="6">U4/6.89475729</f>
        <v>21.886194633545973</v>
      </c>
      <c r="Y4" s="16">
        <f t="shared" si="6"/>
        <v>4645.6962048664973</v>
      </c>
      <c r="Z4" s="101">
        <f t="shared" ref="Z4:Z17" si="7">LOG(Y4)</f>
        <v>3.6670508066558081</v>
      </c>
      <c r="AA4" s="101">
        <f t="shared" ref="AA4:AA17" si="8">LOG(X4)</f>
        <v>1.3401702570764791</v>
      </c>
      <c r="AB4" s="102">
        <f t="shared" ref="AB4:AB17" si="9">LOG(W4)</f>
        <v>0.77848135842178834</v>
      </c>
    </row>
    <row r="5" spans="1:28" x14ac:dyDescent="0.3">
      <c r="A5" s="61">
        <v>20.6</v>
      </c>
      <c r="B5" s="60">
        <v>61.8</v>
      </c>
      <c r="C5" s="60">
        <v>20.6</v>
      </c>
      <c r="D5" s="60">
        <v>2.2999999999999998</v>
      </c>
      <c r="E5" s="15">
        <f>A5+B5</f>
        <v>82.4</v>
      </c>
      <c r="F5" s="15">
        <f>C5+D5</f>
        <v>22.900000000000002</v>
      </c>
      <c r="G5" s="16">
        <f>E5+2*F5</f>
        <v>128.20000000000002</v>
      </c>
      <c r="H5" s="53">
        <v>123435.41944074565</v>
      </c>
      <c r="I5" s="14">
        <f t="shared" si="0"/>
        <v>8.9633321958458669</v>
      </c>
      <c r="J5" s="16">
        <f t="shared" si="1"/>
        <v>18.593837985557286</v>
      </c>
      <c r="K5" s="16">
        <f t="shared" si="1"/>
        <v>17902.793999692141</v>
      </c>
      <c r="L5" s="17">
        <f t="shared" si="2"/>
        <v>4.2529208144412181</v>
      </c>
      <c r="M5" s="17">
        <f t="shared" si="3"/>
        <v>1.2693690424836881</v>
      </c>
      <c r="N5" s="33">
        <f t="shared" si="4"/>
        <v>0.95246949238970524</v>
      </c>
      <c r="O5" s="61">
        <v>20.3</v>
      </c>
      <c r="P5" s="60">
        <v>6.9</v>
      </c>
      <c r="Q5" s="60">
        <v>20.9</v>
      </c>
      <c r="R5" s="60">
        <v>61.4</v>
      </c>
      <c r="S5" s="16">
        <f>O5+P5</f>
        <v>27.200000000000003</v>
      </c>
      <c r="T5" s="16">
        <f>Q5+R5</f>
        <v>82.3</v>
      </c>
      <c r="U5" s="16">
        <f>S5+2*T5</f>
        <v>191.8</v>
      </c>
      <c r="V5" s="60">
        <v>32383.966244725732</v>
      </c>
      <c r="W5" s="16">
        <f t="shared" si="5"/>
        <v>8.9053171007271228</v>
      </c>
      <c r="X5" s="16">
        <f t="shared" si="6"/>
        <v>27.818238109437498</v>
      </c>
      <c r="Y5" s="16">
        <f t="shared" si="6"/>
        <v>4696.8972050248531</v>
      </c>
      <c r="Z5" s="101">
        <f t="shared" si="7"/>
        <v>3.6718110554400094</v>
      </c>
      <c r="AA5" s="101">
        <f t="shared" si="8"/>
        <v>1.4443296201355342</v>
      </c>
      <c r="AB5" s="102">
        <f t="shared" si="9"/>
        <v>0.94964938844205704</v>
      </c>
    </row>
    <row r="6" spans="1:28" x14ac:dyDescent="0.3">
      <c r="A6" s="61">
        <v>34.5</v>
      </c>
      <c r="B6" s="60">
        <v>34.799999999999997</v>
      </c>
      <c r="C6" s="60">
        <v>34.6</v>
      </c>
      <c r="D6" s="60">
        <v>1.2</v>
      </c>
      <c r="E6" s="15">
        <f>A6+B6</f>
        <v>69.3</v>
      </c>
      <c r="F6" s="15">
        <f>C6+D6</f>
        <v>35.800000000000004</v>
      </c>
      <c r="G6" s="16">
        <f>E6+2*F6</f>
        <v>140.9</v>
      </c>
      <c r="H6" s="53">
        <v>161111.11111111109</v>
      </c>
      <c r="I6" s="14">
        <f t="shared" si="0"/>
        <v>5.0473132753306817</v>
      </c>
      <c r="J6" s="16">
        <f t="shared" si="1"/>
        <v>20.43581725557739</v>
      </c>
      <c r="K6" s="16">
        <f t="shared" si="1"/>
        <v>23367.191089493896</v>
      </c>
      <c r="L6" s="17">
        <f t="shared" si="2"/>
        <v>4.368606510096539</v>
      </c>
      <c r="M6" s="17">
        <f t="shared" si="3"/>
        <v>1.3103920104102458</v>
      </c>
      <c r="N6" s="33">
        <f t="shared" si="4"/>
        <v>0.70306026124747023</v>
      </c>
      <c r="O6" s="61">
        <v>34.299999999999997</v>
      </c>
      <c r="P6" s="60">
        <v>3.1</v>
      </c>
      <c r="Q6" s="60">
        <v>34.799999999999997</v>
      </c>
      <c r="R6" s="60">
        <v>34.299999999999997</v>
      </c>
      <c r="S6" s="16">
        <f>O6+P6</f>
        <v>37.4</v>
      </c>
      <c r="T6" s="16">
        <f>Q6+R6</f>
        <v>69.099999999999994</v>
      </c>
      <c r="U6" s="16">
        <f>S6+2*T6</f>
        <v>175.6</v>
      </c>
      <c r="V6" s="60">
        <v>42848.21986258588</v>
      </c>
      <c r="W6" s="16">
        <f t="shared" si="5"/>
        <v>4.9747944064322525</v>
      </c>
      <c r="X6" s="16">
        <f t="shared" si="6"/>
        <v>25.468626757128384</v>
      </c>
      <c r="Y6" s="16">
        <f t="shared" si="6"/>
        <v>6214.6088774918835</v>
      </c>
      <c r="Z6" s="101">
        <f t="shared" si="7"/>
        <v>3.7934138010883411</v>
      </c>
      <c r="AA6" s="101">
        <f t="shared" si="8"/>
        <v>1.4060055288709732</v>
      </c>
      <c r="AB6" s="102">
        <f t="shared" si="9"/>
        <v>0.69677513734365981</v>
      </c>
    </row>
    <row r="7" spans="1:28" x14ac:dyDescent="0.3">
      <c r="A7" s="61">
        <v>34.6</v>
      </c>
      <c r="B7" s="60">
        <v>68.7</v>
      </c>
      <c r="C7" s="60">
        <v>34.5</v>
      </c>
      <c r="D7" s="60">
        <v>2.2000000000000002</v>
      </c>
      <c r="E7" s="15">
        <f>A7+B7</f>
        <v>103.30000000000001</v>
      </c>
      <c r="F7" s="15">
        <f>C7+D7</f>
        <v>36.700000000000003</v>
      </c>
      <c r="G7" s="16">
        <f>E7+2*F7</f>
        <v>176.70000000000002</v>
      </c>
      <c r="H7" s="53">
        <v>169490.13157894736</v>
      </c>
      <c r="I7" s="14">
        <f t="shared" si="0"/>
        <v>9.9640925866441918</v>
      </c>
      <c r="J7" s="16">
        <f t="shared" si="1"/>
        <v>25.628168268704933</v>
      </c>
      <c r="K7" s="16">
        <f t="shared" si="1"/>
        <v>24582.465263102444</v>
      </c>
      <c r="L7" s="17">
        <f t="shared" si="2"/>
        <v>4.3906254341433861</v>
      </c>
      <c r="M7" s="17">
        <f t="shared" si="3"/>
        <v>1.4087175668076535</v>
      </c>
      <c r="N7" s="33">
        <f t="shared" si="4"/>
        <v>0.9984377543604398</v>
      </c>
      <c r="O7" s="61">
        <v>34.299999999999997</v>
      </c>
      <c r="P7" s="60">
        <v>7.2</v>
      </c>
      <c r="Q7" s="60">
        <v>34.700000000000003</v>
      </c>
      <c r="R7" s="60">
        <v>68.5</v>
      </c>
      <c r="S7" s="16">
        <f>O7+P7</f>
        <v>41.5</v>
      </c>
      <c r="T7" s="16">
        <f>Q7+R7</f>
        <v>103.2</v>
      </c>
      <c r="U7" s="16">
        <f>S7+2*T7</f>
        <v>247.9</v>
      </c>
      <c r="V7" s="60">
        <v>45560.359161955435</v>
      </c>
      <c r="W7" s="16">
        <f t="shared" si="5"/>
        <v>9.9350850390848198</v>
      </c>
      <c r="X7" s="16">
        <f t="shared" si="6"/>
        <v>35.954855199841269</v>
      </c>
      <c r="Y7" s="16">
        <f t="shared" si="6"/>
        <v>6607.9714260624005</v>
      </c>
      <c r="Z7" s="101">
        <f t="shared" si="7"/>
        <v>3.8200681563567787</v>
      </c>
      <c r="AA7" s="101">
        <f t="shared" si="8"/>
        <v>1.5557575440687108</v>
      </c>
      <c r="AB7" s="102">
        <f t="shared" si="9"/>
        <v>0.99717158879331491</v>
      </c>
    </row>
    <row r="8" spans="1:28" x14ac:dyDescent="0.3">
      <c r="A8" s="61">
        <v>34.5</v>
      </c>
      <c r="B8" s="60">
        <v>102.7</v>
      </c>
      <c r="C8" s="60">
        <v>34.700000000000003</v>
      </c>
      <c r="D8" s="60">
        <v>3.4</v>
      </c>
      <c r="E8" s="15">
        <f>A8+B8</f>
        <v>137.19999999999999</v>
      </c>
      <c r="F8" s="15">
        <f>C8+D8</f>
        <v>38.1</v>
      </c>
      <c r="G8" s="16">
        <f>E8+2*F8</f>
        <v>213.39999999999998</v>
      </c>
      <c r="H8" s="53">
        <v>172122.90502793295</v>
      </c>
      <c r="I8" s="14">
        <f t="shared" si="0"/>
        <v>14.895375671737387</v>
      </c>
      <c r="J8" s="16">
        <f t="shared" si="1"/>
        <v>30.951053245849639</v>
      </c>
      <c r="K8" s="16">
        <f t="shared" si="1"/>
        <v>24964.316768274948</v>
      </c>
      <c r="L8" s="17">
        <f t="shared" si="2"/>
        <v>4.397319684637937</v>
      </c>
      <c r="M8" s="17">
        <f t="shared" si="3"/>
        <v>1.4906754323893403</v>
      </c>
      <c r="N8" s="33">
        <f t="shared" si="4"/>
        <v>1.1730514608981675</v>
      </c>
      <c r="O8" s="61">
        <v>34.200000000000003</v>
      </c>
      <c r="P8" s="60">
        <v>8.6</v>
      </c>
      <c r="Q8" s="60">
        <v>34.700000000000003</v>
      </c>
      <c r="R8" s="60">
        <v>102.4</v>
      </c>
      <c r="S8" s="16">
        <f>O8+P8</f>
        <v>42.800000000000004</v>
      </c>
      <c r="T8" s="16">
        <f>Q8+R8</f>
        <v>137.10000000000002</v>
      </c>
      <c r="U8" s="16">
        <f>S8+2*T8</f>
        <v>317.00000000000006</v>
      </c>
      <c r="V8" s="60">
        <v>49496.495609441721</v>
      </c>
      <c r="W8" s="16">
        <f t="shared" si="5"/>
        <v>14.85186435039833</v>
      </c>
      <c r="X8" s="16">
        <f t="shared" si="6"/>
        <v>45.976962881604209</v>
      </c>
      <c r="Y8" s="16">
        <f t="shared" si="6"/>
        <v>7178.8597520655758</v>
      </c>
      <c r="Z8" s="101">
        <f t="shared" si="7"/>
        <v>3.8560554689343003</v>
      </c>
      <c r="AA8" s="101">
        <f t="shared" si="8"/>
        <v>1.662540279518641</v>
      </c>
      <c r="AB8" s="102">
        <f t="shared" si="9"/>
        <v>1.1717809739407012</v>
      </c>
    </row>
    <row r="9" spans="1:28" x14ac:dyDescent="0.3">
      <c r="A9" s="61">
        <v>68.5</v>
      </c>
      <c r="B9" s="60">
        <v>68.900000000000006</v>
      </c>
      <c r="C9" s="60">
        <v>68.599999999999994</v>
      </c>
      <c r="D9" s="60">
        <v>2.1</v>
      </c>
      <c r="E9" s="15">
        <f>A9+B9</f>
        <v>137.4</v>
      </c>
      <c r="F9" s="15">
        <f>C9+D9</f>
        <v>70.699999999999989</v>
      </c>
      <c r="G9" s="16">
        <f>E9+2*F9</f>
        <v>278.79999999999995</v>
      </c>
      <c r="H9" s="53">
        <v>254243.5424354244</v>
      </c>
      <c r="I9" s="14">
        <f t="shared" si="0"/>
        <v>9.9931001342035639</v>
      </c>
      <c r="J9" s="16">
        <f t="shared" si="1"/>
        <v>40.436521297764195</v>
      </c>
      <c r="K9" s="16">
        <f t="shared" si="1"/>
        <v>36874.908244293598</v>
      </c>
      <c r="L9" s="17">
        <f t="shared" si="2"/>
        <v>4.5667309483341096</v>
      </c>
      <c r="M9" s="17">
        <f t="shared" si="3"/>
        <v>1.6067737867268612</v>
      </c>
      <c r="N9" s="33">
        <f t="shared" si="4"/>
        <v>0.99970023920851525</v>
      </c>
      <c r="O9" s="61">
        <v>68.2</v>
      </c>
      <c r="P9" s="60">
        <v>6.4</v>
      </c>
      <c r="Q9" s="60">
        <v>68.7</v>
      </c>
      <c r="R9" s="60">
        <v>68.2</v>
      </c>
      <c r="S9" s="16">
        <f>O9+P9</f>
        <v>74.600000000000009</v>
      </c>
      <c r="T9" s="16">
        <f>Q9+R9</f>
        <v>136.9</v>
      </c>
      <c r="U9" s="16">
        <f>S9+2*T9</f>
        <v>348.40000000000003</v>
      </c>
      <c r="V9" s="60">
        <v>75414.670106892736</v>
      </c>
      <c r="W9" s="16">
        <f t="shared" si="5"/>
        <v>9.8915737177457626</v>
      </c>
      <c r="X9" s="16">
        <f t="shared" si="6"/>
        <v>50.531147848425569</v>
      </c>
      <c r="Y9" s="16">
        <f t="shared" si="6"/>
        <v>10937.973149000105</v>
      </c>
      <c r="Z9" s="101">
        <f t="shared" si="7"/>
        <v>4.0389368529154348</v>
      </c>
      <c r="AA9" s="101">
        <f t="shared" si="8"/>
        <v>1.7035591636365151</v>
      </c>
      <c r="AB9" s="102">
        <f t="shared" si="9"/>
        <v>0.9952653919573683</v>
      </c>
    </row>
    <row r="10" spans="1:28" x14ac:dyDescent="0.3">
      <c r="A10" s="61">
        <v>68.5</v>
      </c>
      <c r="B10" s="60">
        <v>137.6</v>
      </c>
      <c r="C10" s="60">
        <v>68.7</v>
      </c>
      <c r="D10" s="60">
        <v>3.6</v>
      </c>
      <c r="E10" s="15">
        <f>A10+B10</f>
        <v>206.1</v>
      </c>
      <c r="F10" s="15">
        <f>C10+D10</f>
        <v>72.3</v>
      </c>
      <c r="G10" s="16">
        <f>E10+2*F10</f>
        <v>350.7</v>
      </c>
      <c r="H10" s="53">
        <v>258808.77742946713</v>
      </c>
      <c r="I10" s="14">
        <f t="shared" si="0"/>
        <v>19.957192720847754</v>
      </c>
      <c r="J10" s="16">
        <f t="shared" si="1"/>
        <v>50.86473464535834</v>
      </c>
      <c r="K10" s="16">
        <f t="shared" si="1"/>
        <v>37537.039600340613</v>
      </c>
      <c r="L10" s="17">
        <f t="shared" si="2"/>
        <v>4.5744600185268443</v>
      </c>
      <c r="M10" s="17">
        <f t="shared" si="3"/>
        <v>1.706416783182392</v>
      </c>
      <c r="N10" s="33">
        <f t="shared" si="4"/>
        <v>1.3000994512003818</v>
      </c>
      <c r="O10" s="61">
        <v>68.2</v>
      </c>
      <c r="P10" s="60">
        <v>-11.7</v>
      </c>
      <c r="Q10" s="60">
        <v>68.7</v>
      </c>
      <c r="R10" s="60">
        <v>136.69999999999999</v>
      </c>
      <c r="S10" s="16">
        <f>O10+P10</f>
        <v>56.5</v>
      </c>
      <c r="T10" s="16">
        <f>Q10+R10</f>
        <v>205.39999999999998</v>
      </c>
      <c r="U10" s="16">
        <f>S10+2*T10</f>
        <v>467.29999999999995</v>
      </c>
      <c r="V10" s="60">
        <v>82448.733413751484</v>
      </c>
      <c r="W10" s="16">
        <f t="shared" si="5"/>
        <v>19.826658756830582</v>
      </c>
      <c r="X10" s="16">
        <f t="shared" si="6"/>
        <v>67.776134872472056</v>
      </c>
      <c r="Y10" s="16">
        <f t="shared" si="6"/>
        <v>11958.177778546789</v>
      </c>
      <c r="Z10" s="101">
        <f t="shared" si="7"/>
        <v>4.077665005654457</v>
      </c>
      <c r="AA10" s="101">
        <f t="shared" si="8"/>
        <v>1.8310767983252025</v>
      </c>
      <c r="AB10" s="102">
        <f t="shared" si="9"/>
        <v>1.2972495318687116</v>
      </c>
    </row>
    <row r="11" spans="1:28" x14ac:dyDescent="0.3">
      <c r="A11" s="61">
        <v>68.5</v>
      </c>
      <c r="B11" s="60">
        <v>206.6</v>
      </c>
      <c r="C11" s="60">
        <v>68.599999999999994</v>
      </c>
      <c r="D11" s="60">
        <v>5.7</v>
      </c>
      <c r="E11" s="15">
        <f>A11+B11</f>
        <v>275.10000000000002</v>
      </c>
      <c r="F11" s="15">
        <f>C11+D11</f>
        <v>74.3</v>
      </c>
      <c r="G11" s="16">
        <f>E11+2*F11</f>
        <v>423.70000000000005</v>
      </c>
      <c r="H11" s="53">
        <v>257927.59051186015</v>
      </c>
      <c r="I11" s="14">
        <f t="shared" si="0"/>
        <v>29.964796628831003</v>
      </c>
      <c r="J11" s="16">
        <f t="shared" si="1"/>
        <v>61.452489504529034</v>
      </c>
      <c r="K11" s="16">
        <f t="shared" si="1"/>
        <v>37409.234243234707</v>
      </c>
      <c r="L11" s="17">
        <f t="shared" si="2"/>
        <v>4.5729788184002533</v>
      </c>
      <c r="M11" s="17">
        <f t="shared" si="3"/>
        <v>1.7885394813018791</v>
      </c>
      <c r="N11" s="33">
        <f t="shared" si="4"/>
        <v>1.4766113344844911</v>
      </c>
      <c r="O11" s="61">
        <v>68</v>
      </c>
      <c r="P11" s="60">
        <v>10.3</v>
      </c>
      <c r="Q11" s="60">
        <v>68.5</v>
      </c>
      <c r="R11" s="60">
        <v>206.4</v>
      </c>
      <c r="S11" s="16">
        <f>O11+P11</f>
        <v>78.3</v>
      </c>
      <c r="T11" s="16">
        <f>Q11+R11</f>
        <v>274.89999999999998</v>
      </c>
      <c r="U11" s="16">
        <f>S11+2*T11</f>
        <v>628.09999999999991</v>
      </c>
      <c r="V11" s="60">
        <v>87556.561085972848</v>
      </c>
      <c r="W11" s="16">
        <f t="shared" si="5"/>
        <v>29.935789081271633</v>
      </c>
      <c r="X11" s="16">
        <f t="shared" si="6"/>
        <v>91.098203110206924</v>
      </c>
      <c r="Y11" s="16">
        <f t="shared" si="6"/>
        <v>12699.005549181971</v>
      </c>
      <c r="Z11" s="101">
        <f t="shared" si="7"/>
        <v>4.1037697129707089</v>
      </c>
      <c r="AA11" s="101">
        <f t="shared" si="8"/>
        <v>1.9595098107049624</v>
      </c>
      <c r="AB11" s="102">
        <f t="shared" si="9"/>
        <v>1.4761907102560632</v>
      </c>
    </row>
    <row r="12" spans="1:28" x14ac:dyDescent="0.3">
      <c r="A12" s="61">
        <v>102.5</v>
      </c>
      <c r="B12" s="60">
        <v>68.900000000000006</v>
      </c>
      <c r="C12" s="60">
        <v>102.6</v>
      </c>
      <c r="D12" s="60">
        <v>1.8</v>
      </c>
      <c r="E12" s="15">
        <f>A12+B12</f>
        <v>171.4</v>
      </c>
      <c r="F12" s="15">
        <f>C12+D12</f>
        <v>104.39999999999999</v>
      </c>
      <c r="G12" s="16">
        <f>E12+2*F12</f>
        <v>380.2</v>
      </c>
      <c r="H12" s="53">
        <v>294025.60455192032</v>
      </c>
      <c r="I12" s="14">
        <f t="shared" si="0"/>
        <v>9.9931001342035639</v>
      </c>
      <c r="J12" s="16">
        <f t="shared" si="1"/>
        <v>55.143347910365669</v>
      </c>
      <c r="K12" s="16">
        <f t="shared" si="1"/>
        <v>42644.808538564277</v>
      </c>
      <c r="L12" s="17">
        <f t="shared" si="2"/>
        <v>4.6298661689083538</v>
      </c>
      <c r="M12" s="17">
        <f t="shared" si="3"/>
        <v>1.7414931298303138</v>
      </c>
      <c r="N12" s="33">
        <f t="shared" si="4"/>
        <v>0.99970023920851525</v>
      </c>
      <c r="O12" s="61">
        <v>102.3</v>
      </c>
      <c r="P12" s="60">
        <v>6.5</v>
      </c>
      <c r="Q12" s="60">
        <v>102.6</v>
      </c>
      <c r="R12" s="60">
        <v>68.400000000000006</v>
      </c>
      <c r="S12" s="16">
        <f>O12+P12</f>
        <v>108.8</v>
      </c>
      <c r="T12" s="16">
        <f>Q12+R12</f>
        <v>171</v>
      </c>
      <c r="U12" s="16">
        <f>S12+2*T12</f>
        <v>450.8</v>
      </c>
      <c r="V12" s="60">
        <v>102702.70270270272</v>
      </c>
      <c r="W12" s="16">
        <f t="shared" si="5"/>
        <v>9.9205812653051346</v>
      </c>
      <c r="X12" s="16">
        <f t="shared" si="6"/>
        <v>65.383012198823891</v>
      </c>
      <c r="Y12" s="16">
        <f t="shared" si="6"/>
        <v>14895.767665623327</v>
      </c>
      <c r="Z12" s="101">
        <f t="shared" si="7"/>
        <v>4.1730628898507049</v>
      </c>
      <c r="AA12" s="101">
        <f t="shared" si="8"/>
        <v>1.8154649246749583</v>
      </c>
      <c r="AB12" s="102">
        <f t="shared" si="9"/>
        <v>0.99653711902100561</v>
      </c>
    </row>
    <row r="13" spans="1:28" x14ac:dyDescent="0.3">
      <c r="A13" s="61">
        <v>102.6</v>
      </c>
      <c r="B13" s="60">
        <v>102.6</v>
      </c>
      <c r="C13" s="60">
        <v>102.8</v>
      </c>
      <c r="D13" s="60">
        <v>2.5</v>
      </c>
      <c r="E13" s="15">
        <f>A13+B13</f>
        <v>205.2</v>
      </c>
      <c r="F13" s="15">
        <f>C13+D13</f>
        <v>105.3</v>
      </c>
      <c r="G13" s="16">
        <f>E13+2*F13</f>
        <v>415.79999999999995</v>
      </c>
      <c r="H13" s="53">
        <v>301469.14789422136</v>
      </c>
      <c r="I13" s="14">
        <f t="shared" si="0"/>
        <v>14.8808718979577</v>
      </c>
      <c r="J13" s="16">
        <f t="shared" si="1"/>
        <v>60.306691375933838</v>
      </c>
      <c r="K13" s="16">
        <f t="shared" si="1"/>
        <v>43724.403226124487</v>
      </c>
      <c r="L13" s="17">
        <f t="shared" si="2"/>
        <v>4.640723890709439</v>
      </c>
      <c r="M13" s="17">
        <f t="shared" si="3"/>
        <v>1.7803655022963398</v>
      </c>
      <c r="N13" s="33">
        <f t="shared" si="4"/>
        <v>1.1726283780766869</v>
      </c>
      <c r="O13" s="61">
        <v>102.3</v>
      </c>
      <c r="P13" s="60">
        <v>8.1999999999999993</v>
      </c>
      <c r="Q13" s="60">
        <v>102.6</v>
      </c>
      <c r="R13" s="60">
        <v>102.2</v>
      </c>
      <c r="S13" s="16">
        <f>O13+P13</f>
        <v>110.5</v>
      </c>
      <c r="T13" s="16">
        <f>Q13+R13</f>
        <v>204.8</v>
      </c>
      <c r="U13" s="16">
        <f>S13+2*T13</f>
        <v>520.1</v>
      </c>
      <c r="V13" s="60">
        <v>108224.49699964702</v>
      </c>
      <c r="W13" s="16">
        <f t="shared" si="5"/>
        <v>14.822856802838958</v>
      </c>
      <c r="X13" s="16">
        <f t="shared" si="6"/>
        <v>75.434127428146212</v>
      </c>
      <c r="Y13" s="16">
        <f t="shared" si="6"/>
        <v>15696.636219031723</v>
      </c>
      <c r="Z13" s="101">
        <f t="shared" si="7"/>
        <v>4.1958065932988085</v>
      </c>
      <c r="AA13" s="101">
        <f t="shared" si="8"/>
        <v>1.8775678710757215</v>
      </c>
      <c r="AB13" s="102">
        <f t="shared" si="9"/>
        <v>1.1709319130995832</v>
      </c>
    </row>
    <row r="14" spans="1:28" x14ac:dyDescent="0.3">
      <c r="A14" s="61">
        <v>102.5</v>
      </c>
      <c r="B14" s="60">
        <v>206.5</v>
      </c>
      <c r="C14" s="60">
        <v>102.7</v>
      </c>
      <c r="D14" s="60">
        <v>4.9000000000000004</v>
      </c>
      <c r="E14" s="15">
        <f>A14+B14</f>
        <v>309</v>
      </c>
      <c r="F14" s="15">
        <f>C14+D14</f>
        <v>107.60000000000001</v>
      </c>
      <c r="G14" s="16">
        <f>E14+2*F14</f>
        <v>524.20000000000005</v>
      </c>
      <c r="H14" s="53">
        <v>322824.38770192809</v>
      </c>
      <c r="I14" s="14">
        <f t="shared" si="0"/>
        <v>29.95029285505132</v>
      </c>
      <c r="J14" s="16">
        <f t="shared" si="1"/>
        <v>76.028782153113326</v>
      </c>
      <c r="K14" s="16">
        <f t="shared" si="1"/>
        <v>46821.718897943698</v>
      </c>
      <c r="L14" s="17">
        <f t="shared" si="2"/>
        <v>4.6704473532774999</v>
      </c>
      <c r="M14" s="17">
        <f t="shared" si="3"/>
        <v>1.880978033911471</v>
      </c>
      <c r="N14" s="33">
        <f t="shared" si="4"/>
        <v>1.4764010732933093</v>
      </c>
      <c r="O14" s="61">
        <v>102.4</v>
      </c>
      <c r="P14" s="60">
        <v>9.6999999999999993</v>
      </c>
      <c r="Q14" s="60">
        <v>102.6</v>
      </c>
      <c r="R14" s="60">
        <v>206.2</v>
      </c>
      <c r="S14" s="16">
        <f>O14+P14</f>
        <v>112.10000000000001</v>
      </c>
      <c r="T14" s="16">
        <f>Q14+R14</f>
        <v>308.79999999999995</v>
      </c>
      <c r="U14" s="16">
        <f>S14+2*T14</f>
        <v>729.69999999999993</v>
      </c>
      <c r="V14" s="60">
        <v>119236.70007710099</v>
      </c>
      <c r="W14" s="16">
        <f t="shared" si="5"/>
        <v>29.906781533712259</v>
      </c>
      <c r="X14" s="16">
        <f t="shared" si="6"/>
        <v>105.83403727036777</v>
      </c>
      <c r="Y14" s="16">
        <f t="shared" si="6"/>
        <v>17293.821241545254</v>
      </c>
      <c r="Z14" s="101">
        <f t="shared" si="7"/>
        <v>4.2378909655560069</v>
      </c>
      <c r="AA14" s="101">
        <f t="shared" si="8"/>
        <v>2.0246253635535569</v>
      </c>
      <c r="AB14" s="102">
        <f t="shared" si="9"/>
        <v>1.4757696782483871</v>
      </c>
    </row>
    <row r="15" spans="1:28" x14ac:dyDescent="0.3">
      <c r="A15" s="61">
        <v>137.6</v>
      </c>
      <c r="B15" s="60">
        <v>102.6</v>
      </c>
      <c r="C15" s="60">
        <v>137.4</v>
      </c>
      <c r="D15" s="60">
        <v>2.6</v>
      </c>
      <c r="E15" s="15">
        <f>A15+B15</f>
        <v>240.2</v>
      </c>
      <c r="F15" s="15">
        <f>C15+D15</f>
        <v>140</v>
      </c>
      <c r="G15" s="16">
        <f>E15+2*F15</f>
        <v>520.20000000000005</v>
      </c>
      <c r="H15" s="53">
        <v>357906.97674418602</v>
      </c>
      <c r="I15" s="14">
        <f t="shared" si="0"/>
        <v>14.8808718979577</v>
      </c>
      <c r="J15" s="16">
        <f t="shared" si="1"/>
        <v>75.448631201925892</v>
      </c>
      <c r="K15" s="16">
        <f t="shared" si="1"/>
        <v>51910.018248689652</v>
      </c>
      <c r="L15" s="17">
        <f t="shared" si="2"/>
        <v>4.7152511815527811</v>
      </c>
      <c r="M15" s="17">
        <f t="shared" si="3"/>
        <v>1.8776513651607434</v>
      </c>
      <c r="N15" s="33">
        <f t="shared" si="4"/>
        <v>1.1726283780766869</v>
      </c>
      <c r="O15" s="61">
        <v>137.19999999999999</v>
      </c>
      <c r="P15" s="60">
        <v>7.3</v>
      </c>
      <c r="Q15" s="60">
        <v>137.6</v>
      </c>
      <c r="R15" s="60">
        <v>102</v>
      </c>
      <c r="S15" s="16">
        <f>O15+P15</f>
        <v>144.5</v>
      </c>
      <c r="T15" s="16">
        <f>Q15+R15</f>
        <v>239.6</v>
      </c>
      <c r="U15" s="16">
        <f>S15+2*T15</f>
        <v>623.70000000000005</v>
      </c>
      <c r="V15" s="60">
        <v>139059.30470347649</v>
      </c>
      <c r="W15" s="16">
        <f t="shared" si="5"/>
        <v>14.793849255279586</v>
      </c>
      <c r="X15" s="16">
        <f t="shared" si="6"/>
        <v>90.460037063900771</v>
      </c>
      <c r="Y15" s="16">
        <f t="shared" si="6"/>
        <v>20168.846973796302</v>
      </c>
      <c r="Z15" s="101">
        <f t="shared" si="7"/>
        <v>4.3046810708835057</v>
      </c>
      <c r="AA15" s="101">
        <f t="shared" si="8"/>
        <v>1.956456761352021</v>
      </c>
      <c r="AB15" s="102">
        <f t="shared" si="9"/>
        <v>1.1700811890628069</v>
      </c>
    </row>
    <row r="16" spans="1:28" x14ac:dyDescent="0.3">
      <c r="A16" s="61">
        <v>137.6</v>
      </c>
      <c r="B16" s="60">
        <v>137.6</v>
      </c>
      <c r="C16" s="60">
        <v>137.4</v>
      </c>
      <c r="D16" s="60">
        <v>3.3</v>
      </c>
      <c r="E16" s="15">
        <f>A16+B16</f>
        <v>275.2</v>
      </c>
      <c r="F16" s="15">
        <f>C16+D16</f>
        <v>140.70000000000002</v>
      </c>
      <c r="G16" s="16">
        <f>E16+2*F16</f>
        <v>556.6</v>
      </c>
      <c r="H16" s="53">
        <v>368571.42857142852</v>
      </c>
      <c r="I16" s="14">
        <f t="shared" si="0"/>
        <v>19.957192720847754</v>
      </c>
      <c r="J16" s="16">
        <f t="shared" si="1"/>
        <v>80.728004857731548</v>
      </c>
      <c r="K16" s="16">
        <f t="shared" si="1"/>
        <v>53456.766216556476</v>
      </c>
      <c r="L16" s="17">
        <f t="shared" si="2"/>
        <v>4.7280026832498629</v>
      </c>
      <c r="M16" s="17">
        <f t="shared" si="3"/>
        <v>1.9070242192989135</v>
      </c>
      <c r="N16" s="33">
        <f t="shared" si="4"/>
        <v>1.3000994512003818</v>
      </c>
      <c r="O16" s="61">
        <v>137.1</v>
      </c>
      <c r="P16" s="60">
        <v>8</v>
      </c>
      <c r="Q16" s="60">
        <v>137.6</v>
      </c>
      <c r="R16" s="60">
        <v>137.69999999999999</v>
      </c>
      <c r="S16" s="16">
        <f>O16+P16</f>
        <v>145.1</v>
      </c>
      <c r="T16" s="16">
        <f>Q16+R16</f>
        <v>275.29999999999995</v>
      </c>
      <c r="U16" s="16">
        <f>S16+2*T16</f>
        <v>695.69999999999993</v>
      </c>
      <c r="V16" s="60">
        <v>143164.09634378788</v>
      </c>
      <c r="W16" s="16">
        <f t="shared" si="5"/>
        <v>19.971696494627441</v>
      </c>
      <c r="X16" s="16">
        <f t="shared" si="6"/>
        <v>100.90275418527457</v>
      </c>
      <c r="Y16" s="16">
        <f t="shared" si="6"/>
        <v>20764.19666743452</v>
      </c>
      <c r="Z16" s="101">
        <f t="shared" si="7"/>
        <v>4.3173151336327935</v>
      </c>
      <c r="AA16" s="101">
        <f t="shared" si="8"/>
        <v>2.0039030206585391</v>
      </c>
      <c r="AB16" s="102">
        <f t="shared" si="9"/>
        <v>1.300414957557813</v>
      </c>
    </row>
    <row r="17" spans="1:28" ht="15" thickBot="1" x14ac:dyDescent="0.35">
      <c r="A17" s="62">
        <v>137.69999999999999</v>
      </c>
      <c r="B17" s="63">
        <v>275.5</v>
      </c>
      <c r="C17" s="63">
        <v>137.4</v>
      </c>
      <c r="D17" s="63">
        <v>6.3</v>
      </c>
      <c r="E17" s="27">
        <f>A17+B17</f>
        <v>413.2</v>
      </c>
      <c r="F17" s="27">
        <f>C17+D17</f>
        <v>143.70000000000002</v>
      </c>
      <c r="G17" s="28">
        <f>E17+2*F17</f>
        <v>700.6</v>
      </c>
      <c r="H17" s="57">
        <v>383704.73537604458</v>
      </c>
      <c r="I17" s="29">
        <f t="shared" si="0"/>
        <v>39.957896763034569</v>
      </c>
      <c r="J17" s="28">
        <f t="shared" si="1"/>
        <v>101.6134391004792</v>
      </c>
      <c r="K17" s="28">
        <f t="shared" si="1"/>
        <v>55651.666800883802</v>
      </c>
      <c r="L17" s="30">
        <f t="shared" si="2"/>
        <v>4.7454781762463929</v>
      </c>
      <c r="M17" s="30">
        <f t="shared" si="3"/>
        <v>2.0069511502825632</v>
      </c>
      <c r="N17" s="34">
        <f t="shared" si="4"/>
        <v>1.6016026204886933</v>
      </c>
      <c r="O17" s="62">
        <v>137.19999999999999</v>
      </c>
      <c r="P17" s="63">
        <v>5.9</v>
      </c>
      <c r="Q17" s="63">
        <v>137.5</v>
      </c>
      <c r="R17" s="63">
        <v>275.3</v>
      </c>
      <c r="S17" s="28">
        <f>O17+P17</f>
        <v>143.1</v>
      </c>
      <c r="T17" s="28">
        <f>Q17+R17</f>
        <v>412.8</v>
      </c>
      <c r="U17" s="28">
        <f>S17+2*T17</f>
        <v>968.7</v>
      </c>
      <c r="V17" s="63">
        <v>159748.54932301739</v>
      </c>
      <c r="W17" s="28">
        <f t="shared" si="5"/>
        <v>39.928889215475195</v>
      </c>
      <c r="X17" s="28">
        <f t="shared" si="6"/>
        <v>140.49805660381702</v>
      </c>
      <c r="Y17" s="28">
        <f t="shared" si="6"/>
        <v>23169.568210140344</v>
      </c>
      <c r="Z17" s="105">
        <f t="shared" si="7"/>
        <v>4.3649179403199394</v>
      </c>
      <c r="AA17" s="105">
        <f t="shared" si="8"/>
        <v>2.1476703170377136</v>
      </c>
      <c r="AB17" s="106">
        <f t="shared" si="9"/>
        <v>1.6012872286942197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0.9969463644930503</v>
      </c>
      <c r="O23" s="6" t="s">
        <v>18</v>
      </c>
      <c r="P23" s="6">
        <v>0.99627470587533795</v>
      </c>
    </row>
    <row r="24" spans="1:28" x14ac:dyDescent="0.3">
      <c r="A24" s="6" t="s">
        <v>19</v>
      </c>
      <c r="B24" s="6">
        <v>0.99390205367591</v>
      </c>
      <c r="O24" s="6" t="s">
        <v>19</v>
      </c>
      <c r="P24" s="6">
        <v>0.99256328956699114</v>
      </c>
    </row>
    <row r="25" spans="1:28" x14ac:dyDescent="0.3">
      <c r="A25" s="6" t="s">
        <v>20</v>
      </c>
      <c r="B25" s="6">
        <v>0.99288572928856167</v>
      </c>
      <c r="O25" s="6" t="s">
        <v>20</v>
      </c>
      <c r="P25" s="6">
        <v>0.99132383782815625</v>
      </c>
    </row>
    <row r="26" spans="1:28" x14ac:dyDescent="0.3">
      <c r="A26" s="6" t="s">
        <v>21</v>
      </c>
      <c r="B26" s="6">
        <v>1.5976305987492213E-2</v>
      </c>
      <c r="O26" s="6" t="s">
        <v>21</v>
      </c>
      <c r="P26" s="6">
        <v>2.374926352661088E-2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0.49922229948569447</v>
      </c>
      <c r="D31" s="6">
        <v>0.24961114974284723</v>
      </c>
      <c r="E31" s="6">
        <v>977.93781793337268</v>
      </c>
      <c r="F31" s="6">
        <v>5.1416390291081915E-14</v>
      </c>
      <c r="O31" s="6" t="s">
        <v>24</v>
      </c>
      <c r="P31" s="6">
        <v>2</v>
      </c>
      <c r="Q31" s="6">
        <v>0.90335588097147579</v>
      </c>
      <c r="R31" s="6">
        <v>0.45167794048573789</v>
      </c>
      <c r="S31" s="6">
        <v>800.80834006500459</v>
      </c>
      <c r="T31" s="6">
        <v>1.6915515164368781E-13</v>
      </c>
    </row>
    <row r="32" spans="1:28" x14ac:dyDescent="0.3">
      <c r="A32" s="6" t="s">
        <v>25</v>
      </c>
      <c r="B32" s="6">
        <v>12</v>
      </c>
      <c r="C32" s="6">
        <v>3.0629082360717542E-3</v>
      </c>
      <c r="D32" s="6">
        <v>2.5524235300597952E-4</v>
      </c>
      <c r="E32" s="6"/>
      <c r="F32" s="6"/>
      <c r="O32" s="6" t="s">
        <v>25</v>
      </c>
      <c r="P32" s="6">
        <v>12</v>
      </c>
      <c r="Q32" s="6">
        <v>6.7683302166769172E-3</v>
      </c>
      <c r="R32" s="6">
        <v>5.6402751805640977E-4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0.50228520772176621</v>
      </c>
      <c r="D33" s="7"/>
      <c r="E33" s="7"/>
      <c r="F33" s="7"/>
      <c r="O33" s="7" t="s">
        <v>26</v>
      </c>
      <c r="P33" s="7">
        <v>14</v>
      </c>
      <c r="Q33" s="7">
        <v>0.91012421118815268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3.4061039692065398</v>
      </c>
      <c r="C36" s="6">
        <v>2.6377045646710284E-2</v>
      </c>
      <c r="D36" s="6">
        <v>129.1313672815115</v>
      </c>
      <c r="E36" s="6">
        <v>3.1208855778312073E-20</v>
      </c>
      <c r="F36" s="6">
        <v>3.3486333237427695</v>
      </c>
      <c r="G36" s="6">
        <v>3.4635746146703101</v>
      </c>
      <c r="H36" s="6">
        <v>3.3486333237427695</v>
      </c>
      <c r="I36" s="6">
        <v>3.4635746146703101</v>
      </c>
      <c r="O36" s="6" t="s">
        <v>27</v>
      </c>
      <c r="P36" s="6">
        <v>2.1593199284657918</v>
      </c>
      <c r="Q36" s="6">
        <v>5.2524006956734939E-2</v>
      </c>
      <c r="R36" s="6">
        <v>41.111104304065492</v>
      </c>
      <c r="S36" s="6">
        <v>2.7782435547429132E-14</v>
      </c>
      <c r="T36" s="6">
        <v>2.0448799482429267</v>
      </c>
      <c r="U36" s="6">
        <v>2.2737599086886569</v>
      </c>
      <c r="V36" s="6">
        <v>2.0448799482429267</v>
      </c>
      <c r="W36" s="6">
        <v>2.2737599086886569</v>
      </c>
    </row>
    <row r="37" spans="1:23" x14ac:dyDescent="0.3">
      <c r="A37" s="6" t="s">
        <v>40</v>
      </c>
      <c r="B37" s="6">
        <v>0.83239232848416189</v>
      </c>
      <c r="C37" s="6">
        <v>3.0930130254791396E-2</v>
      </c>
      <c r="D37" s="6">
        <v>26.912021437582396</v>
      </c>
      <c r="E37" s="6">
        <v>4.2587183252377063E-12</v>
      </c>
      <c r="F37" s="6">
        <v>0.76500136386174389</v>
      </c>
      <c r="G37" s="6">
        <v>0.8997832931065799</v>
      </c>
      <c r="H37" s="6">
        <v>0.76500136386174389</v>
      </c>
      <c r="I37" s="6">
        <v>0.8997832931065799</v>
      </c>
      <c r="O37" s="6" t="s">
        <v>40</v>
      </c>
      <c r="P37" s="6">
        <v>1.4554304537677312</v>
      </c>
      <c r="Q37" s="6">
        <v>6.0140425437121309E-2</v>
      </c>
      <c r="R37" s="6">
        <v>24.200534718355613</v>
      </c>
      <c r="S37" s="6">
        <v>1.4907998758552989E-11</v>
      </c>
      <c r="T37" s="6">
        <v>1.3243957232436858</v>
      </c>
      <c r="U37" s="6">
        <v>1.5864651842917765</v>
      </c>
      <c r="V37" s="6">
        <v>1.3243957232436858</v>
      </c>
      <c r="W37" s="6">
        <v>1.5864651842917765</v>
      </c>
    </row>
    <row r="38" spans="1:23" ht="15" thickBot="1" x14ac:dyDescent="0.35">
      <c r="A38" s="7" t="s">
        <v>41</v>
      </c>
      <c r="B38" s="7">
        <v>-0.20684623243765438</v>
      </c>
      <c r="C38" s="7">
        <v>2.9351236227374275E-2</v>
      </c>
      <c r="D38" s="7">
        <v>-7.0472749711557405</v>
      </c>
      <c r="E38" s="7">
        <v>1.3426532569295679E-5</v>
      </c>
      <c r="F38" s="7">
        <v>-0.27079708249645096</v>
      </c>
      <c r="G38" s="7">
        <v>-0.14289538237885777</v>
      </c>
      <c r="H38" s="7">
        <v>-0.27079708249645096</v>
      </c>
      <c r="I38" s="7">
        <v>-0.14289538237885777</v>
      </c>
      <c r="O38" s="7" t="s">
        <v>41</v>
      </c>
      <c r="P38" s="7">
        <v>-0.59533265239055799</v>
      </c>
      <c r="Q38" s="7">
        <v>5.5496186604618185E-2</v>
      </c>
      <c r="R38" s="7">
        <v>-10.72745153882369</v>
      </c>
      <c r="S38" s="7">
        <v>1.6685025628595442E-7</v>
      </c>
      <c r="T38" s="7">
        <v>-0.71624845576230667</v>
      </c>
      <c r="U38" s="7">
        <v>-0.47441684901880932</v>
      </c>
      <c r="V38" s="7">
        <v>-0.71624845576230667</v>
      </c>
      <c r="W38" s="7">
        <v>-0.47441684901880932</v>
      </c>
    </row>
    <row r="40" spans="1:23" x14ac:dyDescent="0.3">
      <c r="B40">
        <f>10^B36</f>
        <v>2547.4400315010503</v>
      </c>
      <c r="P40">
        <f>10^P36</f>
        <v>144.31780952419822</v>
      </c>
    </row>
    <row r="41" spans="1:23" x14ac:dyDescent="0.3">
      <c r="B41" s="6">
        <v>0.83239232848416189</v>
      </c>
      <c r="P41" s="6">
        <v>1.4554304537677312</v>
      </c>
    </row>
    <row r="42" spans="1:23" ht="15" thickBot="1" x14ac:dyDescent="0.35">
      <c r="B42" s="7">
        <v>-0.20684623243765438</v>
      </c>
      <c r="P42" s="7">
        <v>-0.59533265239055799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B1" zoomScale="70" zoomScaleNormal="70" workbookViewId="0">
      <selection activeCell="L33" sqref="L33"/>
    </sheetView>
  </sheetViews>
  <sheetFormatPr defaultRowHeight="14.4" x14ac:dyDescent="0.3"/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64" t="s">
        <v>0</v>
      </c>
      <c r="P2" s="65" t="s">
        <v>0</v>
      </c>
      <c r="Q2" s="65" t="s">
        <v>0</v>
      </c>
      <c r="R2" s="65" t="s">
        <v>0</v>
      </c>
      <c r="S2" s="65" t="s">
        <v>0</v>
      </c>
      <c r="T2" s="65" t="s">
        <v>0</v>
      </c>
      <c r="U2" s="65" t="s">
        <v>0</v>
      </c>
      <c r="V2" s="65" t="s">
        <v>0</v>
      </c>
      <c r="W2" s="65" t="s">
        <v>1</v>
      </c>
      <c r="X2" s="65" t="s">
        <v>1</v>
      </c>
      <c r="Y2" s="65" t="s">
        <v>1</v>
      </c>
      <c r="Z2" s="66"/>
      <c r="AA2" s="66"/>
      <c r="AB2" s="67"/>
    </row>
    <row r="3" spans="1:28" ht="16.2" x14ac:dyDescent="0.4">
      <c r="A3" s="79">
        <v>20.5</v>
      </c>
      <c r="B3" s="78">
        <v>20.7</v>
      </c>
      <c r="C3" s="78">
        <v>20.6</v>
      </c>
      <c r="D3" s="78">
        <v>0.8</v>
      </c>
      <c r="E3" s="15">
        <f>A3+B3</f>
        <v>41.2</v>
      </c>
      <c r="F3" s="15">
        <f>C3+D3</f>
        <v>21.400000000000002</v>
      </c>
      <c r="G3" s="16">
        <f>E3+2*F3</f>
        <v>84</v>
      </c>
      <c r="H3" s="78">
        <v>69800</v>
      </c>
      <c r="I3" s="14">
        <f>B3/6.89475729</f>
        <v>3.0022811723949747</v>
      </c>
      <c r="J3" s="16">
        <f>G3/6.89475729</f>
        <v>12.18316997493613</v>
      </c>
      <c r="K3" s="16">
        <f>H3/6.89475729</f>
        <v>10123.634098220737</v>
      </c>
      <c r="L3" s="17">
        <f>LOG(K3)</f>
        <v>4.0053364399240508</v>
      </c>
      <c r="M3" s="17">
        <f>LOG(J3)</f>
        <v>1.085760303362771</v>
      </c>
      <c r="N3" s="33">
        <f>LOG(I3)</f>
        <v>0.47745136275780714</v>
      </c>
      <c r="O3" s="79">
        <v>19.899999999999999</v>
      </c>
      <c r="P3" s="78">
        <v>4.4000000000000004</v>
      </c>
      <c r="Q3" s="78">
        <v>20.6</v>
      </c>
      <c r="R3" s="78">
        <v>20.6</v>
      </c>
      <c r="S3" s="70">
        <f>O3+P3</f>
        <v>24.299999999999997</v>
      </c>
      <c r="T3" s="70">
        <f>Q3+R3</f>
        <v>41.2</v>
      </c>
      <c r="U3" s="70">
        <f>S3+2*T3</f>
        <v>106.7</v>
      </c>
      <c r="V3" s="78">
        <v>39200</v>
      </c>
      <c r="W3" s="70">
        <f>R3/6.89475729</f>
        <v>2.9877773986152891</v>
      </c>
      <c r="X3" s="70">
        <f>U3/6.89475729</f>
        <v>15.475526622924821</v>
      </c>
      <c r="Y3" s="70">
        <f>V3/6.89475729</f>
        <v>5685.4793216368607</v>
      </c>
      <c r="Z3" s="71">
        <f>LOG(Y3)</f>
        <v>3.7547670843213465</v>
      </c>
      <c r="AA3" s="71">
        <f>LOG(X3)</f>
        <v>1.1896454367253593</v>
      </c>
      <c r="AB3" s="72">
        <f>LOG(W3)</f>
        <v>0.47534823767004281</v>
      </c>
    </row>
    <row r="4" spans="1:28" ht="16.2" x14ac:dyDescent="0.4">
      <c r="A4" s="79">
        <v>20.6</v>
      </c>
      <c r="B4" s="78">
        <v>42</v>
      </c>
      <c r="C4" s="78">
        <v>20.399999999999999</v>
      </c>
      <c r="D4" s="78">
        <v>1.8</v>
      </c>
      <c r="E4" s="15">
        <f>A4+B4</f>
        <v>62.6</v>
      </c>
      <c r="F4" s="15">
        <f>C4+D4</f>
        <v>22.2</v>
      </c>
      <c r="G4" s="16">
        <f>E4+2*F4</f>
        <v>107</v>
      </c>
      <c r="H4" s="78">
        <v>69500</v>
      </c>
      <c r="I4" s="14">
        <f t="shared" ref="I4:I17" si="0">B4/6.89475729</f>
        <v>6.0915849874680648</v>
      </c>
      <c r="J4" s="16">
        <f t="shared" ref="J4:K17" si="1">G4/6.89475729</f>
        <v>15.519037944263879</v>
      </c>
      <c r="K4" s="16">
        <f t="shared" si="1"/>
        <v>10080.122776881679</v>
      </c>
      <c r="L4" s="17">
        <f t="shared" ref="L4:L17" si="2">LOG(K4)</f>
        <v>4.0034658218910035</v>
      </c>
      <c r="M4" s="17">
        <f t="shared" ref="M4:M17" si="3">LOG(J4)</f>
        <v>1.1908647949860991</v>
      </c>
      <c r="N4" s="33">
        <f t="shared" ref="N4:N17" si="4">LOG(I4)</f>
        <v>0.78473030769878982</v>
      </c>
      <c r="O4" s="79">
        <v>20.2</v>
      </c>
      <c r="P4" s="78">
        <v>4.2</v>
      </c>
      <c r="Q4" s="78">
        <v>20.8</v>
      </c>
      <c r="R4" s="78">
        <v>40.700000000000003</v>
      </c>
      <c r="S4" s="70">
        <f>O4+P4</f>
        <v>24.4</v>
      </c>
      <c r="T4" s="70">
        <f>Q4+R4</f>
        <v>61.5</v>
      </c>
      <c r="U4" s="70">
        <f>S4+2*T4</f>
        <v>147.4</v>
      </c>
      <c r="V4" s="78">
        <v>44800</v>
      </c>
      <c r="W4" s="70">
        <f t="shared" ref="W4:W17" si="5">R4/6.89475729</f>
        <v>5.903035928332149</v>
      </c>
      <c r="X4" s="70">
        <f t="shared" ref="X4:Y17" si="6">U4/6.89475729</f>
        <v>21.378562551256969</v>
      </c>
      <c r="Y4" s="70">
        <f t="shared" si="6"/>
        <v>6497.6906532992689</v>
      </c>
      <c r="Z4" s="71">
        <f t="shared" ref="Z4:Z17" si="7">LOG(Y4)</f>
        <v>3.8127590312990334</v>
      </c>
      <c r="AA4" s="71">
        <f t="shared" ref="AA4:AA17" si="8">LOG(X4)</f>
        <v>1.329978500823922</v>
      </c>
      <c r="AB4" s="72">
        <f t="shared" ref="AB4:AB17" si="9">LOG(W4)</f>
        <v>0.7710754265261095</v>
      </c>
    </row>
    <row r="5" spans="1:28" ht="16.2" x14ac:dyDescent="0.4">
      <c r="A5" s="79">
        <v>20.5</v>
      </c>
      <c r="B5" s="78">
        <v>62</v>
      </c>
      <c r="C5" s="78">
        <v>20.6</v>
      </c>
      <c r="D5" s="78">
        <v>2.5</v>
      </c>
      <c r="E5" s="15">
        <f>A5+B5</f>
        <v>82.5</v>
      </c>
      <c r="F5" s="15">
        <f>C5+D5</f>
        <v>23.1</v>
      </c>
      <c r="G5" s="16">
        <f>E5+2*F5</f>
        <v>128.69999999999999</v>
      </c>
      <c r="H5" s="78">
        <v>80600</v>
      </c>
      <c r="I5" s="14">
        <f t="shared" si="0"/>
        <v>8.992339743405239</v>
      </c>
      <c r="J5" s="16">
        <f t="shared" si="1"/>
        <v>18.66635685445571</v>
      </c>
      <c r="K5" s="16">
        <f t="shared" si="1"/>
        <v>11690.04166642681</v>
      </c>
      <c r="L5" s="17">
        <f t="shared" si="2"/>
        <v>4.0678160591059802</v>
      </c>
      <c r="M5" s="17">
        <f t="shared" si="3"/>
        <v>1.271059564205276</v>
      </c>
      <c r="N5" s="33">
        <f t="shared" si="4"/>
        <v>0.95387270679914327</v>
      </c>
      <c r="O5" s="79">
        <v>19.899999999999999</v>
      </c>
      <c r="P5" s="78">
        <v>8.1</v>
      </c>
      <c r="Q5" s="78">
        <v>20.7</v>
      </c>
      <c r="R5" s="78">
        <v>61.4</v>
      </c>
      <c r="S5" s="70">
        <f>O5+P5</f>
        <v>28</v>
      </c>
      <c r="T5" s="70">
        <f>Q5+R5</f>
        <v>82.1</v>
      </c>
      <c r="U5" s="70">
        <f>S5+2*T5</f>
        <v>192.2</v>
      </c>
      <c r="V5" s="78">
        <v>49500</v>
      </c>
      <c r="W5" s="70">
        <f t="shared" si="5"/>
        <v>8.9053171007271228</v>
      </c>
      <c r="X5" s="70">
        <f t="shared" si="6"/>
        <v>27.876253204556239</v>
      </c>
      <c r="Y5" s="70">
        <f t="shared" si="6"/>
        <v>7179.3680209445047</v>
      </c>
      <c r="Z5" s="71">
        <f t="shared" si="7"/>
        <v>3.8560862162344582</v>
      </c>
      <c r="AA5" s="71">
        <f t="shared" si="8"/>
        <v>1.4452344006334159</v>
      </c>
      <c r="AB5" s="72">
        <f t="shared" si="9"/>
        <v>0.94964938844205704</v>
      </c>
    </row>
    <row r="6" spans="1:28" ht="16.2" x14ac:dyDescent="0.4">
      <c r="A6" s="79">
        <v>34.6</v>
      </c>
      <c r="B6" s="78">
        <v>34.700000000000003</v>
      </c>
      <c r="C6" s="78">
        <v>34.5</v>
      </c>
      <c r="D6" s="78">
        <v>1.6</v>
      </c>
      <c r="E6" s="15">
        <f>A6+B6</f>
        <v>69.300000000000011</v>
      </c>
      <c r="F6" s="15">
        <f>C6+D6</f>
        <v>36.1</v>
      </c>
      <c r="G6" s="16">
        <f>E6+2*F6</f>
        <v>141.5</v>
      </c>
      <c r="H6" s="78">
        <v>110500</v>
      </c>
      <c r="I6" s="14">
        <f t="shared" si="0"/>
        <v>5.0328095015509966</v>
      </c>
      <c r="J6" s="16">
        <f t="shared" si="1"/>
        <v>20.522839898255505</v>
      </c>
      <c r="K6" s="16">
        <f t="shared" si="1"/>
        <v>16026.670026552885</v>
      </c>
      <c r="L6" s="17">
        <f t="shared" si="2"/>
        <v>4.2048432953220187</v>
      </c>
      <c r="M6" s="17">
        <f t="shared" si="3"/>
        <v>1.3122374571611986</v>
      </c>
      <c r="N6" s="33">
        <f t="shared" si="4"/>
        <v>0.70181049209176316</v>
      </c>
      <c r="O6" s="79">
        <v>34.299999999999997</v>
      </c>
      <c r="P6" s="78">
        <v>5.4</v>
      </c>
      <c r="Q6" s="78">
        <v>34.700000000000003</v>
      </c>
      <c r="R6" s="78">
        <v>34.5</v>
      </c>
      <c r="S6" s="70">
        <f>O6+P6</f>
        <v>39.699999999999996</v>
      </c>
      <c r="T6" s="70">
        <f>Q6+R6</f>
        <v>69.2</v>
      </c>
      <c r="U6" s="70">
        <f>S6+2*T6</f>
        <v>178.1</v>
      </c>
      <c r="V6" s="78">
        <v>61000</v>
      </c>
      <c r="W6" s="70">
        <f t="shared" si="5"/>
        <v>5.0038019539916245</v>
      </c>
      <c r="X6" s="70">
        <f t="shared" si="6"/>
        <v>25.831221101620532</v>
      </c>
      <c r="Y6" s="70">
        <f t="shared" si="6"/>
        <v>8847.3020056083806</v>
      </c>
      <c r="Z6" s="71">
        <f t="shared" si="7"/>
        <v>3.9468108523116565</v>
      </c>
      <c r="AA6" s="71">
        <f t="shared" si="8"/>
        <v>1.412144936764133</v>
      </c>
      <c r="AB6" s="72">
        <f t="shared" si="9"/>
        <v>0.69930011237416345</v>
      </c>
    </row>
    <row r="7" spans="1:28" ht="16.2" x14ac:dyDescent="0.4">
      <c r="A7" s="79">
        <v>34.4</v>
      </c>
      <c r="B7" s="78">
        <v>68.900000000000006</v>
      </c>
      <c r="C7" s="78">
        <v>34.5</v>
      </c>
      <c r="D7" s="78">
        <v>2.2000000000000002</v>
      </c>
      <c r="E7" s="15">
        <f>A7+B7</f>
        <v>103.30000000000001</v>
      </c>
      <c r="F7" s="15">
        <f>C7+D7</f>
        <v>36.700000000000003</v>
      </c>
      <c r="G7" s="16">
        <f>E7+2*F7</f>
        <v>176.70000000000002</v>
      </c>
      <c r="H7" s="78">
        <v>118800</v>
      </c>
      <c r="I7" s="14">
        <f t="shared" si="0"/>
        <v>9.9931001342035639</v>
      </c>
      <c r="J7" s="16">
        <f t="shared" si="1"/>
        <v>25.628168268704933</v>
      </c>
      <c r="K7" s="16">
        <f t="shared" si="1"/>
        <v>17230.483250266811</v>
      </c>
      <c r="L7" s="17">
        <f t="shared" si="2"/>
        <v>4.2362974579460637</v>
      </c>
      <c r="M7" s="17">
        <f t="shared" si="3"/>
        <v>1.4087175668076535</v>
      </c>
      <c r="N7" s="33">
        <f t="shared" si="4"/>
        <v>0.99970023920851525</v>
      </c>
      <c r="O7" s="79">
        <v>34.299999999999997</v>
      </c>
      <c r="P7" s="78">
        <v>2</v>
      </c>
      <c r="Q7" s="78">
        <v>34.6</v>
      </c>
      <c r="R7" s="78">
        <v>68.400000000000006</v>
      </c>
      <c r="S7" s="70">
        <f>O7+P7</f>
        <v>36.299999999999997</v>
      </c>
      <c r="T7" s="70">
        <f>Q7+R7</f>
        <v>103</v>
      </c>
      <c r="U7" s="70">
        <f>S7+2*T7</f>
        <v>242.3</v>
      </c>
      <c r="V7" s="78">
        <v>68000</v>
      </c>
      <c r="W7" s="70">
        <f t="shared" si="5"/>
        <v>9.9205812653051346</v>
      </c>
      <c r="X7" s="70">
        <f t="shared" si="6"/>
        <v>35.142643868178858</v>
      </c>
      <c r="Y7" s="70">
        <f t="shared" si="6"/>
        <v>9862.5661701863901</v>
      </c>
      <c r="Z7" s="71">
        <f t="shared" si="7"/>
        <v>3.9939899300071255</v>
      </c>
      <c r="AA7" s="71">
        <f t="shared" si="8"/>
        <v>1.5458344314383956</v>
      </c>
      <c r="AB7" s="72">
        <f t="shared" si="9"/>
        <v>0.99653711902100561</v>
      </c>
    </row>
    <row r="8" spans="1:28" ht="16.2" x14ac:dyDescent="0.4">
      <c r="A8" s="79">
        <v>34.700000000000003</v>
      </c>
      <c r="B8" s="78">
        <v>102.1</v>
      </c>
      <c r="C8" s="78">
        <v>34.700000000000003</v>
      </c>
      <c r="D8" s="78">
        <v>3.1</v>
      </c>
      <c r="E8" s="15">
        <f>A8+B8</f>
        <v>136.80000000000001</v>
      </c>
      <c r="F8" s="15">
        <f>C8+D8</f>
        <v>37.800000000000004</v>
      </c>
      <c r="G8" s="16">
        <f>E8+2*F8</f>
        <v>212.40000000000003</v>
      </c>
      <c r="H8" s="78">
        <v>125400</v>
      </c>
      <c r="I8" s="14">
        <f t="shared" si="0"/>
        <v>14.808353029059271</v>
      </c>
      <c r="J8" s="16">
        <f t="shared" si="1"/>
        <v>30.806015508052791</v>
      </c>
      <c r="K8" s="16">
        <f t="shared" si="1"/>
        <v>18187.732319726078</v>
      </c>
      <c r="L8" s="17">
        <f t="shared" si="2"/>
        <v>4.259778553795587</v>
      </c>
      <c r="M8" s="17">
        <f t="shared" si="3"/>
        <v>1.4886355297103209</v>
      </c>
      <c r="N8" s="33">
        <f t="shared" si="4"/>
        <v>1.1705067593877996</v>
      </c>
      <c r="O8" s="79">
        <v>34.200000000000003</v>
      </c>
      <c r="P8" s="78">
        <v>6.1</v>
      </c>
      <c r="Q8" s="78">
        <v>34.700000000000003</v>
      </c>
      <c r="R8" s="78">
        <v>101.1</v>
      </c>
      <c r="S8" s="70">
        <f>O8+P8</f>
        <v>40.300000000000004</v>
      </c>
      <c r="T8" s="70">
        <f>Q8+R8</f>
        <v>135.80000000000001</v>
      </c>
      <c r="U8" s="70">
        <f>S8+2*T8</f>
        <v>311.90000000000003</v>
      </c>
      <c r="V8" s="78">
        <v>71700</v>
      </c>
      <c r="W8" s="70">
        <f t="shared" si="5"/>
        <v>14.663315291262412</v>
      </c>
      <c r="X8" s="70">
        <f t="shared" si="6"/>
        <v>45.237270418840232</v>
      </c>
      <c r="Y8" s="70">
        <f t="shared" si="6"/>
        <v>10399.205800034768</v>
      </c>
      <c r="Z8" s="71">
        <f t="shared" si="7"/>
        <v>4.0170001729686895</v>
      </c>
      <c r="AA8" s="71">
        <f t="shared" si="8"/>
        <v>1.6554963920580332</v>
      </c>
      <c r="AB8" s="72">
        <f t="shared" si="9"/>
        <v>1.1662321728918905</v>
      </c>
    </row>
    <row r="9" spans="1:28" ht="16.2" x14ac:dyDescent="0.4">
      <c r="A9" s="79">
        <v>68.5</v>
      </c>
      <c r="B9" s="78">
        <v>68.900000000000006</v>
      </c>
      <c r="C9" s="78">
        <v>68.7</v>
      </c>
      <c r="D9" s="78">
        <v>2.2999999999999998</v>
      </c>
      <c r="E9" s="15">
        <f>A9+B9</f>
        <v>137.4</v>
      </c>
      <c r="F9" s="15">
        <f>C9+D9</f>
        <v>71</v>
      </c>
      <c r="G9" s="16">
        <f>E9+2*F9</f>
        <v>279.39999999999998</v>
      </c>
      <c r="H9" s="78">
        <v>183200</v>
      </c>
      <c r="I9" s="14">
        <f t="shared" si="0"/>
        <v>9.9931001342035639</v>
      </c>
      <c r="J9" s="16">
        <f t="shared" si="1"/>
        <v>40.523543940442316</v>
      </c>
      <c r="K9" s="16">
        <f t="shared" si="1"/>
        <v>26570.913564384511</v>
      </c>
      <c r="L9" s="17">
        <f t="shared" si="2"/>
        <v>4.4244064866327211</v>
      </c>
      <c r="M9" s="17">
        <f t="shared" si="3"/>
        <v>1.6077074190790526</v>
      </c>
      <c r="N9" s="33">
        <f t="shared" si="4"/>
        <v>0.99970023920851525</v>
      </c>
      <c r="O9" s="79">
        <v>68.3</v>
      </c>
      <c r="P9" s="78">
        <v>4.5999999999999996</v>
      </c>
      <c r="Q9" s="78">
        <v>68.599999999999994</v>
      </c>
      <c r="R9" s="78">
        <v>68.2</v>
      </c>
      <c r="S9" s="70">
        <f>O9+P9</f>
        <v>72.899999999999991</v>
      </c>
      <c r="T9" s="70">
        <f>Q9+R9</f>
        <v>136.80000000000001</v>
      </c>
      <c r="U9" s="70">
        <f>S9+2*T9</f>
        <v>346.5</v>
      </c>
      <c r="V9" s="78">
        <v>101700</v>
      </c>
      <c r="W9" s="70">
        <f t="shared" si="5"/>
        <v>9.8915737177457626</v>
      </c>
      <c r="X9" s="70">
        <f t="shared" si="6"/>
        <v>50.255576146611531</v>
      </c>
      <c r="Y9" s="70">
        <f t="shared" si="6"/>
        <v>14750.337933940529</v>
      </c>
      <c r="Z9" s="71">
        <f t="shared" si="7"/>
        <v>4.1688019702236341</v>
      </c>
      <c r="AA9" s="71">
        <f t="shared" si="8"/>
        <v>1.7011842562487149</v>
      </c>
      <c r="AB9" s="72">
        <f t="shared" si="9"/>
        <v>0.9952653919573683</v>
      </c>
    </row>
    <row r="10" spans="1:28" ht="16.2" x14ac:dyDescent="0.4">
      <c r="A10" s="79">
        <v>68.5</v>
      </c>
      <c r="B10" s="78">
        <v>137.69999999999999</v>
      </c>
      <c r="C10" s="78">
        <v>68.7</v>
      </c>
      <c r="D10" s="78">
        <v>4.3</v>
      </c>
      <c r="E10" s="15">
        <f>A10+B10</f>
        <v>206.2</v>
      </c>
      <c r="F10" s="15">
        <f>C10+D10</f>
        <v>73</v>
      </c>
      <c r="G10" s="16">
        <f>E10+2*F10</f>
        <v>352.2</v>
      </c>
      <c r="H10" s="78">
        <v>193400</v>
      </c>
      <c r="I10" s="14">
        <f t="shared" si="0"/>
        <v>19.971696494627441</v>
      </c>
      <c r="J10" s="16">
        <f t="shared" si="1"/>
        <v>51.082291252053629</v>
      </c>
      <c r="K10" s="16">
        <f t="shared" si="1"/>
        <v>28050.298489912471</v>
      </c>
      <c r="L10" s="17">
        <f t="shared" si="2"/>
        <v>4.4479374870478718</v>
      </c>
      <c r="M10" s="17">
        <f t="shared" si="3"/>
        <v>1.7082703689321475</v>
      </c>
      <c r="N10" s="33">
        <f t="shared" si="4"/>
        <v>1.300414957557813</v>
      </c>
      <c r="O10" s="79">
        <v>68.5</v>
      </c>
      <c r="P10" s="78">
        <v>11.2</v>
      </c>
      <c r="Q10" s="78">
        <v>68.599999999999994</v>
      </c>
      <c r="R10" s="78">
        <v>136.19999999999999</v>
      </c>
      <c r="S10" s="70">
        <f>O10+P10</f>
        <v>79.7</v>
      </c>
      <c r="T10" s="70">
        <f>Q10+R10</f>
        <v>204.79999999999998</v>
      </c>
      <c r="U10" s="70">
        <f>S10+2*T10</f>
        <v>489.29999999999995</v>
      </c>
      <c r="V10" s="78">
        <v>110100</v>
      </c>
      <c r="W10" s="70">
        <f t="shared" si="5"/>
        <v>19.754139887932151</v>
      </c>
      <c r="X10" s="70">
        <f t="shared" si="6"/>
        <v>70.966965104002952</v>
      </c>
      <c r="Y10" s="70">
        <f t="shared" si="6"/>
        <v>15968.654931434141</v>
      </c>
      <c r="Z10" s="71">
        <f t="shared" si="7"/>
        <v>4.2032683362726413</v>
      </c>
      <c r="AA10" s="71">
        <f t="shared" si="8"/>
        <v>1.8510562330608276</v>
      </c>
      <c r="AB10" s="72">
        <f t="shared" si="9"/>
        <v>1.2956581248776557</v>
      </c>
    </row>
    <row r="11" spans="1:28" ht="16.2" x14ac:dyDescent="0.4">
      <c r="A11" s="79">
        <v>68.5</v>
      </c>
      <c r="B11" s="78">
        <v>206.8</v>
      </c>
      <c r="C11" s="78">
        <v>68.599999999999994</v>
      </c>
      <c r="D11" s="78">
        <v>6.8</v>
      </c>
      <c r="E11" s="15">
        <f>A11+B11</f>
        <v>275.3</v>
      </c>
      <c r="F11" s="15">
        <f>C11+D11</f>
        <v>75.399999999999991</v>
      </c>
      <c r="G11" s="16">
        <f>E11+2*F11</f>
        <v>426.1</v>
      </c>
      <c r="H11" s="78">
        <v>203600</v>
      </c>
      <c r="I11" s="14">
        <f t="shared" si="0"/>
        <v>29.993804176390377</v>
      </c>
      <c r="J11" s="16">
        <f t="shared" si="1"/>
        <v>61.800580075241491</v>
      </c>
      <c r="K11" s="16">
        <f t="shared" si="1"/>
        <v>29529.683415440428</v>
      </c>
      <c r="L11" s="17">
        <f t="shared" si="2"/>
        <v>4.4702587909656106</v>
      </c>
      <c r="M11" s="17">
        <f t="shared" si="3"/>
        <v>1.7909925515013427</v>
      </c>
      <c r="N11" s="33">
        <f t="shared" si="4"/>
        <v>1.4770315517227943</v>
      </c>
      <c r="O11" s="79">
        <v>68.400000000000006</v>
      </c>
      <c r="P11" s="78">
        <v>13</v>
      </c>
      <c r="Q11" s="78">
        <v>68.7</v>
      </c>
      <c r="R11" s="78">
        <v>205.7</v>
      </c>
      <c r="S11" s="70">
        <f>O11+P11</f>
        <v>81.400000000000006</v>
      </c>
      <c r="T11" s="70">
        <f>Q11+R11</f>
        <v>274.39999999999998</v>
      </c>
      <c r="U11" s="70">
        <f>S11+2*T11</f>
        <v>630.19999999999993</v>
      </c>
      <c r="V11" s="78">
        <v>117600</v>
      </c>
      <c r="W11" s="70">
        <f t="shared" si="5"/>
        <v>29.834262664813831</v>
      </c>
      <c r="X11" s="70">
        <f t="shared" si="6"/>
        <v>91.402782359580328</v>
      </c>
      <c r="Y11" s="70">
        <f t="shared" si="6"/>
        <v>17056.437964910583</v>
      </c>
      <c r="Z11" s="71">
        <f t="shared" si="7"/>
        <v>4.2318883390410091</v>
      </c>
      <c r="AA11" s="71">
        <f t="shared" si="8"/>
        <v>1.9609594161388701</v>
      </c>
      <c r="AB11" s="72">
        <f t="shared" si="9"/>
        <v>1.4747153089956133</v>
      </c>
    </row>
    <row r="12" spans="1:28" ht="16.2" x14ac:dyDescent="0.4">
      <c r="A12" s="79">
        <v>102.4</v>
      </c>
      <c r="B12" s="78">
        <v>69.2</v>
      </c>
      <c r="C12" s="78">
        <v>102.2</v>
      </c>
      <c r="D12" s="78">
        <v>3.1</v>
      </c>
      <c r="E12" s="15">
        <f>A12+B12</f>
        <v>171.60000000000002</v>
      </c>
      <c r="F12" s="15">
        <f>C12+D12</f>
        <v>105.3</v>
      </c>
      <c r="G12" s="16">
        <f>E12+2*F12</f>
        <v>382.20000000000005</v>
      </c>
      <c r="H12" s="78">
        <v>227400</v>
      </c>
      <c r="I12" s="14">
        <f t="shared" si="0"/>
        <v>10.036611455542621</v>
      </c>
      <c r="J12" s="16">
        <f t="shared" si="1"/>
        <v>55.433423385959394</v>
      </c>
      <c r="K12" s="16">
        <f t="shared" si="1"/>
        <v>32981.581575005664</v>
      </c>
      <c r="L12" s="17">
        <f t="shared" si="2"/>
        <v>4.518271477652605</v>
      </c>
      <c r="M12" s="17">
        <f t="shared" si="3"/>
        <v>1.7437717000198836</v>
      </c>
      <c r="N12" s="33">
        <f t="shared" si="4"/>
        <v>1.0015871117576471</v>
      </c>
      <c r="O12" s="79">
        <v>102.4</v>
      </c>
      <c r="P12" s="78">
        <v>4.5999999999999996</v>
      </c>
      <c r="Q12" s="78">
        <v>102.6</v>
      </c>
      <c r="R12" s="78">
        <v>68.5</v>
      </c>
      <c r="S12" s="70">
        <f>O12+P12</f>
        <v>107</v>
      </c>
      <c r="T12" s="70">
        <f>Q12+R12</f>
        <v>171.1</v>
      </c>
      <c r="U12" s="70">
        <f>S12+2*T12</f>
        <v>449.2</v>
      </c>
      <c r="V12" s="78">
        <v>129100</v>
      </c>
      <c r="W12" s="70">
        <f t="shared" si="5"/>
        <v>9.9350850390848198</v>
      </c>
      <c r="X12" s="70">
        <f t="shared" si="6"/>
        <v>65.150951818348915</v>
      </c>
      <c r="Y12" s="70">
        <f t="shared" si="6"/>
        <v>18724.371949574455</v>
      </c>
      <c r="Z12" s="71">
        <f t="shared" si="7"/>
        <v>4.2724072595673093</v>
      </c>
      <c r="AA12" s="71">
        <f t="shared" si="8"/>
        <v>1.8139207648903095</v>
      </c>
      <c r="AB12" s="72">
        <f t="shared" si="9"/>
        <v>0.99717158879331491</v>
      </c>
    </row>
    <row r="13" spans="1:28" ht="16.2" x14ac:dyDescent="0.4">
      <c r="A13" s="79">
        <v>102.7</v>
      </c>
      <c r="B13" s="78">
        <v>102.5</v>
      </c>
      <c r="C13" s="78">
        <v>102.2</v>
      </c>
      <c r="D13" s="78">
        <v>3.8</v>
      </c>
      <c r="E13" s="15">
        <f>A13+B13</f>
        <v>205.2</v>
      </c>
      <c r="F13" s="15">
        <f>C13+D13</f>
        <v>106</v>
      </c>
      <c r="G13" s="16">
        <f>E13+2*F13</f>
        <v>417.2</v>
      </c>
      <c r="H13" s="78">
        <v>236200</v>
      </c>
      <c r="I13" s="14">
        <f t="shared" si="0"/>
        <v>14.866368124178015</v>
      </c>
      <c r="J13" s="16">
        <f t="shared" si="1"/>
        <v>60.50974420884944</v>
      </c>
      <c r="K13" s="16">
        <f t="shared" si="1"/>
        <v>34257.913667618021</v>
      </c>
      <c r="L13" s="17">
        <f t="shared" si="2"/>
        <v>4.5347609105783855</v>
      </c>
      <c r="M13" s="17">
        <f t="shared" si="3"/>
        <v>1.7818253170553826</v>
      </c>
      <c r="N13" s="33">
        <f t="shared" si="4"/>
        <v>1.1722048826926625</v>
      </c>
      <c r="O13" s="79">
        <v>102.3</v>
      </c>
      <c r="P13" s="78">
        <v>9.4</v>
      </c>
      <c r="Q13" s="78">
        <v>102.6</v>
      </c>
      <c r="R13" s="78">
        <v>101.7</v>
      </c>
      <c r="S13" s="70">
        <f>O13+P13</f>
        <v>111.7</v>
      </c>
      <c r="T13" s="70">
        <f>Q13+R13</f>
        <v>204.3</v>
      </c>
      <c r="U13" s="70">
        <f>S13+2*T13</f>
        <v>520.30000000000007</v>
      </c>
      <c r="V13" s="78">
        <v>137300</v>
      </c>
      <c r="W13" s="70">
        <f t="shared" si="5"/>
        <v>14.750337933940529</v>
      </c>
      <c r="X13" s="70">
        <f t="shared" si="6"/>
        <v>75.463134975705586</v>
      </c>
      <c r="Y13" s="70">
        <f t="shared" si="6"/>
        <v>19913.681399508696</v>
      </c>
      <c r="Z13" s="71">
        <f t="shared" si="7"/>
        <v>4.2991515545376444</v>
      </c>
      <c r="AA13" s="71">
        <f t="shared" si="8"/>
        <v>1.8777348431969261</v>
      </c>
      <c r="AB13" s="72">
        <f t="shared" si="9"/>
        <v>1.1688019702236341</v>
      </c>
    </row>
    <row r="14" spans="1:28" ht="16.2" x14ac:dyDescent="0.4">
      <c r="A14" s="79">
        <v>102.6</v>
      </c>
      <c r="B14" s="78">
        <v>206.7</v>
      </c>
      <c r="C14" s="78">
        <v>102.3</v>
      </c>
      <c r="D14" s="78">
        <v>6.8</v>
      </c>
      <c r="E14" s="15">
        <f>A14+B14</f>
        <v>309.29999999999995</v>
      </c>
      <c r="F14" s="15">
        <f>C14+D14</f>
        <v>109.1</v>
      </c>
      <c r="G14" s="16">
        <f>E14+2*F14</f>
        <v>527.5</v>
      </c>
      <c r="H14" s="78">
        <v>252200</v>
      </c>
      <c r="I14" s="14">
        <f t="shared" si="0"/>
        <v>29.97930040261069</v>
      </c>
      <c r="J14" s="16">
        <f t="shared" si="1"/>
        <v>76.507406687842959</v>
      </c>
      <c r="K14" s="16">
        <f t="shared" si="1"/>
        <v>36578.517472367763</v>
      </c>
      <c r="L14" s="17">
        <f t="shared" si="2"/>
        <v>4.5632260995379523</v>
      </c>
      <c r="M14" s="17">
        <f t="shared" si="3"/>
        <v>1.8837034812706197</v>
      </c>
      <c r="N14" s="33">
        <f t="shared" si="4"/>
        <v>1.4768214939281776</v>
      </c>
      <c r="O14" s="79">
        <v>102.3</v>
      </c>
      <c r="P14" s="78">
        <v>11.9</v>
      </c>
      <c r="Q14" s="78">
        <v>102.6</v>
      </c>
      <c r="R14" s="78">
        <v>206.3</v>
      </c>
      <c r="S14" s="70">
        <f>O14+P14</f>
        <v>114.2</v>
      </c>
      <c r="T14" s="70">
        <f>Q14+R14</f>
        <v>308.89999999999998</v>
      </c>
      <c r="U14" s="70">
        <f>S14+2*T14</f>
        <v>732</v>
      </c>
      <c r="V14" s="78">
        <v>152100</v>
      </c>
      <c r="W14" s="70">
        <f t="shared" si="5"/>
        <v>29.921285307491949</v>
      </c>
      <c r="X14" s="70">
        <f t="shared" si="6"/>
        <v>106.16762406730055</v>
      </c>
      <c r="Y14" s="70">
        <f t="shared" si="6"/>
        <v>22060.239918902207</v>
      </c>
      <c r="Z14" s="71">
        <f t="shared" si="7"/>
        <v>4.343610231353888</v>
      </c>
      <c r="AA14" s="71">
        <f t="shared" si="8"/>
        <v>2.0259920983592812</v>
      </c>
      <c r="AB14" s="72">
        <f t="shared" si="9"/>
        <v>1.4759802452740409</v>
      </c>
    </row>
    <row r="15" spans="1:28" ht="16.2" x14ac:dyDescent="0.4">
      <c r="A15" s="79">
        <v>137.6</v>
      </c>
      <c r="B15" s="78">
        <v>102.7</v>
      </c>
      <c r="C15" s="78">
        <v>137.4</v>
      </c>
      <c r="D15" s="78">
        <v>3.9</v>
      </c>
      <c r="E15" s="15">
        <f>A15+B15</f>
        <v>240.3</v>
      </c>
      <c r="F15" s="15">
        <f>C15+D15</f>
        <v>141.30000000000001</v>
      </c>
      <c r="G15" s="16">
        <f>E15+2*F15</f>
        <v>522.90000000000009</v>
      </c>
      <c r="H15" s="78">
        <v>278600</v>
      </c>
      <c r="I15" s="14">
        <f t="shared" si="0"/>
        <v>14.895375671737387</v>
      </c>
      <c r="J15" s="16">
        <f t="shared" si="1"/>
        <v>75.840233093977417</v>
      </c>
      <c r="K15" s="16">
        <f t="shared" si="1"/>
        <v>40407.513750204831</v>
      </c>
      <c r="L15" s="17">
        <f t="shared" si="2"/>
        <v>4.6064621293888344</v>
      </c>
      <c r="M15" s="17">
        <f t="shared" si="3"/>
        <v>1.879899659130545</v>
      </c>
      <c r="N15" s="33">
        <f t="shared" si="4"/>
        <v>1.1730514608981675</v>
      </c>
      <c r="O15" s="79">
        <v>137.19999999999999</v>
      </c>
      <c r="P15" s="78">
        <v>8.5</v>
      </c>
      <c r="Q15" s="78">
        <v>137.5</v>
      </c>
      <c r="R15" s="78">
        <v>102.4</v>
      </c>
      <c r="S15" s="70">
        <f>O15+P15</f>
        <v>145.69999999999999</v>
      </c>
      <c r="T15" s="70">
        <f>Q15+R15</f>
        <v>239.9</v>
      </c>
      <c r="U15" s="70">
        <f>S15+2*T15</f>
        <v>625.5</v>
      </c>
      <c r="V15" s="78">
        <v>169500</v>
      </c>
      <c r="W15" s="70">
        <f t="shared" si="5"/>
        <v>14.85186435039833</v>
      </c>
      <c r="X15" s="70">
        <f t="shared" si="6"/>
        <v>90.721104991935107</v>
      </c>
      <c r="Y15" s="70">
        <f t="shared" si="6"/>
        <v>24583.896556567546</v>
      </c>
      <c r="Z15" s="71">
        <f t="shared" si="7"/>
        <v>4.3906507198399902</v>
      </c>
      <c r="AA15" s="71">
        <f t="shared" si="8"/>
        <v>1.9577083313303281</v>
      </c>
      <c r="AB15" s="72">
        <f t="shared" si="9"/>
        <v>1.1717809739407012</v>
      </c>
    </row>
    <row r="16" spans="1:28" ht="16.2" x14ac:dyDescent="0.4">
      <c r="A16" s="79">
        <v>137.6</v>
      </c>
      <c r="B16" s="78">
        <v>137.30000000000001</v>
      </c>
      <c r="C16" s="78">
        <v>137.4</v>
      </c>
      <c r="D16" s="78">
        <v>5.0999999999999996</v>
      </c>
      <c r="E16" s="15">
        <f>A16+B16</f>
        <v>274.89999999999998</v>
      </c>
      <c r="F16" s="15">
        <f>C16+D16</f>
        <v>142.5</v>
      </c>
      <c r="G16" s="16">
        <f>E16+2*F16</f>
        <v>559.9</v>
      </c>
      <c r="H16" s="78">
        <v>285900</v>
      </c>
      <c r="I16" s="14">
        <f t="shared" si="0"/>
        <v>19.9136813995087</v>
      </c>
      <c r="J16" s="16">
        <f t="shared" si="1"/>
        <v>81.206629392461181</v>
      </c>
      <c r="K16" s="16">
        <f t="shared" si="1"/>
        <v>41466.289236121898</v>
      </c>
      <c r="L16" s="17">
        <f t="shared" si="2"/>
        <v>4.6176951726588786</v>
      </c>
      <c r="M16" s="17">
        <f t="shared" si="3"/>
        <v>1.9095914847958733</v>
      </c>
      <c r="N16" s="33">
        <f t="shared" si="4"/>
        <v>1.2991515545376446</v>
      </c>
      <c r="O16" s="79">
        <v>137.1</v>
      </c>
      <c r="P16" s="78">
        <v>9.5</v>
      </c>
      <c r="Q16" s="78">
        <v>137.4</v>
      </c>
      <c r="R16" s="78">
        <v>137.6</v>
      </c>
      <c r="S16" s="70">
        <f>O16+P16</f>
        <v>146.6</v>
      </c>
      <c r="T16" s="70">
        <f>Q16+R16</f>
        <v>275</v>
      </c>
      <c r="U16" s="70">
        <f>S16+2*T16</f>
        <v>696.6</v>
      </c>
      <c r="V16" s="78">
        <v>175500</v>
      </c>
      <c r="W16" s="70">
        <f t="shared" si="5"/>
        <v>19.957192720847754</v>
      </c>
      <c r="X16" s="70">
        <f t="shared" si="6"/>
        <v>101.03328814929176</v>
      </c>
      <c r="Y16" s="70">
        <f t="shared" si="6"/>
        <v>25454.122983348698</v>
      </c>
      <c r="Z16" s="71">
        <f t="shared" si="7"/>
        <v>4.4057581381027324</v>
      </c>
      <c r="AA16" s="71">
        <f t="shared" si="8"/>
        <v>2.0044644874231068</v>
      </c>
      <c r="AB16" s="72">
        <f t="shared" si="9"/>
        <v>1.3000994512003818</v>
      </c>
    </row>
    <row r="17" spans="1:28" ht="16.8" thickBot="1" x14ac:dyDescent="0.45">
      <c r="A17" s="80">
        <v>137.5</v>
      </c>
      <c r="B17" s="81">
        <v>275.60000000000002</v>
      </c>
      <c r="C17" s="81">
        <v>137.4</v>
      </c>
      <c r="D17" s="81">
        <v>9.4</v>
      </c>
      <c r="E17" s="27">
        <f>A17+B17</f>
        <v>413.1</v>
      </c>
      <c r="F17" s="27">
        <f>C17+D17</f>
        <v>146.80000000000001</v>
      </c>
      <c r="G17" s="28">
        <f>E17+2*F17</f>
        <v>706.7</v>
      </c>
      <c r="H17" s="81">
        <v>300400</v>
      </c>
      <c r="I17" s="29">
        <f t="shared" si="0"/>
        <v>39.972400536814256</v>
      </c>
      <c r="J17" s="28">
        <f t="shared" si="1"/>
        <v>102.49816930104004</v>
      </c>
      <c r="K17" s="28">
        <f t="shared" si="1"/>
        <v>43569.336434176352</v>
      </c>
      <c r="L17" s="30">
        <f t="shared" si="2"/>
        <v>4.6391809456330204</v>
      </c>
      <c r="M17" s="30">
        <f t="shared" si="3"/>
        <v>2.010716108615612</v>
      </c>
      <c r="N17" s="34">
        <f t="shared" si="4"/>
        <v>1.6017602305364775</v>
      </c>
      <c r="O17" s="80">
        <v>137.19999999999999</v>
      </c>
      <c r="P17" s="81">
        <v>12.4</v>
      </c>
      <c r="Q17" s="81">
        <v>137.5</v>
      </c>
      <c r="R17" s="81">
        <v>275.3</v>
      </c>
      <c r="S17" s="75">
        <f>O17+P17</f>
        <v>149.6</v>
      </c>
      <c r="T17" s="75">
        <f>Q17+R17</f>
        <v>412.8</v>
      </c>
      <c r="U17" s="75">
        <f>S17+2*T17</f>
        <v>975.2</v>
      </c>
      <c r="V17" s="81">
        <v>193600</v>
      </c>
      <c r="W17" s="75">
        <f t="shared" si="5"/>
        <v>39.928889215475195</v>
      </c>
      <c r="X17" s="75">
        <f t="shared" si="6"/>
        <v>141.44080189949659</v>
      </c>
      <c r="Y17" s="75">
        <f t="shared" si="6"/>
        <v>28079.306037471841</v>
      </c>
      <c r="Z17" s="76">
        <f t="shared" si="7"/>
        <v>4.4483863702732647</v>
      </c>
      <c r="AA17" s="76">
        <f t="shared" si="8"/>
        <v>2.1505747099112149</v>
      </c>
      <c r="AB17" s="77">
        <f t="shared" si="9"/>
        <v>1.6012872286942197</v>
      </c>
    </row>
    <row r="20" spans="1:28" x14ac:dyDescent="0.3">
      <c r="B20" t="s">
        <v>16</v>
      </c>
      <c r="O20" t="s">
        <v>16</v>
      </c>
    </row>
    <row r="21" spans="1:28" ht="15" thickBot="1" x14ac:dyDescent="0.35"/>
    <row r="22" spans="1:28" x14ac:dyDescent="0.3">
      <c r="B22" s="9" t="s">
        <v>17</v>
      </c>
      <c r="C22" s="9"/>
      <c r="O22" s="9" t="s">
        <v>17</v>
      </c>
      <c r="P22" s="9"/>
    </row>
    <row r="23" spans="1:28" x14ac:dyDescent="0.3">
      <c r="B23" s="6" t="s">
        <v>18</v>
      </c>
      <c r="C23" s="6">
        <v>0.9962191522331324</v>
      </c>
      <c r="O23" s="6" t="s">
        <v>18</v>
      </c>
      <c r="P23" s="6">
        <v>0.99797608973974838</v>
      </c>
    </row>
    <row r="24" spans="1:28" x14ac:dyDescent="0.3">
      <c r="B24" s="6" t="s">
        <v>19</v>
      </c>
      <c r="C24" s="6">
        <v>0.99245259927610097</v>
      </c>
      <c r="O24" s="6" t="s">
        <v>19</v>
      </c>
      <c r="P24" s="6">
        <v>0.99595627569223832</v>
      </c>
    </row>
    <row r="25" spans="1:28" x14ac:dyDescent="0.3">
      <c r="B25" s="6" t="s">
        <v>20</v>
      </c>
      <c r="C25" s="6">
        <v>0.99119469915545111</v>
      </c>
      <c r="O25" s="6" t="s">
        <v>20</v>
      </c>
      <c r="P25" s="6">
        <v>0.99528232164094466</v>
      </c>
    </row>
    <row r="26" spans="1:28" x14ac:dyDescent="0.3">
      <c r="B26" s="6" t="s">
        <v>21</v>
      </c>
      <c r="C26" s="6">
        <v>2.1147569800048428E-2</v>
      </c>
      <c r="O26" s="6" t="s">
        <v>21</v>
      </c>
      <c r="P26" s="6">
        <v>1.5747213771557658E-2</v>
      </c>
    </row>
    <row r="27" spans="1:28" ht="15" thickBot="1" x14ac:dyDescent="0.35">
      <c r="B27" s="7" t="s">
        <v>22</v>
      </c>
      <c r="C27" s="7">
        <v>15</v>
      </c>
      <c r="O27" s="7" t="s">
        <v>22</v>
      </c>
      <c r="P27" s="7">
        <v>15</v>
      </c>
    </row>
    <row r="29" spans="1:28" ht="15" thickBot="1" x14ac:dyDescent="0.35">
      <c r="B29" t="s">
        <v>23</v>
      </c>
      <c r="O29" t="s">
        <v>23</v>
      </c>
    </row>
    <row r="30" spans="1:28" x14ac:dyDescent="0.3">
      <c r="B30" s="8"/>
      <c r="C30" s="8" t="s">
        <v>28</v>
      </c>
      <c r="D30" s="8" t="s">
        <v>29</v>
      </c>
      <c r="E30" s="8" t="s">
        <v>30</v>
      </c>
      <c r="F30" s="8" t="s">
        <v>31</v>
      </c>
      <c r="G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B31" s="6" t="s">
        <v>24</v>
      </c>
      <c r="C31" s="6">
        <v>2</v>
      </c>
      <c r="D31" s="6">
        <v>0.70569094447235159</v>
      </c>
      <c r="E31" s="6">
        <v>0.35284547223617579</v>
      </c>
      <c r="F31" s="6">
        <v>788.97567699046385</v>
      </c>
      <c r="G31" s="6">
        <v>1.8483510347626623E-13</v>
      </c>
      <c r="O31" s="6" t="s">
        <v>24</v>
      </c>
      <c r="P31" s="6">
        <v>2</v>
      </c>
      <c r="Q31" s="6">
        <v>0.73290456405121496</v>
      </c>
      <c r="R31" s="6">
        <v>0.36645228202560748</v>
      </c>
      <c r="S31" s="6">
        <v>1477.7806792325923</v>
      </c>
      <c r="T31" s="6">
        <v>4.3720913966548781E-15</v>
      </c>
    </row>
    <row r="32" spans="1:28" x14ac:dyDescent="0.3">
      <c r="B32" s="6" t="s">
        <v>25</v>
      </c>
      <c r="C32" s="6">
        <v>12</v>
      </c>
      <c r="D32" s="6">
        <v>5.3666365013750432E-3</v>
      </c>
      <c r="E32" s="6">
        <v>4.4721970844792028E-4</v>
      </c>
      <c r="F32" s="6"/>
      <c r="G32" s="6"/>
      <c r="O32" s="6" t="s">
        <v>25</v>
      </c>
      <c r="P32" s="6">
        <v>12</v>
      </c>
      <c r="Q32" s="6">
        <v>2.9756968988056214E-3</v>
      </c>
      <c r="R32" s="6">
        <v>2.479747415671351E-4</v>
      </c>
      <c r="S32" s="6"/>
      <c r="T32" s="6"/>
    </row>
    <row r="33" spans="2:23" ht="15" thickBot="1" x14ac:dyDescent="0.35">
      <c r="B33" s="7" t="s">
        <v>26</v>
      </c>
      <c r="C33" s="7">
        <v>14</v>
      </c>
      <c r="D33" s="7">
        <v>0.71105758097372662</v>
      </c>
      <c r="E33" s="7"/>
      <c r="F33" s="7"/>
      <c r="G33" s="7"/>
      <c r="O33" s="7" t="s">
        <v>26</v>
      </c>
      <c r="P33" s="7">
        <v>14</v>
      </c>
      <c r="Q33" s="7">
        <v>0.73588026095002057</v>
      </c>
      <c r="R33" s="7"/>
      <c r="S33" s="7"/>
      <c r="T33" s="7"/>
    </row>
    <row r="34" spans="2:23" ht="15" thickBot="1" x14ac:dyDescent="0.35"/>
    <row r="35" spans="2:23" x14ac:dyDescent="0.3">
      <c r="B35" s="8"/>
      <c r="C35" s="8" t="s">
        <v>33</v>
      </c>
      <c r="D35" s="8" t="s">
        <v>21</v>
      </c>
      <c r="E35" s="8" t="s">
        <v>34</v>
      </c>
      <c r="F35" s="8" t="s">
        <v>35</v>
      </c>
      <c r="G35" s="8" t="s">
        <v>36</v>
      </c>
      <c r="H35" s="8" t="s">
        <v>37</v>
      </c>
      <c r="I35" s="8" t="s">
        <v>38</v>
      </c>
      <c r="J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2:23" x14ac:dyDescent="0.3">
      <c r="B36" s="6" t="s">
        <v>27</v>
      </c>
      <c r="C36" s="6">
        <v>3.069522423770541</v>
      </c>
      <c r="D36" s="6">
        <v>3.4799083028899211E-2</v>
      </c>
      <c r="E36" s="6">
        <v>88.206991581399677</v>
      </c>
      <c r="F36" s="6">
        <v>3.0104703948457469E-18</v>
      </c>
      <c r="G36" s="6">
        <v>2.9937017352065203</v>
      </c>
      <c r="H36" s="6">
        <v>3.1453431123345617</v>
      </c>
      <c r="I36" s="6">
        <v>2.9937017352065203</v>
      </c>
      <c r="J36" s="6">
        <v>3.1453431123345617</v>
      </c>
      <c r="O36" s="6" t="s">
        <v>27</v>
      </c>
      <c r="P36" s="6">
        <v>2.5249511893991476</v>
      </c>
      <c r="Q36" s="6">
        <v>3.4529214030542467E-2</v>
      </c>
      <c r="R36" s="6">
        <v>73.125069894893286</v>
      </c>
      <c r="S36" s="6">
        <v>2.8456402968225936E-17</v>
      </c>
      <c r="T36" s="6">
        <v>2.449718494871076</v>
      </c>
      <c r="U36" s="6">
        <v>2.6001838839272193</v>
      </c>
      <c r="V36" s="6">
        <v>2.449718494871076</v>
      </c>
      <c r="W36" s="6">
        <v>2.6001838839272193</v>
      </c>
    </row>
    <row r="37" spans="2:23" x14ac:dyDescent="0.3">
      <c r="B37" s="6" t="s">
        <v>40</v>
      </c>
      <c r="C37" s="6">
        <v>0.96409467118653813</v>
      </c>
      <c r="D37" s="6">
        <v>4.0761737797571321E-2</v>
      </c>
      <c r="E37" s="6">
        <v>23.651952131539915</v>
      </c>
      <c r="F37" s="6">
        <v>1.9527016770690147E-11</v>
      </c>
      <c r="G37" s="6">
        <v>0.8752824739136581</v>
      </c>
      <c r="H37" s="6">
        <v>1.0529068684594181</v>
      </c>
      <c r="I37" s="6">
        <v>0.8752824739136581</v>
      </c>
      <c r="J37" s="6">
        <v>1.0529068684594181</v>
      </c>
      <c r="O37" s="6" t="s">
        <v>40</v>
      </c>
      <c r="P37" s="6">
        <v>1.223239065255719</v>
      </c>
      <c r="Q37" s="6">
        <v>3.9947623071709903E-2</v>
      </c>
      <c r="R37" s="6">
        <v>30.621072574452924</v>
      </c>
      <c r="S37" s="6">
        <v>9.2338539076712303E-13</v>
      </c>
      <c r="T37" s="6">
        <v>1.1362006715923669</v>
      </c>
      <c r="U37" s="6">
        <v>1.3102774589190711</v>
      </c>
      <c r="V37" s="6">
        <v>1.1362006715923669</v>
      </c>
      <c r="W37" s="6">
        <v>1.3102774589190711</v>
      </c>
    </row>
    <row r="38" spans="2:23" ht="15" thickBot="1" x14ac:dyDescent="0.35">
      <c r="B38" s="7" t="s">
        <v>41</v>
      </c>
      <c r="C38" s="7">
        <v>-0.22016404841847037</v>
      </c>
      <c r="D38" s="7">
        <v>3.8705105367885004E-2</v>
      </c>
      <c r="E38" s="7">
        <v>-5.6882430967659445</v>
      </c>
      <c r="F38" s="7">
        <v>1.0098653294846941E-4</v>
      </c>
      <c r="G38" s="7">
        <v>-0.30449522856764011</v>
      </c>
      <c r="H38" s="7">
        <v>-0.13583286826930063</v>
      </c>
      <c r="I38" s="7">
        <v>-0.30449522856764011</v>
      </c>
      <c r="J38" s="7">
        <v>-0.13583286826930063</v>
      </c>
      <c r="O38" s="7" t="s">
        <v>41</v>
      </c>
      <c r="P38" s="7">
        <v>-0.44970626184230067</v>
      </c>
      <c r="Q38" s="7">
        <v>3.7223486298954313E-2</v>
      </c>
      <c r="R38" s="7">
        <v>-12.081250483379195</v>
      </c>
      <c r="S38" s="7">
        <v>4.4854947784906118E-8</v>
      </c>
      <c r="T38" s="7">
        <v>-0.53080927135540468</v>
      </c>
      <c r="U38" s="7">
        <v>-0.36860325232919672</v>
      </c>
      <c r="V38" s="7">
        <v>-0.53080927135540468</v>
      </c>
      <c r="W38" s="7">
        <v>-0.36860325232919672</v>
      </c>
    </row>
    <row r="40" spans="2:23" x14ac:dyDescent="0.3">
      <c r="C40">
        <f>10^C36</f>
        <v>1173.606277317097</v>
      </c>
      <c r="P40">
        <f>10^P36</f>
        <v>334.92779431940494</v>
      </c>
    </row>
    <row r="41" spans="2:23" x14ac:dyDescent="0.3">
      <c r="C41" s="6">
        <v>0.96409467118653813</v>
      </c>
      <c r="P41" s="6">
        <v>1.223239065255719</v>
      </c>
    </row>
    <row r="42" spans="2:23" ht="15" thickBot="1" x14ac:dyDescent="0.35">
      <c r="C42" s="7">
        <v>-0.22016404841847037</v>
      </c>
      <c r="P42" s="7">
        <v>-0.44970626184230067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cols>
    <col min="8" max="8" width="9.77734375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61">
        <v>20.6</v>
      </c>
      <c r="B3" s="60">
        <v>20.9</v>
      </c>
      <c r="C3" s="60">
        <v>20.399999999999999</v>
      </c>
      <c r="D3" s="60">
        <v>0.6</v>
      </c>
      <c r="E3" s="15">
        <f>A3+B3</f>
        <v>41.5</v>
      </c>
      <c r="F3" s="15">
        <f>C3+D3</f>
        <v>21</v>
      </c>
      <c r="G3" s="16">
        <f>E3+2*F3</f>
        <v>83.5</v>
      </c>
      <c r="H3" s="53">
        <v>127698.57433808553</v>
      </c>
      <c r="I3" s="14">
        <f>B3/6.89475729</f>
        <v>3.0312887199543463</v>
      </c>
      <c r="J3" s="16">
        <f>G3/6.89475729</f>
        <v>12.1106511060377</v>
      </c>
      <c r="K3" s="16">
        <f>H3/6.89475729</f>
        <v>18521.112341879914</v>
      </c>
      <c r="L3" s="17">
        <f>LOG(K3)</f>
        <v>4.2676670660086371</v>
      </c>
      <c r="M3" s="17">
        <f>LOG(J3)</f>
        <v>1.0831674927844914</v>
      </c>
      <c r="N3" s="33">
        <f>LOG(I3)</f>
        <v>0.48162730341194337</v>
      </c>
      <c r="O3" s="61">
        <v>20.3</v>
      </c>
      <c r="P3" s="60">
        <v>2.8</v>
      </c>
      <c r="Q3" s="60">
        <v>20.7</v>
      </c>
      <c r="R3" s="60">
        <v>20.399999999999999</v>
      </c>
      <c r="S3" s="16">
        <f>O3+P3</f>
        <v>23.1</v>
      </c>
      <c r="T3" s="16">
        <f>Q3+R3</f>
        <v>41.099999999999994</v>
      </c>
      <c r="U3" s="16">
        <f>S3+2*T3</f>
        <v>105.29999999999998</v>
      </c>
      <c r="V3" s="60">
        <v>31296.343646126308</v>
      </c>
      <c r="W3" s="16">
        <f>R3/6.89475729</f>
        <v>2.9587698510559171</v>
      </c>
      <c r="X3" s="16">
        <f>U3/6.89475729</f>
        <v>15.272473790009217</v>
      </c>
      <c r="Y3" s="16">
        <f>V3/6.89475729</f>
        <v>4539.150883747252</v>
      </c>
      <c r="Z3" s="101">
        <f>LOG(Y3)</f>
        <v>3.656974619158301</v>
      </c>
      <c r="AA3" s="101">
        <f>LOG(X3)</f>
        <v>1.1839093884863758</v>
      </c>
      <c r="AB3" s="102">
        <f>LOG(W3)</f>
        <v>0.47111118472678815</v>
      </c>
    </row>
    <row r="4" spans="1:28" x14ac:dyDescent="0.3">
      <c r="A4" s="61">
        <v>20.6</v>
      </c>
      <c r="B4" s="60">
        <v>41.8</v>
      </c>
      <c r="C4" s="60">
        <v>20.5</v>
      </c>
      <c r="D4" s="60">
        <v>1.2</v>
      </c>
      <c r="E4" s="15">
        <f>A4+B4</f>
        <v>62.4</v>
      </c>
      <c r="F4" s="15">
        <f>C4+D4</f>
        <v>21.7</v>
      </c>
      <c r="G4" s="16">
        <f>E4+2*F4</f>
        <v>105.8</v>
      </c>
      <c r="H4" s="53">
        <v>128615.38461538461</v>
      </c>
      <c r="I4" s="14">
        <f t="shared" ref="I4:I17" si="0">B4/6.89475729</f>
        <v>6.0625774399086927</v>
      </c>
      <c r="J4" s="16">
        <f t="shared" ref="J4:K17" si="1">G4/6.89475729</f>
        <v>15.344992658907648</v>
      </c>
      <c r="K4" s="16">
        <f t="shared" si="1"/>
        <v>18654.084430488285</v>
      </c>
      <c r="L4" s="17">
        <f t="shared" ref="L4:L17" si="2">LOG(K4)</f>
        <v>4.27077393809705</v>
      </c>
      <c r="M4" s="17">
        <f t="shared" ref="M4:M17" si="3">LOG(J4)</f>
        <v>1.1859666850000563</v>
      </c>
      <c r="N4" s="33">
        <f t="shared" ref="N4:N17" si="4">LOG(I4)</f>
        <v>0.78265729907592452</v>
      </c>
      <c r="O4" s="61">
        <v>20.2</v>
      </c>
      <c r="P4" s="60">
        <v>1.9</v>
      </c>
      <c r="Q4" s="60">
        <v>20.8</v>
      </c>
      <c r="R4" s="60">
        <v>41.3</v>
      </c>
      <c r="S4" s="16">
        <f>O4+P4</f>
        <v>22.099999999999998</v>
      </c>
      <c r="T4" s="16">
        <f>Q4+R4</f>
        <v>62.099999999999994</v>
      </c>
      <c r="U4" s="16">
        <f>S4+2*T4</f>
        <v>146.29999999999998</v>
      </c>
      <c r="V4" s="60">
        <v>32829.888712241656</v>
      </c>
      <c r="W4" s="16">
        <f t="shared" ref="W4:W17" si="5">R4/6.89475729</f>
        <v>5.9900585710102634</v>
      </c>
      <c r="X4" s="16">
        <f t="shared" ref="X4:Y17" si="6">U4/6.89475729</f>
        <v>21.219021039680424</v>
      </c>
      <c r="Y4" s="16">
        <f t="shared" si="6"/>
        <v>4761.5727909461557</v>
      </c>
      <c r="Z4" s="101">
        <f t="shared" ref="Z4:Z17" si="7">LOG(Y4)</f>
        <v>3.6777504278480402</v>
      </c>
      <c r="AA4" s="101">
        <f t="shared" ref="AA4:AA17" si="8">LOG(X4)</f>
        <v>1.3267253434262001</v>
      </c>
      <c r="AB4" s="102">
        <f t="shared" ref="AB4:AB17" si="9">LOG(W4)</f>
        <v>0.77743106895729042</v>
      </c>
    </row>
    <row r="5" spans="1:28" x14ac:dyDescent="0.3">
      <c r="A5" s="61">
        <v>20.5</v>
      </c>
      <c r="B5" s="60">
        <v>61.8</v>
      </c>
      <c r="C5" s="60">
        <v>20.399999999999999</v>
      </c>
      <c r="D5" s="60">
        <v>1.5</v>
      </c>
      <c r="E5" s="15">
        <f>A5+B5</f>
        <v>82.3</v>
      </c>
      <c r="F5" s="15">
        <f>C5+D5</f>
        <v>21.9</v>
      </c>
      <c r="G5" s="16">
        <f>E5+2*F5</f>
        <v>126.1</v>
      </c>
      <c r="H5" s="53">
        <v>130655.3911205074</v>
      </c>
      <c r="I5" s="14">
        <f t="shared" si="0"/>
        <v>8.9633321958458669</v>
      </c>
      <c r="J5" s="16">
        <f t="shared" si="1"/>
        <v>18.289258736183879</v>
      </c>
      <c r="K5" s="16">
        <f t="shared" si="1"/>
        <v>18949.962359082172</v>
      </c>
      <c r="L5" s="17">
        <f t="shared" si="2"/>
        <v>4.2776083516518941</v>
      </c>
      <c r="M5" s="17">
        <f t="shared" si="3"/>
        <v>1.2621961038739709</v>
      </c>
      <c r="N5" s="33">
        <f t="shared" si="4"/>
        <v>0.95246949238970524</v>
      </c>
      <c r="O5" s="61">
        <v>20.3</v>
      </c>
      <c r="P5" s="60">
        <v>2.1</v>
      </c>
      <c r="Q5" s="60">
        <v>20.9</v>
      </c>
      <c r="R5" s="60">
        <v>61.2</v>
      </c>
      <c r="S5" s="16">
        <f>O5+P5</f>
        <v>22.400000000000002</v>
      </c>
      <c r="T5" s="16">
        <f>Q5+R5</f>
        <v>82.1</v>
      </c>
      <c r="U5" s="16">
        <f>S5+2*T5</f>
        <v>186.6</v>
      </c>
      <c r="V5" s="60">
        <v>34000</v>
      </c>
      <c r="W5" s="16">
        <f t="shared" si="5"/>
        <v>8.8763095531677525</v>
      </c>
      <c r="X5" s="16">
        <f t="shared" si="6"/>
        <v>27.064041872893831</v>
      </c>
      <c r="Y5" s="16">
        <f t="shared" si="6"/>
        <v>4931.283085093195</v>
      </c>
      <c r="Z5" s="101">
        <f t="shared" si="7"/>
        <v>3.6929599343431443</v>
      </c>
      <c r="AA5" s="101">
        <f t="shared" si="8"/>
        <v>1.4323926567113705</v>
      </c>
      <c r="AB5" s="102">
        <f t="shared" si="9"/>
        <v>0.94823243944645064</v>
      </c>
    </row>
    <row r="6" spans="1:28" x14ac:dyDescent="0.3">
      <c r="A6" s="61">
        <v>34.4</v>
      </c>
      <c r="B6" s="60">
        <v>34.700000000000003</v>
      </c>
      <c r="C6" s="60">
        <v>34.5</v>
      </c>
      <c r="D6" s="60">
        <v>1.1000000000000001</v>
      </c>
      <c r="E6" s="15">
        <f>A6+B6</f>
        <v>69.099999999999994</v>
      </c>
      <c r="F6" s="15">
        <f>C6+D6</f>
        <v>35.6</v>
      </c>
      <c r="G6" s="16">
        <f>E6+2*F6</f>
        <v>140.30000000000001</v>
      </c>
      <c r="H6" s="53">
        <v>160153.84615384619</v>
      </c>
      <c r="I6" s="14">
        <f t="shared" si="0"/>
        <v>5.0328095015509966</v>
      </c>
      <c r="J6" s="16">
        <f t="shared" si="1"/>
        <v>20.348794612899276</v>
      </c>
      <c r="K6" s="16">
        <f t="shared" si="1"/>
        <v>23228.351545619989</v>
      </c>
      <c r="L6" s="17">
        <f t="shared" si="2"/>
        <v>4.3660183901685699</v>
      </c>
      <c r="M6" s="17">
        <f t="shared" si="3"/>
        <v>1.3085386883292494</v>
      </c>
      <c r="N6" s="33">
        <f t="shared" si="4"/>
        <v>0.70181049209176316</v>
      </c>
      <c r="O6" s="61">
        <v>34.299999999999997</v>
      </c>
      <c r="P6" s="60">
        <v>1.8</v>
      </c>
      <c r="Q6" s="60">
        <v>34.6</v>
      </c>
      <c r="R6" s="60">
        <v>34.1</v>
      </c>
      <c r="S6" s="16">
        <f>O6+P6</f>
        <v>36.099999999999994</v>
      </c>
      <c r="T6" s="16">
        <f>Q6+R6</f>
        <v>68.7</v>
      </c>
      <c r="U6" s="16">
        <f>S6+2*T6</f>
        <v>173.5</v>
      </c>
      <c r="V6" s="60">
        <v>44584.876879494441</v>
      </c>
      <c r="W6" s="16">
        <f t="shared" si="5"/>
        <v>4.9457868588728813</v>
      </c>
      <c r="X6" s="16">
        <f t="shared" si="6"/>
        <v>25.164047507754983</v>
      </c>
      <c r="Y6" s="16">
        <f t="shared" si="6"/>
        <v>6466.4896825533415</v>
      </c>
      <c r="Z6" s="101">
        <f t="shared" si="7"/>
        <v>3.8106685889823715</v>
      </c>
      <c r="AA6" s="101">
        <f t="shared" si="8"/>
        <v>1.4007804964277819</v>
      </c>
      <c r="AB6" s="102">
        <f t="shared" si="9"/>
        <v>0.69423539629338715</v>
      </c>
    </row>
    <row r="7" spans="1:28" x14ac:dyDescent="0.3">
      <c r="A7" s="61">
        <v>34.5</v>
      </c>
      <c r="B7" s="60">
        <v>68.400000000000006</v>
      </c>
      <c r="C7" s="60">
        <v>34.5</v>
      </c>
      <c r="D7" s="60">
        <v>1.8</v>
      </c>
      <c r="E7" s="15">
        <f>A7+B7</f>
        <v>102.9</v>
      </c>
      <c r="F7" s="15">
        <f>C7+D7</f>
        <v>36.299999999999997</v>
      </c>
      <c r="G7" s="16">
        <f>E7+2*F7</f>
        <v>175.5</v>
      </c>
      <c r="H7" s="53">
        <v>172582.0016820858</v>
      </c>
      <c r="I7" s="14">
        <f t="shared" si="0"/>
        <v>9.9205812653051346</v>
      </c>
      <c r="J7" s="16">
        <f t="shared" si="1"/>
        <v>25.4541229833487</v>
      </c>
      <c r="K7" s="16">
        <f t="shared" si="1"/>
        <v>25030.903108423387</v>
      </c>
      <c r="L7" s="17">
        <f t="shared" si="2"/>
        <v>4.3984765191219761</v>
      </c>
      <c r="M7" s="17">
        <f t="shared" si="3"/>
        <v>1.4057581381027322</v>
      </c>
      <c r="N7" s="33">
        <f t="shared" si="4"/>
        <v>0.99653711902100561</v>
      </c>
      <c r="O7" s="61">
        <v>34.299999999999997</v>
      </c>
      <c r="P7" s="60">
        <v>3.3</v>
      </c>
      <c r="Q7" s="60">
        <v>34.6</v>
      </c>
      <c r="R7" s="60">
        <v>68.2</v>
      </c>
      <c r="S7" s="16">
        <f>O7+P7</f>
        <v>37.599999999999994</v>
      </c>
      <c r="T7" s="16">
        <f>Q7+R7</f>
        <v>102.80000000000001</v>
      </c>
      <c r="U7" s="16">
        <f>S7+2*T7</f>
        <v>243.20000000000002</v>
      </c>
      <c r="V7" s="60">
        <v>47564.802975706152</v>
      </c>
      <c r="W7" s="16">
        <f t="shared" si="5"/>
        <v>9.8915737177457626</v>
      </c>
      <c r="X7" s="16">
        <f t="shared" si="6"/>
        <v>35.273177832196033</v>
      </c>
      <c r="Y7" s="16">
        <f t="shared" si="6"/>
        <v>6898.6914223497124</v>
      </c>
      <c r="Z7" s="101">
        <f t="shared" si="7"/>
        <v>3.8387667194403012</v>
      </c>
      <c r="AA7" s="101">
        <f t="shared" si="8"/>
        <v>1.5474445879015868</v>
      </c>
      <c r="AB7" s="102">
        <f t="shared" si="9"/>
        <v>0.9952653919573683</v>
      </c>
    </row>
    <row r="8" spans="1:28" x14ac:dyDescent="0.3">
      <c r="A8" s="61">
        <v>34.4</v>
      </c>
      <c r="B8" s="60">
        <v>102.8</v>
      </c>
      <c r="C8" s="60">
        <v>34.5</v>
      </c>
      <c r="D8" s="60">
        <v>2.7</v>
      </c>
      <c r="E8" s="15">
        <f>A8+B8</f>
        <v>137.19999999999999</v>
      </c>
      <c r="F8" s="15">
        <f>C8+D8</f>
        <v>37.200000000000003</v>
      </c>
      <c r="G8" s="16">
        <f>E8+2*F8</f>
        <v>211.6</v>
      </c>
      <c r="H8" s="53">
        <v>170858.72576177283</v>
      </c>
      <c r="I8" s="14">
        <f t="shared" si="0"/>
        <v>14.909879445517072</v>
      </c>
      <c r="J8" s="16">
        <f t="shared" si="1"/>
        <v>30.689985317815296</v>
      </c>
      <c r="K8" s="16">
        <f t="shared" si="1"/>
        <v>24780.963067341392</v>
      </c>
      <c r="L8" s="17">
        <f t="shared" si="2"/>
        <v>4.3941181804381317</v>
      </c>
      <c r="M8" s="17">
        <f t="shared" si="3"/>
        <v>1.4869966806640376</v>
      </c>
      <c r="N8" s="33">
        <f t="shared" si="4"/>
        <v>1.1734741319601463</v>
      </c>
      <c r="O8" s="61">
        <v>34.299999999999997</v>
      </c>
      <c r="P8" s="60">
        <v>0.6</v>
      </c>
      <c r="Q8" s="60">
        <v>34.6</v>
      </c>
      <c r="R8" s="60">
        <v>102.2</v>
      </c>
      <c r="S8" s="16">
        <f>O8+P8</f>
        <v>34.9</v>
      </c>
      <c r="T8" s="16">
        <f>Q8+R8</f>
        <v>136.80000000000001</v>
      </c>
      <c r="U8" s="16">
        <f>S8+2*T8</f>
        <v>308.5</v>
      </c>
      <c r="V8" s="60">
        <v>51176.765147721584</v>
      </c>
      <c r="W8" s="16">
        <f t="shared" si="5"/>
        <v>14.822856802838958</v>
      </c>
      <c r="X8" s="16">
        <f t="shared" si="6"/>
        <v>44.744142110330905</v>
      </c>
      <c r="Y8" s="16">
        <f t="shared" si="6"/>
        <v>7422.562244786659</v>
      </c>
      <c r="Z8" s="101">
        <f t="shared" si="7"/>
        <v>3.8705538482288806</v>
      </c>
      <c r="AA8" s="101">
        <f t="shared" si="8"/>
        <v>1.6507361856701499</v>
      </c>
      <c r="AB8" s="102">
        <f t="shared" si="9"/>
        <v>1.1709319130995832</v>
      </c>
    </row>
    <row r="9" spans="1:28" x14ac:dyDescent="0.3">
      <c r="A9" s="61">
        <v>68.5</v>
      </c>
      <c r="B9" s="60">
        <v>69</v>
      </c>
      <c r="C9" s="60">
        <v>68.599999999999994</v>
      </c>
      <c r="D9" s="60">
        <v>1.5</v>
      </c>
      <c r="E9" s="15">
        <f>A9+B9</f>
        <v>137.5</v>
      </c>
      <c r="F9" s="15">
        <f>C9+D9</f>
        <v>70.099999999999994</v>
      </c>
      <c r="G9" s="16">
        <f>E9+2*F9</f>
        <v>277.7</v>
      </c>
      <c r="H9" s="53">
        <v>243529.41176470587</v>
      </c>
      <c r="I9" s="14">
        <f t="shared" si="0"/>
        <v>10.007603907983249</v>
      </c>
      <c r="J9" s="16">
        <f t="shared" si="1"/>
        <v>40.276979786187653</v>
      </c>
      <c r="K9" s="16">
        <f t="shared" si="1"/>
        <v>35320.954969352642</v>
      </c>
      <c r="L9" s="17">
        <f t="shared" si="2"/>
        <v>4.5480324370435143</v>
      </c>
      <c r="M9" s="17">
        <f t="shared" si="3"/>
        <v>1.605056897051147</v>
      </c>
      <c r="N9" s="33">
        <f t="shared" si="4"/>
        <v>1.0003301080381446</v>
      </c>
      <c r="O9" s="61">
        <v>68.3</v>
      </c>
      <c r="P9" s="60">
        <v>1.9</v>
      </c>
      <c r="Q9" s="60">
        <v>68.599999999999994</v>
      </c>
      <c r="R9" s="60">
        <v>68.2</v>
      </c>
      <c r="S9" s="16">
        <f>O9+P9</f>
        <v>70.2</v>
      </c>
      <c r="T9" s="16">
        <f>Q9+R9</f>
        <v>136.80000000000001</v>
      </c>
      <c r="U9" s="16">
        <f>S9+2*T9</f>
        <v>343.8</v>
      </c>
      <c r="V9" s="60">
        <v>78360.781309842976</v>
      </c>
      <c r="W9" s="16">
        <f t="shared" si="5"/>
        <v>9.8915737177457626</v>
      </c>
      <c r="X9" s="16">
        <f t="shared" si="6"/>
        <v>49.86397425456002</v>
      </c>
      <c r="Y9" s="16">
        <f t="shared" si="6"/>
        <v>11365.270453173991</v>
      </c>
      <c r="Z9" s="101">
        <f t="shared" si="7"/>
        <v>4.0555797748540865</v>
      </c>
      <c r="AA9" s="101">
        <f t="shared" si="8"/>
        <v>1.697786889651923</v>
      </c>
      <c r="AB9" s="102">
        <f t="shared" si="9"/>
        <v>0.9952653919573683</v>
      </c>
    </row>
    <row r="10" spans="1:28" x14ac:dyDescent="0.3">
      <c r="A10" s="61">
        <v>68.5</v>
      </c>
      <c r="B10" s="60">
        <v>137.6</v>
      </c>
      <c r="C10" s="60">
        <v>68.599999999999994</v>
      </c>
      <c r="D10" s="60">
        <v>3.1</v>
      </c>
      <c r="E10" s="15">
        <f>A10+B10</f>
        <v>206.1</v>
      </c>
      <c r="F10" s="15">
        <f>C10+D10</f>
        <v>71.699999999999989</v>
      </c>
      <c r="G10" s="16">
        <f>E10+2*F10</f>
        <v>349.5</v>
      </c>
      <c r="H10" s="53">
        <v>249275.36231884058</v>
      </c>
      <c r="I10" s="14">
        <f t="shared" si="0"/>
        <v>19.957192720847754</v>
      </c>
      <c r="J10" s="16">
        <f t="shared" si="1"/>
        <v>50.690689360002111</v>
      </c>
      <c r="K10" s="16">
        <f t="shared" si="1"/>
        <v>36154.334639216948</v>
      </c>
      <c r="L10" s="17">
        <f t="shared" si="2"/>
        <v>4.5581603734711829</v>
      </c>
      <c r="M10" s="17">
        <f t="shared" si="3"/>
        <v>1.7049281973825896</v>
      </c>
      <c r="N10" s="33">
        <f t="shared" si="4"/>
        <v>1.3000994512003818</v>
      </c>
      <c r="O10" s="61">
        <v>68.5</v>
      </c>
      <c r="P10" s="60">
        <v>-5.0999999999999996</v>
      </c>
      <c r="Q10" s="60">
        <v>68.7</v>
      </c>
      <c r="R10" s="60">
        <v>136.9</v>
      </c>
      <c r="S10" s="16">
        <f>O10+P10</f>
        <v>63.4</v>
      </c>
      <c r="T10" s="16">
        <f>Q10+R10</f>
        <v>205.60000000000002</v>
      </c>
      <c r="U10" s="16">
        <f>S10+2*T10</f>
        <v>474.6</v>
      </c>
      <c r="V10" s="60">
        <v>85759.031112967219</v>
      </c>
      <c r="W10" s="16">
        <f t="shared" si="5"/>
        <v>19.855666304389956</v>
      </c>
      <c r="X10" s="16">
        <f t="shared" si="6"/>
        <v>68.834910358389138</v>
      </c>
      <c r="Y10" s="16">
        <f t="shared" si="6"/>
        <v>12438.295868275185</v>
      </c>
      <c r="Z10" s="101">
        <f t="shared" si="7"/>
        <v>4.0947608831119338</v>
      </c>
      <c r="AA10" s="101">
        <f t="shared" si="8"/>
        <v>1.8378087511822097</v>
      </c>
      <c r="AB10" s="102">
        <f t="shared" si="9"/>
        <v>1.2978844654348793</v>
      </c>
    </row>
    <row r="11" spans="1:28" x14ac:dyDescent="0.3">
      <c r="A11" s="61">
        <v>68.5</v>
      </c>
      <c r="B11" s="60">
        <v>206.8</v>
      </c>
      <c r="C11" s="60">
        <v>68.5</v>
      </c>
      <c r="D11" s="60">
        <v>4.8</v>
      </c>
      <c r="E11" s="15">
        <f>A11+B11</f>
        <v>275.3</v>
      </c>
      <c r="F11" s="15">
        <f>C11+D11</f>
        <v>73.3</v>
      </c>
      <c r="G11" s="16">
        <f>E11+2*F11</f>
        <v>421.9</v>
      </c>
      <c r="H11" s="53">
        <v>255098.68421052629</v>
      </c>
      <c r="I11" s="14">
        <f t="shared" si="0"/>
        <v>29.993804176390377</v>
      </c>
      <c r="J11" s="16">
        <f t="shared" si="1"/>
        <v>61.191421576494676</v>
      </c>
      <c r="K11" s="16">
        <f t="shared" si="1"/>
        <v>36998.936072849967</v>
      </c>
      <c r="L11" s="17">
        <f t="shared" si="2"/>
        <v>4.5681892358417597</v>
      </c>
      <c r="M11" s="17">
        <f t="shared" si="3"/>
        <v>1.7866905426827704</v>
      </c>
      <c r="N11" s="33">
        <f t="shared" si="4"/>
        <v>1.4770315517227943</v>
      </c>
      <c r="O11" s="61">
        <v>68.2</v>
      </c>
      <c r="P11" s="60">
        <v>6.1</v>
      </c>
      <c r="Q11" s="60">
        <v>68.400000000000006</v>
      </c>
      <c r="R11" s="60">
        <v>206.2</v>
      </c>
      <c r="S11" s="16">
        <f>O11+P11</f>
        <v>74.3</v>
      </c>
      <c r="T11" s="16">
        <f>Q11+R11</f>
        <v>274.60000000000002</v>
      </c>
      <c r="U11" s="16">
        <f>S11+2*T11</f>
        <v>623.5</v>
      </c>
      <c r="V11" s="60">
        <v>92128.974607193377</v>
      </c>
      <c r="W11" s="16">
        <f t="shared" si="5"/>
        <v>29.906781533712259</v>
      </c>
      <c r="X11" s="16">
        <f t="shared" si="6"/>
        <v>90.431029516341397</v>
      </c>
      <c r="Y11" s="16">
        <f t="shared" si="6"/>
        <v>13362.178062571566</v>
      </c>
      <c r="Z11" s="101">
        <f t="shared" si="7"/>
        <v>4.1258772548055731</v>
      </c>
      <c r="AA11" s="101">
        <f t="shared" si="8"/>
        <v>1.9563174751154508</v>
      </c>
      <c r="AB11" s="102">
        <f t="shared" si="9"/>
        <v>1.4757696782483871</v>
      </c>
    </row>
    <row r="12" spans="1:28" x14ac:dyDescent="0.3">
      <c r="A12" s="61">
        <v>102.5</v>
      </c>
      <c r="B12" s="60">
        <v>68.8</v>
      </c>
      <c r="C12" s="60">
        <v>102.5</v>
      </c>
      <c r="D12" s="60">
        <v>1.6</v>
      </c>
      <c r="E12" s="15">
        <f>A12+B12</f>
        <v>171.3</v>
      </c>
      <c r="F12" s="15">
        <f>C12+D12</f>
        <v>104.1</v>
      </c>
      <c r="G12" s="16">
        <f>E12+2*F12</f>
        <v>379.5</v>
      </c>
      <c r="H12" s="53">
        <v>282352.9411764706</v>
      </c>
      <c r="I12" s="14">
        <f t="shared" si="0"/>
        <v>9.978596360423877</v>
      </c>
      <c r="J12" s="16">
        <f t="shared" si="1"/>
        <v>55.041821493907868</v>
      </c>
      <c r="K12" s="16">
        <f t="shared" si="1"/>
        <v>40951.831848524809</v>
      </c>
      <c r="L12" s="17">
        <f t="shared" si="2"/>
        <v>4.6122733332982024</v>
      </c>
      <c r="M12" s="17">
        <f t="shared" si="3"/>
        <v>1.7406927975323885</v>
      </c>
      <c r="N12" s="33">
        <f t="shared" si="4"/>
        <v>0.9990694555364007</v>
      </c>
      <c r="O12" s="61">
        <v>102.3</v>
      </c>
      <c r="P12" s="60">
        <v>1.9</v>
      </c>
      <c r="Q12" s="60">
        <v>102.6</v>
      </c>
      <c r="R12" s="60">
        <v>67.599999999999994</v>
      </c>
      <c r="S12" s="16">
        <f>O12+P12</f>
        <v>104.2</v>
      </c>
      <c r="T12" s="16">
        <f>Q12+R12</f>
        <v>170.2</v>
      </c>
      <c r="U12" s="16">
        <f>S12+2*T12</f>
        <v>444.59999999999997</v>
      </c>
      <c r="V12" s="60">
        <v>109829.40698619006</v>
      </c>
      <c r="W12" s="16">
        <f t="shared" si="5"/>
        <v>9.8045510750676463</v>
      </c>
      <c r="X12" s="16">
        <f t="shared" si="6"/>
        <v>64.483778224483373</v>
      </c>
      <c r="Y12" s="16">
        <f t="shared" si="6"/>
        <v>15929.408732847514</v>
      </c>
      <c r="Z12" s="101">
        <f t="shared" si="7"/>
        <v>4.20219965597519</v>
      </c>
      <c r="AA12" s="101">
        <f t="shared" si="8"/>
        <v>1.8094504756638612</v>
      </c>
      <c r="AB12" s="102">
        <f t="shared" si="9"/>
        <v>0.99142771324252532</v>
      </c>
    </row>
    <row r="13" spans="1:28" x14ac:dyDescent="0.3">
      <c r="A13" s="61">
        <v>102.6</v>
      </c>
      <c r="B13" s="60">
        <v>102.5</v>
      </c>
      <c r="C13" s="60">
        <v>102.6</v>
      </c>
      <c r="D13" s="60">
        <v>2.5</v>
      </c>
      <c r="E13" s="15">
        <f>A13+B13</f>
        <v>205.1</v>
      </c>
      <c r="F13" s="15">
        <f>C13+D13</f>
        <v>105.1</v>
      </c>
      <c r="G13" s="16">
        <f>E13+2*F13</f>
        <v>415.29999999999995</v>
      </c>
      <c r="H13" s="53">
        <v>295105.56621880992</v>
      </c>
      <c r="I13" s="14">
        <f t="shared" si="0"/>
        <v>14.866368124178015</v>
      </c>
      <c r="J13" s="16">
        <f t="shared" si="1"/>
        <v>60.234172507035403</v>
      </c>
      <c r="K13" s="16">
        <f t="shared" si="1"/>
        <v>42801.443735637273</v>
      </c>
      <c r="L13" s="17">
        <f t="shared" si="2"/>
        <v>4.631458418448819</v>
      </c>
      <c r="M13" s="17">
        <f t="shared" si="3"/>
        <v>1.7798429484107674</v>
      </c>
      <c r="N13" s="33">
        <f t="shared" si="4"/>
        <v>1.1722048826926625</v>
      </c>
      <c r="O13" s="61">
        <v>102.3</v>
      </c>
      <c r="P13" s="60">
        <v>3.9</v>
      </c>
      <c r="Q13" s="60">
        <v>102.6</v>
      </c>
      <c r="R13" s="60">
        <v>102.2</v>
      </c>
      <c r="S13" s="16">
        <f>O13+P13</f>
        <v>106.2</v>
      </c>
      <c r="T13" s="16">
        <f>Q13+R13</f>
        <v>204.8</v>
      </c>
      <c r="U13" s="16">
        <f>S13+2*T13</f>
        <v>515.80000000000007</v>
      </c>
      <c r="V13" s="60">
        <v>114939.08153701968</v>
      </c>
      <c r="W13" s="16">
        <f t="shared" si="5"/>
        <v>14.822856802838958</v>
      </c>
      <c r="X13" s="16">
        <f t="shared" si="6"/>
        <v>74.810465155619724</v>
      </c>
      <c r="Y13" s="16">
        <f t="shared" si="6"/>
        <v>16670.504370578023</v>
      </c>
      <c r="Z13" s="101">
        <f t="shared" si="7"/>
        <v>4.2219487397227384</v>
      </c>
      <c r="AA13" s="101">
        <f t="shared" si="8"/>
        <v>1.8739623551028082</v>
      </c>
      <c r="AB13" s="102">
        <f t="shared" si="9"/>
        <v>1.1709319130995832</v>
      </c>
    </row>
    <row r="14" spans="1:28" x14ac:dyDescent="0.3">
      <c r="A14" s="61">
        <v>102.6</v>
      </c>
      <c r="B14" s="60">
        <v>206.5</v>
      </c>
      <c r="C14" s="60">
        <v>102.6</v>
      </c>
      <c r="D14" s="60">
        <v>4.3</v>
      </c>
      <c r="E14" s="15">
        <f>A14+B14</f>
        <v>309.10000000000002</v>
      </c>
      <c r="F14" s="15">
        <f>C14+D14</f>
        <v>106.89999999999999</v>
      </c>
      <c r="G14" s="16">
        <f>E14+2*F14</f>
        <v>522.9</v>
      </c>
      <c r="H14" s="53">
        <v>317529.47206560744</v>
      </c>
      <c r="I14" s="14">
        <f t="shared" si="0"/>
        <v>29.95029285505132</v>
      </c>
      <c r="J14" s="16">
        <f t="shared" si="1"/>
        <v>75.840233093977403</v>
      </c>
      <c r="K14" s="16">
        <f t="shared" si="1"/>
        <v>46053.756312226535</v>
      </c>
      <c r="L14" s="17">
        <f t="shared" si="2"/>
        <v>4.6632650586184532</v>
      </c>
      <c r="M14" s="17">
        <f t="shared" si="3"/>
        <v>1.879899659130545</v>
      </c>
      <c r="N14" s="33">
        <f t="shared" si="4"/>
        <v>1.4764010732933093</v>
      </c>
      <c r="O14" s="61">
        <v>102.3</v>
      </c>
      <c r="P14" s="60">
        <v>2.9</v>
      </c>
      <c r="Q14" s="60">
        <v>102.6</v>
      </c>
      <c r="R14" s="60">
        <v>205.7</v>
      </c>
      <c r="S14" s="16">
        <f>O14+P14</f>
        <v>105.2</v>
      </c>
      <c r="T14" s="16">
        <f>Q14+R14</f>
        <v>308.29999999999995</v>
      </c>
      <c r="U14" s="16">
        <f>S14+2*T14</f>
        <v>721.8</v>
      </c>
      <c r="V14" s="60">
        <v>127460.49777961374</v>
      </c>
      <c r="W14" s="16">
        <f t="shared" si="5"/>
        <v>29.834262664813831</v>
      </c>
      <c r="X14" s="16">
        <f t="shared" si="6"/>
        <v>104.6882391417726</v>
      </c>
      <c r="Y14" s="16">
        <f t="shared" si="6"/>
        <v>18486.582256416707</v>
      </c>
      <c r="Z14" s="101">
        <f t="shared" si="7"/>
        <v>4.2668566275259954</v>
      </c>
      <c r="AA14" s="101">
        <f t="shared" si="8"/>
        <v>2.0198978950243776</v>
      </c>
      <c r="AB14" s="102">
        <f t="shared" si="9"/>
        <v>1.4747153089956133</v>
      </c>
    </row>
    <row r="15" spans="1:28" x14ac:dyDescent="0.3">
      <c r="A15" s="61">
        <v>137.6</v>
      </c>
      <c r="B15" s="60">
        <v>102.7</v>
      </c>
      <c r="C15" s="60">
        <v>137.4</v>
      </c>
      <c r="D15" s="60">
        <v>2.6</v>
      </c>
      <c r="E15" s="15">
        <f>A15+B15</f>
        <v>240.3</v>
      </c>
      <c r="F15" s="15">
        <f>C15+D15</f>
        <v>140</v>
      </c>
      <c r="G15" s="16">
        <f>E15+2*F15</f>
        <v>520.29999999999995</v>
      </c>
      <c r="H15" s="53">
        <v>346959.45945945941</v>
      </c>
      <c r="I15" s="14">
        <f t="shared" si="0"/>
        <v>14.895375671737387</v>
      </c>
      <c r="J15" s="16">
        <f t="shared" si="1"/>
        <v>75.463134975705572</v>
      </c>
      <c r="K15" s="16">
        <f t="shared" si="1"/>
        <v>50322.215107220894</v>
      </c>
      <c r="L15" s="17">
        <f t="shared" si="2"/>
        <v>4.701759749839229</v>
      </c>
      <c r="M15" s="17">
        <f t="shared" si="3"/>
        <v>1.8777348431969261</v>
      </c>
      <c r="N15" s="33">
        <f t="shared" si="4"/>
        <v>1.1730514608981675</v>
      </c>
      <c r="O15" s="61">
        <v>137.4</v>
      </c>
      <c r="P15" s="60">
        <v>-1</v>
      </c>
      <c r="Q15" s="60">
        <v>137.4</v>
      </c>
      <c r="R15" s="60">
        <v>102.2</v>
      </c>
      <c r="S15" s="16">
        <f>O15+P15</f>
        <v>136.4</v>
      </c>
      <c r="T15" s="16">
        <f>Q15+R15</f>
        <v>239.60000000000002</v>
      </c>
      <c r="U15" s="16">
        <f>S15+2*T15</f>
        <v>615.6</v>
      </c>
      <c r="V15" s="60">
        <v>147015.10429153682</v>
      </c>
      <c r="W15" s="16">
        <f t="shared" si="5"/>
        <v>14.822856802838958</v>
      </c>
      <c r="X15" s="16">
        <f t="shared" si="6"/>
        <v>89.285231387746208</v>
      </c>
      <c r="Y15" s="16">
        <f t="shared" si="6"/>
        <v>21322.738148413751</v>
      </c>
      <c r="Z15" s="101">
        <f t="shared" si="7"/>
        <v>4.3288429736373955</v>
      </c>
      <c r="AA15" s="101">
        <f t="shared" si="8"/>
        <v>1.9507796284603305</v>
      </c>
      <c r="AB15" s="102">
        <f t="shared" si="9"/>
        <v>1.1709319130995832</v>
      </c>
    </row>
    <row r="16" spans="1:28" x14ac:dyDescent="0.3">
      <c r="A16" s="61">
        <v>137.6</v>
      </c>
      <c r="B16" s="60">
        <v>137.5</v>
      </c>
      <c r="C16" s="60">
        <v>137.4</v>
      </c>
      <c r="D16" s="60">
        <v>3.2</v>
      </c>
      <c r="E16" s="15">
        <f>A16+B16</f>
        <v>275.10000000000002</v>
      </c>
      <c r="F16" s="15">
        <f>C16+D16</f>
        <v>140.6</v>
      </c>
      <c r="G16" s="16">
        <f>E16+2*F16</f>
        <v>556.29999999999995</v>
      </c>
      <c r="H16" s="53">
        <v>360892.38845144352</v>
      </c>
      <c r="I16" s="14">
        <f t="shared" si="0"/>
        <v>19.942688947068071</v>
      </c>
      <c r="J16" s="16">
        <f t="shared" si="1"/>
        <v>80.68449353639248</v>
      </c>
      <c r="K16" s="16">
        <f t="shared" si="1"/>
        <v>52343.015609102535</v>
      </c>
      <c r="L16" s="17">
        <f t="shared" si="2"/>
        <v>4.7188587397915516</v>
      </c>
      <c r="M16" s="17">
        <f t="shared" si="3"/>
        <v>1.9067900772417172</v>
      </c>
      <c r="N16" s="33">
        <f t="shared" si="4"/>
        <v>1.299783715467171</v>
      </c>
      <c r="O16" s="61">
        <v>137.5</v>
      </c>
      <c r="P16" s="60">
        <v>-2.7</v>
      </c>
      <c r="Q16" s="60">
        <v>137.5</v>
      </c>
      <c r="R16" s="60">
        <v>137.6</v>
      </c>
      <c r="S16" s="16">
        <f>O16+P16</f>
        <v>134.80000000000001</v>
      </c>
      <c r="T16" s="16">
        <f>Q16+R16</f>
        <v>275.10000000000002</v>
      </c>
      <c r="U16" s="16">
        <f>S16+2*T16</f>
        <v>685</v>
      </c>
      <c r="V16" s="60">
        <v>152268.53559572113</v>
      </c>
      <c r="W16" s="16">
        <f t="shared" si="5"/>
        <v>19.957192720847754</v>
      </c>
      <c r="X16" s="16">
        <f t="shared" si="6"/>
        <v>99.350850390848194</v>
      </c>
      <c r="Y16" s="16">
        <f t="shared" si="6"/>
        <v>22084.683940443843</v>
      </c>
      <c r="Z16" s="101">
        <f t="shared" si="7"/>
        <v>4.3440911883395588</v>
      </c>
      <c r="AA16" s="101">
        <f t="shared" si="8"/>
        <v>1.997171588793315</v>
      </c>
      <c r="AB16" s="102">
        <f t="shared" si="9"/>
        <v>1.3000994512003818</v>
      </c>
    </row>
    <row r="17" spans="1:28" ht="15" thickBot="1" x14ac:dyDescent="0.35">
      <c r="A17" s="62">
        <v>137.6</v>
      </c>
      <c r="B17" s="63">
        <v>275.3</v>
      </c>
      <c r="C17" s="63">
        <v>137.4</v>
      </c>
      <c r="D17" s="63">
        <v>6</v>
      </c>
      <c r="E17" s="27">
        <f>A17+B17</f>
        <v>412.9</v>
      </c>
      <c r="F17" s="27">
        <f>C17+D17</f>
        <v>143.4</v>
      </c>
      <c r="G17" s="28">
        <f>E17+2*F17</f>
        <v>699.7</v>
      </c>
      <c r="H17" s="57">
        <v>375750.68243858055</v>
      </c>
      <c r="I17" s="29">
        <f t="shared" si="0"/>
        <v>39.928889215475195</v>
      </c>
      <c r="J17" s="28">
        <f t="shared" si="1"/>
        <v>101.48290513646202</v>
      </c>
      <c r="K17" s="28">
        <f t="shared" si="1"/>
        <v>54498.028956517563</v>
      </c>
      <c r="L17" s="30">
        <f t="shared" si="2"/>
        <v>4.7363807953264105</v>
      </c>
      <c r="M17" s="30">
        <f t="shared" si="3"/>
        <v>2.00639289121303</v>
      </c>
      <c r="N17" s="34">
        <f t="shared" si="4"/>
        <v>1.6012872286942197</v>
      </c>
      <c r="O17" s="62">
        <v>137.19999999999999</v>
      </c>
      <c r="P17" s="63">
        <v>-1.5</v>
      </c>
      <c r="Q17" s="63">
        <v>137.4</v>
      </c>
      <c r="R17" s="63">
        <v>275.39999999999998</v>
      </c>
      <c r="S17" s="28">
        <f>O17+P17</f>
        <v>135.69999999999999</v>
      </c>
      <c r="T17" s="28">
        <f>Q17+R17</f>
        <v>412.79999999999995</v>
      </c>
      <c r="U17" s="28">
        <f>S17+2*T17</f>
        <v>961.3</v>
      </c>
      <c r="V17" s="63">
        <v>172538.37318575755</v>
      </c>
      <c r="W17" s="28">
        <f t="shared" si="5"/>
        <v>39.943392989254882</v>
      </c>
      <c r="X17" s="28">
        <f t="shared" si="6"/>
        <v>139.42477734412026</v>
      </c>
      <c r="Y17" s="28">
        <f t="shared" si="6"/>
        <v>25024.575330012456</v>
      </c>
      <c r="Z17" s="105">
        <f t="shared" si="7"/>
        <v>4.3983667161854374</v>
      </c>
      <c r="AA17" s="105">
        <f t="shared" si="8"/>
        <v>2.1443399596129646</v>
      </c>
      <c r="AB17" s="106">
        <f t="shared" si="9"/>
        <v>1.6014449532217943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0.99649231636499636</v>
      </c>
      <c r="O23" s="6" t="s">
        <v>18</v>
      </c>
      <c r="P23" s="6">
        <v>0.99652650037549173</v>
      </c>
    </row>
    <row r="24" spans="1:28" x14ac:dyDescent="0.3">
      <c r="A24" s="6" t="s">
        <v>19</v>
      </c>
      <c r="B24" s="6">
        <v>0.99299693657447596</v>
      </c>
      <c r="O24" s="6" t="s">
        <v>19</v>
      </c>
      <c r="P24" s="6">
        <v>0.99306506595062483</v>
      </c>
    </row>
    <row r="25" spans="1:28" x14ac:dyDescent="0.3">
      <c r="A25" s="6" t="s">
        <v>20</v>
      </c>
      <c r="B25" s="6">
        <v>0.99182975933688855</v>
      </c>
      <c r="O25" s="6" t="s">
        <v>20</v>
      </c>
      <c r="P25" s="6">
        <v>0.9919092436090623</v>
      </c>
    </row>
    <row r="26" spans="1:28" x14ac:dyDescent="0.3">
      <c r="A26" s="6" t="s">
        <v>21</v>
      </c>
      <c r="B26" s="6">
        <v>1.5350771107034136E-2</v>
      </c>
      <c r="O26" s="6" t="s">
        <v>21</v>
      </c>
      <c r="P26" s="6">
        <v>2.338145235931214E-2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0.40096040420506857</v>
      </c>
      <c r="D31" s="6">
        <v>0.20048020210253428</v>
      </c>
      <c r="E31" s="6">
        <v>850.76790790325094</v>
      </c>
      <c r="F31" s="6">
        <v>1.1795826013947921E-13</v>
      </c>
      <c r="O31" s="6" t="s">
        <v>24</v>
      </c>
      <c r="P31" s="6">
        <v>2</v>
      </c>
      <c r="Q31" s="6">
        <v>0.93941952800630812</v>
      </c>
      <c r="R31" s="6">
        <v>0.46970976400315406</v>
      </c>
      <c r="S31" s="6">
        <v>859.18486798596473</v>
      </c>
      <c r="T31" s="6">
        <v>1.1123821517313678E-13</v>
      </c>
    </row>
    <row r="32" spans="1:28" x14ac:dyDescent="0.3">
      <c r="A32" s="6" t="s">
        <v>25</v>
      </c>
      <c r="B32" s="6">
        <v>12</v>
      </c>
      <c r="C32" s="6">
        <v>2.8277540829666483E-3</v>
      </c>
      <c r="D32" s="6">
        <v>2.3564617358055404E-4</v>
      </c>
      <c r="E32" s="6"/>
      <c r="F32" s="6"/>
      <c r="O32" s="6" t="s">
        <v>25</v>
      </c>
      <c r="P32" s="6">
        <v>12</v>
      </c>
      <c r="Q32" s="6">
        <v>6.5603077731693996E-3</v>
      </c>
      <c r="R32" s="6">
        <v>5.4669231443078327E-4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0.40378815828803521</v>
      </c>
      <c r="D33" s="7"/>
      <c r="E33" s="7"/>
      <c r="F33" s="7"/>
      <c r="O33" s="7" t="s">
        <v>26</v>
      </c>
      <c r="P33" s="7">
        <v>14</v>
      </c>
      <c r="Q33" s="7">
        <v>0.94597983577947753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3.5296293630412086</v>
      </c>
      <c r="C36" s="6">
        <v>2.5056683852211301E-2</v>
      </c>
      <c r="D36" s="6">
        <v>140.86578191510014</v>
      </c>
      <c r="E36" s="6">
        <v>1.0996907089275013E-20</v>
      </c>
      <c r="F36" s="6">
        <v>3.4750355387950949</v>
      </c>
      <c r="G36" s="6">
        <v>3.5842231872873223</v>
      </c>
      <c r="H36" s="6">
        <v>3.4750355387950949</v>
      </c>
      <c r="I36" s="6">
        <v>3.5842231872873223</v>
      </c>
      <c r="O36" s="6" t="s">
        <v>27</v>
      </c>
      <c r="P36" s="6">
        <v>2.1754858890505679</v>
      </c>
      <c r="Q36" s="6">
        <v>5.0587672279294914E-2</v>
      </c>
      <c r="R36" s="6">
        <v>43.004269440184835</v>
      </c>
      <c r="S36" s="6">
        <v>1.6240916648264717E-14</v>
      </c>
      <c r="T36" s="6">
        <v>2.0652648196654391</v>
      </c>
      <c r="U36" s="6">
        <v>2.2857069584356968</v>
      </c>
      <c r="V36" s="6">
        <v>2.0652648196654391</v>
      </c>
      <c r="W36" s="6">
        <v>2.2857069584356968</v>
      </c>
    </row>
    <row r="37" spans="1:23" x14ac:dyDescent="0.3">
      <c r="A37" s="6" t="s">
        <v>40</v>
      </c>
      <c r="B37" s="6">
        <v>0.74897541268317902</v>
      </c>
      <c r="C37" s="6">
        <v>2.9397202565938613E-2</v>
      </c>
      <c r="D37" s="6">
        <v>25.477778404363804</v>
      </c>
      <c r="E37" s="6">
        <v>8.1308245254783209E-12</v>
      </c>
      <c r="F37" s="6">
        <v>0.68492441057618558</v>
      </c>
      <c r="G37" s="6">
        <v>0.81302641479017246</v>
      </c>
      <c r="H37" s="6">
        <v>0.68492441057618558</v>
      </c>
      <c r="I37" s="6">
        <v>0.81302641479017246</v>
      </c>
      <c r="O37" s="6" t="s">
        <v>40</v>
      </c>
      <c r="P37" s="6">
        <v>1.4673586791944666</v>
      </c>
      <c r="Q37" s="6">
        <v>5.8427614234151069E-2</v>
      </c>
      <c r="R37" s="6">
        <v>25.114129653043275</v>
      </c>
      <c r="S37" s="6">
        <v>9.6332916557121815E-12</v>
      </c>
      <c r="T37" s="6">
        <v>1.3400558436942507</v>
      </c>
      <c r="U37" s="6">
        <v>1.5946615146946825</v>
      </c>
      <c r="V37" s="6">
        <v>1.3400558436942507</v>
      </c>
      <c r="W37" s="6">
        <v>1.5946615146946825</v>
      </c>
    </row>
    <row r="38" spans="1:23" ht="15" thickBot="1" x14ac:dyDescent="0.35">
      <c r="A38" s="7" t="s">
        <v>41</v>
      </c>
      <c r="B38" s="7">
        <v>-0.19425549686953344</v>
      </c>
      <c r="C38" s="7">
        <v>2.7988860723327933E-2</v>
      </c>
      <c r="D38" s="7">
        <v>-6.94045744804564</v>
      </c>
      <c r="E38" s="7">
        <v>1.5594441148672012E-5</v>
      </c>
      <c r="F38" s="7">
        <v>-0.25523798570128953</v>
      </c>
      <c r="G38" s="7">
        <v>-0.13327300803777736</v>
      </c>
      <c r="H38" s="7">
        <v>-0.25523798570128953</v>
      </c>
      <c r="I38" s="7">
        <v>-0.13327300803777736</v>
      </c>
      <c r="O38" s="7" t="s">
        <v>41</v>
      </c>
      <c r="P38" s="7">
        <v>-0.60156206921754418</v>
      </c>
      <c r="Q38" s="7">
        <v>5.4270592714350849E-2</v>
      </c>
      <c r="R38" s="7">
        <v>-11.08449418239857</v>
      </c>
      <c r="S38" s="7">
        <v>1.1647530048789359E-7</v>
      </c>
      <c r="T38" s="7">
        <v>-0.71980753289721666</v>
      </c>
      <c r="U38" s="7">
        <v>-0.48331660553787176</v>
      </c>
      <c r="V38" s="7">
        <v>-0.71980753289721666</v>
      </c>
      <c r="W38" s="7">
        <v>-0.48331660553787176</v>
      </c>
    </row>
    <row r="40" spans="1:23" x14ac:dyDescent="0.3">
      <c r="B40">
        <f>10^B36</f>
        <v>3385.5510205704304</v>
      </c>
      <c r="P40">
        <f>10^P36</f>
        <v>149.79105826501174</v>
      </c>
    </row>
    <row r="41" spans="1:23" x14ac:dyDescent="0.3">
      <c r="B41" s="6">
        <v>0.74897541268317902</v>
      </c>
      <c r="P41" s="6">
        <v>1.4673586791944666</v>
      </c>
    </row>
    <row r="42" spans="1:23" ht="15" thickBot="1" x14ac:dyDescent="0.35">
      <c r="B42" s="7">
        <v>-0.19425549686953344</v>
      </c>
      <c r="P42" s="7">
        <v>-0.60156206921754418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cols>
    <col min="8" max="8" width="10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61">
        <v>20.5</v>
      </c>
      <c r="B3" s="60">
        <v>20.7</v>
      </c>
      <c r="C3" s="60">
        <v>20.399999999999999</v>
      </c>
      <c r="D3" s="60">
        <v>0.3</v>
      </c>
      <c r="E3" s="15">
        <f>A3+B3</f>
        <v>41.2</v>
      </c>
      <c r="F3" s="15">
        <f>C3+D3</f>
        <v>20.7</v>
      </c>
      <c r="G3" s="16">
        <f>E3+2*F3</f>
        <v>82.6</v>
      </c>
      <c r="H3" s="53">
        <v>110106.38297872338</v>
      </c>
      <c r="I3" s="14">
        <f>B3/6.89475729</f>
        <v>3.0022811723949747</v>
      </c>
      <c r="J3" s="16">
        <f>G3/6.89475729</f>
        <v>11.980117142020527</v>
      </c>
      <c r="K3" s="16">
        <f>H3/6.89475729</f>
        <v>15969.580704228587</v>
      </c>
      <c r="L3" s="17">
        <f>LOG(K3)</f>
        <v>4.2032935134941276</v>
      </c>
      <c r="M3" s="17">
        <f>LOG(J3)</f>
        <v>1.0784610646212716</v>
      </c>
      <c r="N3" s="33">
        <f>LOG(I3)</f>
        <v>0.47745136275780714</v>
      </c>
      <c r="O3" s="61">
        <v>20.3</v>
      </c>
      <c r="P3" s="60">
        <v>0.7</v>
      </c>
      <c r="Q3" s="60">
        <v>20.8</v>
      </c>
      <c r="R3" s="60">
        <v>20.6</v>
      </c>
      <c r="S3" s="16">
        <f>O3+P3</f>
        <v>21</v>
      </c>
      <c r="T3" s="16">
        <f>Q3+R3</f>
        <v>41.400000000000006</v>
      </c>
      <c r="U3" s="16">
        <f>S3+2*T3</f>
        <v>103.80000000000001</v>
      </c>
      <c r="V3" s="60">
        <v>24287.67930831205</v>
      </c>
      <c r="W3" s="16">
        <f>R3/6.89475729</f>
        <v>2.9877773986152891</v>
      </c>
      <c r="X3" s="16">
        <f>U3/6.89475729</f>
        <v>15.054917183313933</v>
      </c>
      <c r="Y3" s="16">
        <f>V3/6.89475729</f>
        <v>3522.6300632131533</v>
      </c>
      <c r="Z3" s="101">
        <f>LOG(Y3)</f>
        <v>3.5468670371803919</v>
      </c>
      <c r="AA3" s="101">
        <f>LOG(X3)</f>
        <v>1.1776783708133285</v>
      </c>
      <c r="AB3" s="102">
        <f>LOG(W3)</f>
        <v>0.47534823767004281</v>
      </c>
    </row>
    <row r="4" spans="1:28" x14ac:dyDescent="0.3">
      <c r="A4" s="61">
        <v>20.5</v>
      </c>
      <c r="B4" s="60">
        <v>41.8</v>
      </c>
      <c r="C4" s="60">
        <v>20.6</v>
      </c>
      <c r="D4" s="60">
        <v>0.3</v>
      </c>
      <c r="E4" s="15">
        <f>A4+B4</f>
        <v>62.3</v>
      </c>
      <c r="F4" s="15">
        <f>C4+D4</f>
        <v>20.900000000000002</v>
      </c>
      <c r="G4" s="16">
        <f>E4+2*F4</f>
        <v>104.1</v>
      </c>
      <c r="H4" s="53">
        <v>120230.10546500477</v>
      </c>
      <c r="I4" s="14">
        <f t="shared" ref="I4:I17" si="0">B4/6.89475729</f>
        <v>6.0625774399086927</v>
      </c>
      <c r="J4" s="16">
        <f t="shared" ref="J4:K17" si="1">G4/6.89475729</f>
        <v>15.098428504652988</v>
      </c>
      <c r="K4" s="16">
        <f t="shared" si="1"/>
        <v>17437.90251172203</v>
      </c>
      <c r="L4" s="17">
        <f t="shared" ref="L4:L17" si="2">LOG(K4)</f>
        <v>4.2414942453690561</v>
      </c>
      <c r="M4" s="17">
        <f t="shared" ref="M4:M17" si="3">LOG(J4)</f>
        <v>1.1789317468114255</v>
      </c>
      <c r="N4" s="33">
        <f t="shared" ref="N4:N17" si="4">LOG(I4)</f>
        <v>0.78265729907592452</v>
      </c>
      <c r="O4" s="61">
        <v>20.3</v>
      </c>
      <c r="P4" s="60">
        <v>-2.8</v>
      </c>
      <c r="Q4" s="60">
        <v>20.8</v>
      </c>
      <c r="R4" s="60">
        <v>41.6</v>
      </c>
      <c r="S4" s="16">
        <f>O4+P4</f>
        <v>17.5</v>
      </c>
      <c r="T4" s="16">
        <f>Q4+R4</f>
        <v>62.400000000000006</v>
      </c>
      <c r="U4" s="16">
        <f>S4+2*T4</f>
        <v>142.30000000000001</v>
      </c>
      <c r="V4" s="60">
        <v>28139.797068771142</v>
      </c>
      <c r="W4" s="16">
        <f t="shared" ref="W4:W17" si="5">R4/6.89475729</f>
        <v>6.0335698923493215</v>
      </c>
      <c r="X4" s="16">
        <f t="shared" ref="X4:Y17" si="6">U4/6.89475729</f>
        <v>20.638870088492993</v>
      </c>
      <c r="Y4" s="16">
        <f t="shared" si="6"/>
        <v>4081.3325089172417</v>
      </c>
      <c r="Z4" s="101">
        <f t="shared" ref="Z4:Z17" si="7">LOG(Y4)</f>
        <v>3.6108019784795493</v>
      </c>
      <c r="AA4" s="101">
        <f t="shared" ref="AA4:AA17" si="8">LOG(X4)</f>
        <v>1.3146859173851737</v>
      </c>
      <c r="AB4" s="102">
        <f t="shared" ref="AB4:AB17" si="9">LOG(W4)</f>
        <v>0.78057434792763214</v>
      </c>
    </row>
    <row r="5" spans="1:28" x14ac:dyDescent="0.3">
      <c r="A5" s="61">
        <v>20.6</v>
      </c>
      <c r="B5" s="60">
        <v>61.7</v>
      </c>
      <c r="C5" s="60">
        <v>20.6</v>
      </c>
      <c r="D5" s="60">
        <v>0.8</v>
      </c>
      <c r="E5" s="15">
        <f>A5+B5</f>
        <v>82.300000000000011</v>
      </c>
      <c r="F5" s="15">
        <f>C5+D5</f>
        <v>21.400000000000002</v>
      </c>
      <c r="G5" s="16">
        <f>E5+2*F5</f>
        <v>125.10000000000002</v>
      </c>
      <c r="H5" s="53">
        <v>126520.84757347917</v>
      </c>
      <c r="I5" s="14">
        <f t="shared" si="0"/>
        <v>8.9488284220661818</v>
      </c>
      <c r="J5" s="16">
        <f t="shared" si="1"/>
        <v>18.144220998387024</v>
      </c>
      <c r="K5" s="16">
        <f t="shared" si="1"/>
        <v>18350.297516198596</v>
      </c>
      <c r="L5" s="17">
        <f t="shared" si="2"/>
        <v>4.2636431099284824</v>
      </c>
      <c r="M5" s="17">
        <f t="shared" si="3"/>
        <v>1.2587383269943093</v>
      </c>
      <c r="N5" s="33">
        <f t="shared" si="4"/>
        <v>0.95176618133413116</v>
      </c>
      <c r="O5" s="61">
        <v>20.2</v>
      </c>
      <c r="P5" s="60">
        <v>0.9</v>
      </c>
      <c r="Q5" s="60">
        <v>20.8</v>
      </c>
      <c r="R5" s="60">
        <v>61.5</v>
      </c>
      <c r="S5" s="16">
        <f>O5+P5</f>
        <v>21.099999999999998</v>
      </c>
      <c r="T5" s="16">
        <f>Q5+R5</f>
        <v>82.3</v>
      </c>
      <c r="U5" s="16">
        <f>S5+2*T5</f>
        <v>185.7</v>
      </c>
      <c r="V5" s="60">
        <v>31422.975389593801</v>
      </c>
      <c r="W5" s="16">
        <f t="shared" si="5"/>
        <v>8.9198208745068097</v>
      </c>
      <c r="X5" s="16">
        <f t="shared" si="6"/>
        <v>26.933507908876656</v>
      </c>
      <c r="Y5" s="16">
        <f t="shared" si="6"/>
        <v>4557.517265353049</v>
      </c>
      <c r="Z5" s="101">
        <f t="shared" si="7"/>
        <v>3.6587283225784355</v>
      </c>
      <c r="AA5" s="101">
        <f t="shared" si="8"/>
        <v>1.4302929210406699</v>
      </c>
      <c r="AB5" s="102">
        <f t="shared" si="9"/>
        <v>0.95035613307630618</v>
      </c>
    </row>
    <row r="6" spans="1:28" x14ac:dyDescent="0.3">
      <c r="A6" s="61">
        <v>34.6</v>
      </c>
      <c r="B6" s="60">
        <v>34.700000000000003</v>
      </c>
      <c r="C6" s="60">
        <v>34.4</v>
      </c>
      <c r="D6" s="60">
        <v>0.8</v>
      </c>
      <c r="E6" s="15">
        <f>A6+B6</f>
        <v>69.300000000000011</v>
      </c>
      <c r="F6" s="15">
        <f>C6+D6</f>
        <v>35.199999999999996</v>
      </c>
      <c r="G6" s="16">
        <f>E6+2*F6</f>
        <v>139.69999999999999</v>
      </c>
      <c r="H6" s="53">
        <v>165238.09523809524</v>
      </c>
      <c r="I6" s="14">
        <f t="shared" si="0"/>
        <v>5.0328095015509966</v>
      </c>
      <c r="J6" s="16">
        <f t="shared" si="1"/>
        <v>20.261771970221158</v>
      </c>
      <c r="K6" s="16">
        <f t="shared" si="1"/>
        <v>23965.759531195221</v>
      </c>
      <c r="L6" s="17">
        <f t="shared" si="2"/>
        <v>4.3795911973578434</v>
      </c>
      <c r="M6" s="17">
        <f t="shared" si="3"/>
        <v>1.3066774234150713</v>
      </c>
      <c r="N6" s="33">
        <f t="shared" si="4"/>
        <v>0.70181049209176316</v>
      </c>
      <c r="O6" s="61">
        <v>34.200000000000003</v>
      </c>
      <c r="P6" s="60">
        <v>3.6</v>
      </c>
      <c r="Q6" s="60">
        <v>34.5</v>
      </c>
      <c r="R6" s="60">
        <v>34.4</v>
      </c>
      <c r="S6" s="16">
        <f>O6+P6</f>
        <v>37.800000000000004</v>
      </c>
      <c r="T6" s="16">
        <f>Q6+R6</f>
        <v>68.900000000000006</v>
      </c>
      <c r="U6" s="16">
        <f>S6+2*T6</f>
        <v>175.60000000000002</v>
      </c>
      <c r="V6" s="60">
        <v>41587.749345154138</v>
      </c>
      <c r="W6" s="16">
        <f t="shared" si="5"/>
        <v>4.9892981802119385</v>
      </c>
      <c r="X6" s="16">
        <f t="shared" si="6"/>
        <v>25.468626757128387</v>
      </c>
      <c r="Y6" s="16">
        <f t="shared" si="6"/>
        <v>6031.7930850839475</v>
      </c>
      <c r="Z6" s="101">
        <f t="shared" si="7"/>
        <v>3.7804464350587397</v>
      </c>
      <c r="AA6" s="101">
        <f t="shared" si="8"/>
        <v>1.4060055288709732</v>
      </c>
      <c r="AB6" s="102">
        <f t="shared" si="9"/>
        <v>0.69803945987241944</v>
      </c>
    </row>
    <row r="7" spans="1:28" x14ac:dyDescent="0.3">
      <c r="A7" s="61">
        <v>34.700000000000003</v>
      </c>
      <c r="B7" s="60">
        <v>68.5</v>
      </c>
      <c r="C7" s="60">
        <v>34.5</v>
      </c>
      <c r="D7" s="60">
        <v>1</v>
      </c>
      <c r="E7" s="15">
        <f>A7+B7</f>
        <v>103.2</v>
      </c>
      <c r="F7" s="15">
        <f>C7+D7</f>
        <v>35.5</v>
      </c>
      <c r="G7" s="16">
        <f>E7+2*F7</f>
        <v>174.2</v>
      </c>
      <c r="H7" s="53">
        <v>170398.00995024876</v>
      </c>
      <c r="I7" s="14">
        <f t="shared" si="0"/>
        <v>9.9350850390848198</v>
      </c>
      <c r="J7" s="16">
        <f t="shared" si="1"/>
        <v>25.265573924212781</v>
      </c>
      <c r="K7" s="16">
        <f t="shared" si="1"/>
        <v>24714.141888270697</v>
      </c>
      <c r="L7" s="17">
        <f t="shared" si="2"/>
        <v>4.3929455357088445</v>
      </c>
      <c r="M7" s="17">
        <f t="shared" si="3"/>
        <v>1.4025291679725338</v>
      </c>
      <c r="N7" s="33">
        <f t="shared" si="4"/>
        <v>0.99717158879331491</v>
      </c>
      <c r="O7" s="61">
        <v>34.4</v>
      </c>
      <c r="P7" s="60">
        <v>0.9</v>
      </c>
      <c r="Q7" s="60">
        <v>34.6</v>
      </c>
      <c r="R7" s="60">
        <v>68.5</v>
      </c>
      <c r="S7" s="16">
        <f>O7+P7</f>
        <v>35.299999999999997</v>
      </c>
      <c r="T7" s="16">
        <f>Q7+R7</f>
        <v>103.1</v>
      </c>
      <c r="U7" s="16">
        <f>S7+2*T7</f>
        <v>241.5</v>
      </c>
      <c r="V7" s="60">
        <v>46451.175406871611</v>
      </c>
      <c r="W7" s="16">
        <f t="shared" si="5"/>
        <v>9.9350850390848198</v>
      </c>
      <c r="X7" s="16">
        <f t="shared" si="6"/>
        <v>35.02661367794137</v>
      </c>
      <c r="Y7" s="16">
        <f t="shared" si="6"/>
        <v>6737.1733990177354</v>
      </c>
      <c r="Z7" s="101">
        <f t="shared" si="7"/>
        <v>3.8284777252163358</v>
      </c>
      <c r="AA7" s="101">
        <f t="shared" si="8"/>
        <v>1.5443981523884203</v>
      </c>
      <c r="AB7" s="102">
        <f t="shared" si="9"/>
        <v>0.99717158879331491</v>
      </c>
    </row>
    <row r="8" spans="1:28" x14ac:dyDescent="0.3">
      <c r="A8" s="61">
        <v>34.799999999999997</v>
      </c>
      <c r="B8" s="60">
        <v>102.5</v>
      </c>
      <c r="C8" s="60">
        <v>34.5</v>
      </c>
      <c r="D8" s="60">
        <v>1.7</v>
      </c>
      <c r="E8" s="15">
        <f>A8+B8</f>
        <v>137.30000000000001</v>
      </c>
      <c r="F8" s="15">
        <f>C8+D8</f>
        <v>36.200000000000003</v>
      </c>
      <c r="G8" s="16">
        <f>E8+2*F8</f>
        <v>209.70000000000002</v>
      </c>
      <c r="H8" s="53">
        <v>172947.13160854892</v>
      </c>
      <c r="I8" s="14">
        <f t="shared" si="0"/>
        <v>14.866368124178015</v>
      </c>
      <c r="J8" s="16">
        <f t="shared" si="1"/>
        <v>30.414413616001269</v>
      </c>
      <c r="K8" s="16">
        <f t="shared" si="1"/>
        <v>25083.86072695953</v>
      </c>
      <c r="L8" s="17">
        <f t="shared" si="2"/>
        <v>4.3993943807781299</v>
      </c>
      <c r="M8" s="17">
        <f t="shared" si="3"/>
        <v>1.4830794477662332</v>
      </c>
      <c r="N8" s="33">
        <f t="shared" si="4"/>
        <v>1.1722048826926625</v>
      </c>
      <c r="O8" s="61">
        <v>34.299999999999997</v>
      </c>
      <c r="P8" s="60">
        <v>-1.4</v>
      </c>
      <c r="Q8" s="60">
        <v>34.6</v>
      </c>
      <c r="R8" s="60">
        <v>102.6</v>
      </c>
      <c r="S8" s="16">
        <f>O8+P8</f>
        <v>32.9</v>
      </c>
      <c r="T8" s="16">
        <f>Q8+R8</f>
        <v>137.19999999999999</v>
      </c>
      <c r="U8" s="16">
        <f>S8+2*T8</f>
        <v>307.29999999999995</v>
      </c>
      <c r="V8" s="60">
        <v>49513.391779940481</v>
      </c>
      <c r="W8" s="16">
        <f t="shared" si="5"/>
        <v>14.8808718979577</v>
      </c>
      <c r="X8" s="16">
        <f t="shared" si="6"/>
        <v>44.570096824974669</v>
      </c>
      <c r="Y8" s="16">
        <f t="shared" si="6"/>
        <v>7181.3103344121455</v>
      </c>
      <c r="Z8" s="101">
        <f t="shared" si="7"/>
        <v>3.8562036948110814</v>
      </c>
      <c r="AA8" s="101">
        <f t="shared" si="8"/>
        <v>1.6490435775572676</v>
      </c>
      <c r="AB8" s="102">
        <f t="shared" si="9"/>
        <v>1.1726283780766869</v>
      </c>
    </row>
    <row r="9" spans="1:28" x14ac:dyDescent="0.3">
      <c r="A9" s="61">
        <v>68.5</v>
      </c>
      <c r="B9" s="60">
        <v>68.7</v>
      </c>
      <c r="C9" s="60">
        <v>68.5</v>
      </c>
      <c r="D9" s="60">
        <v>1.3</v>
      </c>
      <c r="E9" s="15">
        <f>A9+B9</f>
        <v>137.19999999999999</v>
      </c>
      <c r="F9" s="15">
        <f>C9+D9</f>
        <v>69.8</v>
      </c>
      <c r="G9" s="16">
        <f>E9+2*F9</f>
        <v>276.79999999999995</v>
      </c>
      <c r="H9" s="53">
        <v>244483.98576512455</v>
      </c>
      <c r="I9" s="14">
        <f t="shared" si="0"/>
        <v>9.9640925866441918</v>
      </c>
      <c r="J9" s="16">
        <f t="shared" si="1"/>
        <v>40.146445822170477</v>
      </c>
      <c r="K9" s="16">
        <f t="shared" si="1"/>
        <v>35459.404222933066</v>
      </c>
      <c r="L9" s="17">
        <f t="shared" si="2"/>
        <v>4.5497314344553601</v>
      </c>
      <c r="M9" s="17">
        <f t="shared" si="3"/>
        <v>1.6036471030856094</v>
      </c>
      <c r="N9" s="33">
        <f t="shared" si="4"/>
        <v>0.9984377543604398</v>
      </c>
      <c r="O9" s="61">
        <v>68.3</v>
      </c>
      <c r="P9" s="60">
        <v>-0.8</v>
      </c>
      <c r="Q9" s="60">
        <v>68.599999999999994</v>
      </c>
      <c r="R9" s="60">
        <v>68.400000000000006</v>
      </c>
      <c r="S9" s="16">
        <f>O9+P9</f>
        <v>67.5</v>
      </c>
      <c r="T9" s="16">
        <f>Q9+R9</f>
        <v>137</v>
      </c>
      <c r="U9" s="16">
        <f>S9+2*T9</f>
        <v>341.5</v>
      </c>
      <c r="V9" s="60">
        <v>74415.231187669982</v>
      </c>
      <c r="W9" s="16">
        <f t="shared" si="5"/>
        <v>9.9205812653051346</v>
      </c>
      <c r="X9" s="16">
        <f t="shared" si="6"/>
        <v>49.530387457627242</v>
      </c>
      <c r="Y9" s="16">
        <f t="shared" si="6"/>
        <v>10793.016789089899</v>
      </c>
      <c r="Z9" s="101">
        <f t="shared" si="7"/>
        <v>4.0331428526284396</v>
      </c>
      <c r="AA9" s="101">
        <f t="shared" si="8"/>
        <v>1.6948717253184407</v>
      </c>
      <c r="AB9" s="102">
        <f t="shared" si="9"/>
        <v>0.99653711902100561</v>
      </c>
    </row>
    <row r="10" spans="1:28" x14ac:dyDescent="0.3">
      <c r="A10" s="61">
        <v>68.5</v>
      </c>
      <c r="B10" s="60">
        <v>137.5</v>
      </c>
      <c r="C10" s="60">
        <v>68.400000000000006</v>
      </c>
      <c r="D10" s="60">
        <v>2.2999999999999998</v>
      </c>
      <c r="E10" s="15">
        <f>A10+B10</f>
        <v>206</v>
      </c>
      <c r="F10" s="15">
        <f>C10+D10</f>
        <v>70.7</v>
      </c>
      <c r="G10" s="16">
        <f>E10+2*F10</f>
        <v>347.4</v>
      </c>
      <c r="H10" s="53">
        <v>248344.37086092713</v>
      </c>
      <c r="I10" s="14">
        <f t="shared" si="0"/>
        <v>19.942688947068071</v>
      </c>
      <c r="J10" s="16">
        <f t="shared" si="1"/>
        <v>50.386110110628707</v>
      </c>
      <c r="K10" s="16">
        <f t="shared" si="1"/>
        <v>36019.305744252983</v>
      </c>
      <c r="L10" s="17">
        <f t="shared" si="2"/>
        <v>4.556535337735439</v>
      </c>
      <c r="M10" s="17">
        <f t="shared" si="3"/>
        <v>1.7023108314119693</v>
      </c>
      <c r="N10" s="33">
        <f t="shared" si="4"/>
        <v>1.299783715467171</v>
      </c>
      <c r="O10" s="61">
        <v>68.2</v>
      </c>
      <c r="P10" s="60">
        <v>0.7</v>
      </c>
      <c r="Q10" s="60">
        <v>68.599999999999994</v>
      </c>
      <c r="R10" s="60">
        <v>136.80000000000001</v>
      </c>
      <c r="S10" s="16">
        <f>O10+P10</f>
        <v>68.900000000000006</v>
      </c>
      <c r="T10" s="16">
        <f>Q10+R10</f>
        <v>205.4</v>
      </c>
      <c r="U10" s="16">
        <f>S10+2*T10</f>
        <v>479.70000000000005</v>
      </c>
      <c r="V10" s="60">
        <v>78726.26126990217</v>
      </c>
      <c r="W10" s="16">
        <f t="shared" si="5"/>
        <v>19.841162530610269</v>
      </c>
      <c r="X10" s="16">
        <f t="shared" si="6"/>
        <v>69.574602821153121</v>
      </c>
      <c r="Y10" s="16">
        <f t="shared" si="6"/>
        <v>11418.278839791063</v>
      </c>
      <c r="Z10" s="101">
        <f t="shared" si="7"/>
        <v>4.0576006444776302</v>
      </c>
      <c r="AA10" s="101">
        <f t="shared" si="8"/>
        <v>1.8424507357667865</v>
      </c>
      <c r="AB10" s="102">
        <f t="shared" si="9"/>
        <v>1.2975671146849868</v>
      </c>
    </row>
    <row r="11" spans="1:28" x14ac:dyDescent="0.3">
      <c r="A11" s="61">
        <v>68.5</v>
      </c>
      <c r="B11" s="60">
        <v>206.4</v>
      </c>
      <c r="C11" s="60">
        <v>68.599999999999994</v>
      </c>
      <c r="D11" s="60">
        <v>3.7</v>
      </c>
      <c r="E11" s="15">
        <f>A11+B11</f>
        <v>274.89999999999998</v>
      </c>
      <c r="F11" s="15">
        <f>C11+D11</f>
        <v>72.3</v>
      </c>
      <c r="G11" s="16">
        <f>E11+2*F11</f>
        <v>419.5</v>
      </c>
      <c r="H11" s="53">
        <v>245909.4519459889</v>
      </c>
      <c r="I11" s="14">
        <f t="shared" si="0"/>
        <v>29.935789081271633</v>
      </c>
      <c r="J11" s="16">
        <f t="shared" si="1"/>
        <v>60.843331005782218</v>
      </c>
      <c r="K11" s="16">
        <f t="shared" si="1"/>
        <v>35666.15061311156</v>
      </c>
      <c r="L11" s="17">
        <f t="shared" si="2"/>
        <v>4.5522562392038814</v>
      </c>
      <c r="M11" s="17">
        <f t="shared" si="3"/>
        <v>1.7842129824656086</v>
      </c>
      <c r="N11" s="33">
        <f t="shared" si="4"/>
        <v>1.4761907102560632</v>
      </c>
      <c r="O11" s="61">
        <v>68.3</v>
      </c>
      <c r="P11" s="60">
        <v>5.2</v>
      </c>
      <c r="Q11" s="60">
        <v>68.599999999999994</v>
      </c>
      <c r="R11" s="60">
        <v>205.7</v>
      </c>
      <c r="S11" s="16">
        <f>O11+P11</f>
        <v>73.5</v>
      </c>
      <c r="T11" s="16">
        <f>Q11+R11</f>
        <v>274.29999999999995</v>
      </c>
      <c r="U11" s="16">
        <f>S11+2*T11</f>
        <v>622.09999999999991</v>
      </c>
      <c r="V11" s="60">
        <v>83919.22213911741</v>
      </c>
      <c r="W11" s="16">
        <f t="shared" si="5"/>
        <v>29.834262664813831</v>
      </c>
      <c r="X11" s="16">
        <f t="shared" si="6"/>
        <v>90.22797668342578</v>
      </c>
      <c r="Y11" s="16">
        <f t="shared" si="6"/>
        <v>12171.45413672965</v>
      </c>
      <c r="Z11" s="101">
        <f t="shared" si="7"/>
        <v>4.0853424669590472</v>
      </c>
      <c r="AA11" s="101">
        <f t="shared" si="8"/>
        <v>1.955341218643559</v>
      </c>
      <c r="AB11" s="102">
        <f t="shared" si="9"/>
        <v>1.4747153089956133</v>
      </c>
    </row>
    <row r="12" spans="1:28" x14ac:dyDescent="0.3">
      <c r="A12" s="61">
        <v>102.6</v>
      </c>
      <c r="B12" s="60">
        <v>68.8</v>
      </c>
      <c r="C12" s="60">
        <v>102.5</v>
      </c>
      <c r="D12" s="60">
        <v>1.2</v>
      </c>
      <c r="E12" s="15">
        <f>A12+B12</f>
        <v>171.39999999999998</v>
      </c>
      <c r="F12" s="15">
        <f>C12+D12</f>
        <v>103.7</v>
      </c>
      <c r="G12" s="16">
        <f>E12+2*F12</f>
        <v>378.79999999999995</v>
      </c>
      <c r="H12" s="53">
        <v>286666.66666666669</v>
      </c>
      <c r="I12" s="14">
        <f t="shared" si="0"/>
        <v>9.978596360423877</v>
      </c>
      <c r="J12" s="16">
        <f t="shared" si="1"/>
        <v>54.940295077450067</v>
      </c>
      <c r="K12" s="16">
        <f t="shared" si="1"/>
        <v>41577.484835099494</v>
      </c>
      <c r="L12" s="17">
        <f t="shared" si="2"/>
        <v>4.6188582138247947</v>
      </c>
      <c r="M12" s="17">
        <f t="shared" si="3"/>
        <v>1.7398909876321251</v>
      </c>
      <c r="N12" s="33">
        <f t="shared" si="4"/>
        <v>0.9990694555364007</v>
      </c>
      <c r="O12" s="61">
        <v>102.3</v>
      </c>
      <c r="P12" s="60">
        <v>1.2</v>
      </c>
      <c r="Q12" s="60">
        <v>102.6</v>
      </c>
      <c r="R12" s="60">
        <v>67.900000000000006</v>
      </c>
      <c r="S12" s="16">
        <f>O12+P12</f>
        <v>103.5</v>
      </c>
      <c r="T12" s="16">
        <f>Q12+R12</f>
        <v>170.5</v>
      </c>
      <c r="U12" s="16">
        <f>S12+2*T12</f>
        <v>444.5</v>
      </c>
      <c r="V12" s="60">
        <v>101977.47183979976</v>
      </c>
      <c r="W12" s="16">
        <f t="shared" si="5"/>
        <v>9.8480623964067053</v>
      </c>
      <c r="X12" s="16">
        <f t="shared" si="6"/>
        <v>64.469274450703679</v>
      </c>
      <c r="Y12" s="16">
        <f t="shared" si="6"/>
        <v>14790.581821887419</v>
      </c>
      <c r="Z12" s="101">
        <f t="shared" si="7"/>
        <v>4.169985258315025</v>
      </c>
      <c r="AA12" s="101">
        <f t="shared" si="8"/>
        <v>1.8093527826071218</v>
      </c>
      <c r="AB12" s="102">
        <f t="shared" si="9"/>
        <v>0.99335079158139106</v>
      </c>
    </row>
    <row r="13" spans="1:28" x14ac:dyDescent="0.3">
      <c r="A13" s="61">
        <v>102.5</v>
      </c>
      <c r="B13" s="60">
        <v>102.6</v>
      </c>
      <c r="C13" s="60">
        <v>102.6</v>
      </c>
      <c r="D13" s="60">
        <v>1.7</v>
      </c>
      <c r="E13" s="15">
        <f>A13+B13</f>
        <v>205.1</v>
      </c>
      <c r="F13" s="15">
        <f>C13+D13</f>
        <v>104.3</v>
      </c>
      <c r="G13" s="16">
        <f>E13+2*F13</f>
        <v>413.7</v>
      </c>
      <c r="H13" s="53">
        <v>294545.45454545453</v>
      </c>
      <c r="I13" s="14">
        <f t="shared" si="0"/>
        <v>14.8808718979577</v>
      </c>
      <c r="J13" s="16">
        <f t="shared" si="1"/>
        <v>60.002112126560434</v>
      </c>
      <c r="K13" s="16">
        <f t="shared" si="1"/>
        <v>42720.206405620193</v>
      </c>
      <c r="L13" s="17">
        <f t="shared" si="2"/>
        <v>4.6306333423492765</v>
      </c>
      <c r="M13" s="17">
        <f t="shared" si="3"/>
        <v>1.7781665381964016</v>
      </c>
      <c r="N13" s="33">
        <f t="shared" si="4"/>
        <v>1.1726283780766869</v>
      </c>
      <c r="O13" s="61">
        <v>102.3</v>
      </c>
      <c r="P13" s="60">
        <v>2.2999999999999998</v>
      </c>
      <c r="Q13" s="60">
        <v>102.5</v>
      </c>
      <c r="R13" s="60">
        <v>101.9</v>
      </c>
      <c r="S13" s="16">
        <f>O13+P13</f>
        <v>104.6</v>
      </c>
      <c r="T13" s="16">
        <f>Q13+R13</f>
        <v>204.4</v>
      </c>
      <c r="U13" s="16">
        <f>S13+2*T13</f>
        <v>513.4</v>
      </c>
      <c r="V13" s="60">
        <v>104907.34385724089</v>
      </c>
      <c r="W13" s="16">
        <f t="shared" si="5"/>
        <v>14.779345481499901</v>
      </c>
      <c r="X13" s="16">
        <f t="shared" si="6"/>
        <v>74.462374584907252</v>
      </c>
      <c r="Y13" s="16">
        <f t="shared" si="6"/>
        <v>15215.523831331398</v>
      </c>
      <c r="Z13" s="101">
        <f t="shared" si="7"/>
        <v>4.1822869085930066</v>
      </c>
      <c r="AA13" s="101">
        <f t="shared" si="8"/>
        <v>1.871936881636314</v>
      </c>
      <c r="AB13" s="102">
        <f t="shared" si="9"/>
        <v>1.1696552013073158</v>
      </c>
    </row>
    <row r="14" spans="1:28" x14ac:dyDescent="0.3">
      <c r="A14" s="61">
        <v>102.6</v>
      </c>
      <c r="B14" s="60">
        <v>206.3</v>
      </c>
      <c r="C14" s="60">
        <v>102.6</v>
      </c>
      <c r="D14" s="60">
        <v>3.6</v>
      </c>
      <c r="E14" s="15">
        <f>A14+B14</f>
        <v>308.89999999999998</v>
      </c>
      <c r="F14" s="15">
        <f>C14+D14</f>
        <v>106.19999999999999</v>
      </c>
      <c r="G14" s="16">
        <f>E14+2*F14</f>
        <v>521.29999999999995</v>
      </c>
      <c r="H14" s="53">
        <v>301755.24134568509</v>
      </c>
      <c r="I14" s="14">
        <f t="shared" si="0"/>
        <v>29.921285307491949</v>
      </c>
      <c r="J14" s="16">
        <f t="shared" si="1"/>
        <v>75.608172713502427</v>
      </c>
      <c r="K14" s="16">
        <f t="shared" si="1"/>
        <v>43765.897573123286</v>
      </c>
      <c r="L14" s="17">
        <f t="shared" si="2"/>
        <v>4.6411358396253375</v>
      </c>
      <c r="M14" s="17">
        <f t="shared" si="3"/>
        <v>1.8785687422279085</v>
      </c>
      <c r="N14" s="33">
        <f t="shared" si="4"/>
        <v>1.4759802452740409</v>
      </c>
      <c r="O14" s="61">
        <v>102.3</v>
      </c>
      <c r="P14" s="60">
        <v>2.4</v>
      </c>
      <c r="Q14" s="60">
        <v>102.6</v>
      </c>
      <c r="R14" s="60">
        <v>206</v>
      </c>
      <c r="S14" s="16">
        <f>O14+P14</f>
        <v>104.7</v>
      </c>
      <c r="T14" s="16">
        <f>Q14+R14</f>
        <v>308.60000000000002</v>
      </c>
      <c r="U14" s="16">
        <f>S14+2*T14</f>
        <v>721.90000000000009</v>
      </c>
      <c r="V14" s="60">
        <v>113969.57123098202</v>
      </c>
      <c r="W14" s="16">
        <f t="shared" si="5"/>
        <v>29.877773986152889</v>
      </c>
      <c r="X14" s="16">
        <f t="shared" si="6"/>
        <v>104.70274291555229</v>
      </c>
      <c r="Y14" s="16">
        <f t="shared" si="6"/>
        <v>16529.88878901958</v>
      </c>
      <c r="Z14" s="101">
        <f t="shared" si="7"/>
        <v>4.2182699317034746</v>
      </c>
      <c r="AA14" s="101">
        <f t="shared" si="8"/>
        <v>2.0199580591142299</v>
      </c>
      <c r="AB14" s="102">
        <f t="shared" si="9"/>
        <v>1.4753482376700429</v>
      </c>
    </row>
    <row r="15" spans="1:28" x14ac:dyDescent="0.3">
      <c r="A15" s="61">
        <v>137.6</v>
      </c>
      <c r="B15" s="60">
        <v>102.6</v>
      </c>
      <c r="C15" s="60">
        <v>137.4</v>
      </c>
      <c r="D15" s="60">
        <v>1.8</v>
      </c>
      <c r="E15" s="15">
        <f>A15+B15</f>
        <v>240.2</v>
      </c>
      <c r="F15" s="15">
        <f>C15+D15</f>
        <v>139.20000000000002</v>
      </c>
      <c r="G15" s="16">
        <f>E15+2*F15</f>
        <v>518.6</v>
      </c>
      <c r="H15" s="53">
        <v>341620.42175360711</v>
      </c>
      <c r="I15" s="14">
        <f t="shared" si="0"/>
        <v>14.8808718979577</v>
      </c>
      <c r="J15" s="16">
        <f t="shared" si="1"/>
        <v>75.216570821450915</v>
      </c>
      <c r="K15" s="16">
        <f t="shared" si="1"/>
        <v>49547.85315635195</v>
      </c>
      <c r="L15" s="17">
        <f t="shared" si="2"/>
        <v>4.6950248418172862</v>
      </c>
      <c r="M15" s="17">
        <f t="shared" si="3"/>
        <v>1.8763135297342222</v>
      </c>
      <c r="N15" s="33">
        <f t="shared" si="4"/>
        <v>1.1726283780766869</v>
      </c>
      <c r="O15" s="61">
        <v>137.19999999999999</v>
      </c>
      <c r="P15" s="60">
        <v>1.3</v>
      </c>
      <c r="Q15" s="60">
        <v>137.4</v>
      </c>
      <c r="R15" s="60">
        <v>102.2</v>
      </c>
      <c r="S15" s="16">
        <f>O15+P15</f>
        <v>138.5</v>
      </c>
      <c r="T15" s="16">
        <f>Q15+R15</f>
        <v>239.60000000000002</v>
      </c>
      <c r="U15" s="16">
        <f>S15+2*T15</f>
        <v>617.70000000000005</v>
      </c>
      <c r="V15" s="60">
        <v>133769.6335078534</v>
      </c>
      <c r="W15" s="16">
        <f t="shared" si="5"/>
        <v>14.822856802838958</v>
      </c>
      <c r="X15" s="16">
        <f t="shared" si="6"/>
        <v>89.589810637119612</v>
      </c>
      <c r="Y15" s="16">
        <f t="shared" si="6"/>
        <v>19401.645029893923</v>
      </c>
      <c r="Z15" s="101">
        <f t="shared" si="7"/>
        <v>4.2878385545238933</v>
      </c>
      <c r="AA15" s="101">
        <f t="shared" si="8"/>
        <v>1.9522586186385833</v>
      </c>
      <c r="AB15" s="102">
        <f t="shared" si="9"/>
        <v>1.1709319130995832</v>
      </c>
    </row>
    <row r="16" spans="1:28" x14ac:dyDescent="0.3">
      <c r="A16" s="61">
        <v>137.6</v>
      </c>
      <c r="B16" s="60">
        <v>137.6</v>
      </c>
      <c r="C16" s="60">
        <v>137.4</v>
      </c>
      <c r="D16" s="60">
        <v>2.2999999999999998</v>
      </c>
      <c r="E16" s="15">
        <f>A16+B16</f>
        <v>275.2</v>
      </c>
      <c r="F16" s="15">
        <f>C16+D16</f>
        <v>139.70000000000002</v>
      </c>
      <c r="G16" s="16">
        <f>E16+2*F16</f>
        <v>554.6</v>
      </c>
      <c r="H16" s="53">
        <v>347767.48104465037</v>
      </c>
      <c r="I16" s="14">
        <f t="shared" si="0"/>
        <v>19.957192720847754</v>
      </c>
      <c r="J16" s="16">
        <f t="shared" si="1"/>
        <v>80.437929382137824</v>
      </c>
      <c r="K16" s="16">
        <f t="shared" si="1"/>
        <v>50439.408730028023</v>
      </c>
      <c r="L16" s="17">
        <f t="shared" si="2"/>
        <v>4.7027699869654533</v>
      </c>
      <c r="M16" s="17">
        <f t="shared" si="3"/>
        <v>1.9054608825427322</v>
      </c>
      <c r="N16" s="33">
        <f t="shared" si="4"/>
        <v>1.3000994512003818</v>
      </c>
      <c r="O16" s="61">
        <v>137.5</v>
      </c>
      <c r="P16" s="60">
        <v>-1.9</v>
      </c>
      <c r="Q16" s="60">
        <v>137.6</v>
      </c>
      <c r="R16" s="60">
        <v>137.19999999999999</v>
      </c>
      <c r="S16" s="16">
        <f>O16+P16</f>
        <v>135.6</v>
      </c>
      <c r="T16" s="16">
        <f>Q16+R16</f>
        <v>274.79999999999995</v>
      </c>
      <c r="U16" s="16">
        <f>S16+2*T16</f>
        <v>685.19999999999993</v>
      </c>
      <c r="V16" s="60">
        <v>137474.9498997996</v>
      </c>
      <c r="W16" s="16">
        <f t="shared" si="5"/>
        <v>19.89917762572901</v>
      </c>
      <c r="X16" s="16">
        <f t="shared" si="6"/>
        <v>99.379857938407568</v>
      </c>
      <c r="Y16" s="16">
        <f t="shared" si="6"/>
        <v>19939.05573720342</v>
      </c>
      <c r="Z16" s="101">
        <f t="shared" si="7"/>
        <v>4.2997045873842508</v>
      </c>
      <c r="AA16" s="101">
        <f t="shared" si="8"/>
        <v>1.9972983715943622</v>
      </c>
      <c r="AB16" s="102">
        <f t="shared" si="9"/>
        <v>1.2988351286716222</v>
      </c>
    </row>
    <row r="17" spans="1:28" ht="15" thickBot="1" x14ac:dyDescent="0.35">
      <c r="A17" s="62">
        <v>137.6</v>
      </c>
      <c r="B17" s="63">
        <v>275.5</v>
      </c>
      <c r="C17" s="63">
        <v>137.4</v>
      </c>
      <c r="D17" s="63">
        <v>4.8</v>
      </c>
      <c r="E17" s="27">
        <f>A17+B17</f>
        <v>413.1</v>
      </c>
      <c r="F17" s="27">
        <f>C17+D17</f>
        <v>142.20000000000002</v>
      </c>
      <c r="G17" s="28">
        <f>E17+2*F17</f>
        <v>697.5</v>
      </c>
      <c r="H17" s="57">
        <v>350806.45161290321</v>
      </c>
      <c r="I17" s="29">
        <f t="shared" si="0"/>
        <v>39.957896763034569</v>
      </c>
      <c r="J17" s="28">
        <f t="shared" si="1"/>
        <v>101.16382211330894</v>
      </c>
      <c r="K17" s="28">
        <f t="shared" si="1"/>
        <v>50880.174146478646</v>
      </c>
      <c r="L17" s="30">
        <f t="shared" si="2"/>
        <v>4.7065485890932912</v>
      </c>
      <c r="M17" s="30">
        <f t="shared" si="3"/>
        <v>2.0050252292465247</v>
      </c>
      <c r="N17" s="34">
        <f t="shared" si="4"/>
        <v>1.6016026204886933</v>
      </c>
      <c r="O17" s="62">
        <v>137.30000000000001</v>
      </c>
      <c r="P17" s="63">
        <v>0.7</v>
      </c>
      <c r="Q17" s="63">
        <v>137.4</v>
      </c>
      <c r="R17" s="63">
        <v>275.10000000000002</v>
      </c>
      <c r="S17" s="28">
        <f>O17+P17</f>
        <v>138</v>
      </c>
      <c r="T17" s="28">
        <f>Q17+R17</f>
        <v>412.5</v>
      </c>
      <c r="U17" s="28">
        <f>S17+2*T17</f>
        <v>963</v>
      </c>
      <c r="V17" s="63">
        <v>149605.72826973625</v>
      </c>
      <c r="W17" s="28">
        <f t="shared" si="5"/>
        <v>39.899881667915828</v>
      </c>
      <c r="X17" s="28">
        <f t="shared" si="6"/>
        <v>139.67134149837491</v>
      </c>
      <c r="Y17" s="28">
        <f t="shared" si="6"/>
        <v>21698.476389694097</v>
      </c>
      <c r="Z17" s="105">
        <f t="shared" si="7"/>
        <v>4.3364292398955735</v>
      </c>
      <c r="AA17" s="105">
        <f t="shared" si="8"/>
        <v>2.1451073044254239</v>
      </c>
      <c r="AB17" s="106">
        <f t="shared" si="9"/>
        <v>1.6009716076905729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0.99665152150083125</v>
      </c>
      <c r="O23" s="6" t="s">
        <v>18</v>
      </c>
      <c r="P23" s="6">
        <v>0.99798762926426354</v>
      </c>
    </row>
    <row r="24" spans="1:28" x14ac:dyDescent="0.3">
      <c r="A24" s="6" t="s">
        <v>19</v>
      </c>
      <c r="B24" s="6">
        <v>0.99331425530992179</v>
      </c>
      <c r="O24" s="6" t="s">
        <v>19</v>
      </c>
      <c r="P24" s="6">
        <v>0.99597930816450508</v>
      </c>
    </row>
    <row r="25" spans="1:28" x14ac:dyDescent="0.3">
      <c r="A25" s="6" t="s">
        <v>20</v>
      </c>
      <c r="B25" s="6">
        <v>0.99219996452824211</v>
      </c>
      <c r="O25" s="6" t="s">
        <v>20</v>
      </c>
      <c r="P25" s="6">
        <v>0.99530919285858932</v>
      </c>
    </row>
    <row r="26" spans="1:28" x14ac:dyDescent="0.3">
      <c r="A26" s="6" t="s">
        <v>21</v>
      </c>
      <c r="B26" s="6">
        <v>1.544305022015619E-2</v>
      </c>
      <c r="O26" s="6" t="s">
        <v>21</v>
      </c>
      <c r="P26" s="6">
        <v>1.8108980905170661E-2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0.42519122558294525</v>
      </c>
      <c r="D31" s="6">
        <v>0.21259561279147263</v>
      </c>
      <c r="E31" s="6">
        <v>891.43181621998826</v>
      </c>
      <c r="F31" s="6">
        <v>8.9309720141957943E-14</v>
      </c>
      <c r="O31" s="6" t="s">
        <v>24</v>
      </c>
      <c r="P31" s="6">
        <v>2</v>
      </c>
      <c r="Q31" s="6">
        <v>0.97480735091932991</v>
      </c>
      <c r="R31" s="6">
        <v>0.48740367545966495</v>
      </c>
      <c r="S31" s="6">
        <v>1486.2804943745343</v>
      </c>
      <c r="T31" s="6">
        <v>4.2247861251053095E-15</v>
      </c>
    </row>
    <row r="32" spans="1:28" x14ac:dyDescent="0.3">
      <c r="A32" s="6" t="s">
        <v>25</v>
      </c>
      <c r="B32" s="6">
        <v>12</v>
      </c>
      <c r="C32" s="6">
        <v>2.861853601227194E-3</v>
      </c>
      <c r="D32" s="6">
        <v>2.3848780010226616E-4</v>
      </c>
      <c r="E32" s="6"/>
      <c r="F32" s="6"/>
      <c r="O32" s="6" t="s">
        <v>25</v>
      </c>
      <c r="P32" s="6">
        <v>12</v>
      </c>
      <c r="Q32" s="6">
        <v>3.9352222730860273E-3</v>
      </c>
      <c r="R32" s="6">
        <v>3.2793518942383562E-4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0.42805307918417246</v>
      </c>
      <c r="D33" s="7"/>
      <c r="E33" s="7"/>
      <c r="F33" s="7"/>
      <c r="O33" s="7" t="s">
        <v>26</v>
      </c>
      <c r="P33" s="7">
        <v>14</v>
      </c>
      <c r="Q33" s="7">
        <v>0.97874257319241598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3.4942415957629618</v>
      </c>
      <c r="C36" s="6">
        <v>2.4987716646196083E-2</v>
      </c>
      <c r="D36" s="6">
        <v>139.83837119807004</v>
      </c>
      <c r="E36" s="6">
        <v>1.2006013587304412E-20</v>
      </c>
      <c r="F36" s="6">
        <v>3.4397980381501405</v>
      </c>
      <c r="G36" s="6">
        <v>3.5486851533757831</v>
      </c>
      <c r="H36" s="6">
        <v>3.4397980381501405</v>
      </c>
      <c r="I36" s="6">
        <v>3.5486851533757831</v>
      </c>
      <c r="O36" s="6" t="s">
        <v>27</v>
      </c>
      <c r="P36" s="6">
        <v>2.1466036401005737</v>
      </c>
      <c r="Q36" s="6">
        <v>3.8224803939293943E-2</v>
      </c>
      <c r="R36" s="6">
        <v>56.157348603008266</v>
      </c>
      <c r="S36" s="6">
        <v>6.7039483559660618E-16</v>
      </c>
      <c r="T36" s="6">
        <v>2.0633189468661257</v>
      </c>
      <c r="U36" s="6">
        <v>2.2298883333350217</v>
      </c>
      <c r="V36" s="6">
        <v>2.0633189468661257</v>
      </c>
      <c r="W36" s="6">
        <v>2.2298883333350217</v>
      </c>
    </row>
    <row r="37" spans="1:23" x14ac:dyDescent="0.3">
      <c r="A37" s="6" t="s">
        <v>40</v>
      </c>
      <c r="B37" s="6">
        <v>0.77254570387162647</v>
      </c>
      <c r="C37" s="6">
        <v>2.9363591492136715E-2</v>
      </c>
      <c r="D37" s="6">
        <v>26.3096462188049</v>
      </c>
      <c r="E37" s="6">
        <v>5.5645306128007527E-12</v>
      </c>
      <c r="F37" s="6">
        <v>0.70856793400345153</v>
      </c>
      <c r="G37" s="6">
        <v>0.8365234737398014</v>
      </c>
      <c r="H37" s="6">
        <v>0.70856793400345153</v>
      </c>
      <c r="I37" s="6">
        <v>0.8365234737398014</v>
      </c>
      <c r="O37" s="6" t="s">
        <v>40</v>
      </c>
      <c r="P37" s="6">
        <v>1.4376229800445859</v>
      </c>
      <c r="Q37" s="6">
        <v>4.4518469586041963E-2</v>
      </c>
      <c r="R37" s="6">
        <v>32.292731385701742</v>
      </c>
      <c r="S37" s="6">
        <v>4.9142391206855733E-13</v>
      </c>
      <c r="T37" s="6">
        <v>1.3406255673533674</v>
      </c>
      <c r="U37" s="6">
        <v>1.5346203927358044</v>
      </c>
      <c r="V37" s="6">
        <v>1.3406255673533674</v>
      </c>
      <c r="W37" s="6">
        <v>1.5346203927358044</v>
      </c>
    </row>
    <row r="38" spans="1:23" ht="15" thickBot="1" x14ac:dyDescent="0.35">
      <c r="A38" s="7" t="s">
        <v>41</v>
      </c>
      <c r="B38" s="7">
        <v>-0.2054931457982172</v>
      </c>
      <c r="C38" s="7">
        <v>2.8028243701017645E-2</v>
      </c>
      <c r="D38" s="7">
        <v>-7.3316454641343149</v>
      </c>
      <c r="E38" s="7">
        <v>9.077326610307728E-6</v>
      </c>
      <c r="F38" s="7">
        <v>-0.26656144276703414</v>
      </c>
      <c r="G38" s="7">
        <v>-0.14442484882940027</v>
      </c>
      <c r="H38" s="7">
        <v>-0.26656144276703414</v>
      </c>
      <c r="I38" s="7">
        <v>-0.14442484882940027</v>
      </c>
      <c r="O38" s="7" t="s">
        <v>41</v>
      </c>
      <c r="P38" s="7">
        <v>-0.56506395769009299</v>
      </c>
      <c r="Q38" s="7">
        <v>4.1866606795195847E-2</v>
      </c>
      <c r="R38" s="7">
        <v>-13.496769882839741</v>
      </c>
      <c r="S38" s="7">
        <v>1.2919125377368812E-8</v>
      </c>
      <c r="T38" s="7">
        <v>-0.65628345771009888</v>
      </c>
      <c r="U38" s="7">
        <v>-0.47384445767008709</v>
      </c>
      <c r="V38" s="7">
        <v>-0.65628345771009888</v>
      </c>
      <c r="W38" s="7">
        <v>-0.47384445767008709</v>
      </c>
    </row>
    <row r="40" spans="1:23" x14ac:dyDescent="0.3">
      <c r="B40">
        <f>10^B36</f>
        <v>3120.6250888399804</v>
      </c>
      <c r="P40">
        <f>10^P36</f>
        <v>140.15340073217186</v>
      </c>
    </row>
    <row r="41" spans="1:23" x14ac:dyDescent="0.3">
      <c r="B41" s="6">
        <v>0.77254570387162647</v>
      </c>
      <c r="P41" s="6">
        <v>1.4376229800445859</v>
      </c>
    </row>
    <row r="42" spans="1:23" ht="15" thickBot="1" x14ac:dyDescent="0.35">
      <c r="B42" s="7">
        <v>-0.2054931457982172</v>
      </c>
      <c r="P42" s="7">
        <v>-0.56506395769009299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cols>
    <col min="8" max="8" width="9.21875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61">
        <v>20.3</v>
      </c>
      <c r="B3" s="60">
        <v>20.5</v>
      </c>
      <c r="C3" s="60">
        <v>20.5</v>
      </c>
      <c r="D3" s="60">
        <v>1.6</v>
      </c>
      <c r="E3" s="15">
        <f>A3+B3</f>
        <v>40.799999999999997</v>
      </c>
      <c r="F3" s="15">
        <f>C3+D3</f>
        <v>22.1</v>
      </c>
      <c r="G3" s="16">
        <f>E3+2*F3</f>
        <v>85</v>
      </c>
      <c r="H3" s="53">
        <v>52835.051546391747</v>
      </c>
      <c r="I3" s="14">
        <f>B3/6.89475729</f>
        <v>2.9732736248356031</v>
      </c>
      <c r="J3" s="16">
        <f>G3/6.89475729</f>
        <v>12.328207712732988</v>
      </c>
      <c r="K3" s="16">
        <f>H3/6.89475729</f>
        <v>7663.0763526690789</v>
      </c>
      <c r="L3" s="17">
        <f>LOG(K3)</f>
        <v>3.8844031527624363</v>
      </c>
      <c r="M3" s="17">
        <f>LOG(J3)</f>
        <v>1.090899943015182</v>
      </c>
      <c r="N3" s="33">
        <f>LOG(I3)</f>
        <v>0.47323487835664368</v>
      </c>
      <c r="O3" s="61">
        <v>20.3</v>
      </c>
      <c r="P3" s="60">
        <v>-2.8</v>
      </c>
      <c r="Q3" s="60">
        <v>20.8</v>
      </c>
      <c r="R3" s="60">
        <v>20.7</v>
      </c>
      <c r="S3" s="16">
        <f>O3+P3</f>
        <v>17.5</v>
      </c>
      <c r="T3" s="16">
        <f>Q3+R3</f>
        <v>41.5</v>
      </c>
      <c r="U3" s="16">
        <f>S3+2*T3</f>
        <v>100.5</v>
      </c>
      <c r="V3" s="60">
        <v>53906.25</v>
      </c>
      <c r="W3" s="16">
        <f>R3/6.89475729</f>
        <v>3.0022811723949747</v>
      </c>
      <c r="X3" s="16">
        <f>U3/6.89475729</f>
        <v>14.576292648584298</v>
      </c>
      <c r="Y3" s="16">
        <f>V3/6.89475729</f>
        <v>7818.4405531119137</v>
      </c>
      <c r="Z3" s="101">
        <f>LOG(Y3)</f>
        <v>3.8931201383902763</v>
      </c>
      <c r="AA3" s="101">
        <f>LOG(X3)</f>
        <v>1.1636470790573969</v>
      </c>
      <c r="AB3" s="102">
        <f>LOG(W3)</f>
        <v>0.47745136275780714</v>
      </c>
    </row>
    <row r="4" spans="1:28" x14ac:dyDescent="0.3">
      <c r="A4" s="61">
        <v>20.3</v>
      </c>
      <c r="B4" s="60">
        <v>41.7</v>
      </c>
      <c r="C4" s="60">
        <v>20.7</v>
      </c>
      <c r="D4" s="60">
        <v>2.5</v>
      </c>
      <c r="E4" s="15">
        <f>A4+B4</f>
        <v>62</v>
      </c>
      <c r="F4" s="15">
        <f>C4+D4</f>
        <v>23.2</v>
      </c>
      <c r="G4" s="16">
        <f>E4+2*F4</f>
        <v>108.4</v>
      </c>
      <c r="H4" s="53">
        <v>58321.678321678322</v>
      </c>
      <c r="I4" s="14">
        <f t="shared" ref="I4:I17" si="0">B4/6.89475729</f>
        <v>6.0480736661290075</v>
      </c>
      <c r="J4" s="16">
        <f t="shared" ref="J4:K17" si="1">G4/6.89475729</f>
        <v>15.722090777179483</v>
      </c>
      <c r="K4" s="16">
        <f t="shared" si="1"/>
        <v>8458.8442882923173</v>
      </c>
      <c r="L4" s="17">
        <f t="shared" ref="L4:L17" si="2">LOG(K4)</f>
        <v>3.9273110304735663</v>
      </c>
      <c r="M4" s="17">
        <f t="shared" ref="M4:M17" si="3">LOG(J4)</f>
        <v>1.1965102995032575</v>
      </c>
      <c r="N4" s="33">
        <f t="shared" ref="N4:N17" si="4">LOG(I4)</f>
        <v>0.78161707227464694</v>
      </c>
      <c r="O4" s="61">
        <v>20.2</v>
      </c>
      <c r="P4" s="60">
        <v>6.5</v>
      </c>
      <c r="Q4" s="60">
        <v>20.7</v>
      </c>
      <c r="R4" s="60">
        <v>40.799999999999997</v>
      </c>
      <c r="S4" s="16">
        <f>O4+P4</f>
        <v>26.7</v>
      </c>
      <c r="T4" s="16">
        <f>Q4+R4</f>
        <v>61.5</v>
      </c>
      <c r="U4" s="16">
        <f>S4+2*T4</f>
        <v>149.69999999999999</v>
      </c>
      <c r="V4" s="60">
        <v>52838.333693071436</v>
      </c>
      <c r="W4" s="16">
        <f t="shared" ref="W4:W17" si="5">R4/6.89475729</f>
        <v>5.9175397021118341</v>
      </c>
      <c r="X4" s="16">
        <f t="shared" ref="X4:Y17" si="6">U4/6.89475729</f>
        <v>21.712149348189744</v>
      </c>
      <c r="Y4" s="16">
        <f t="shared" si="6"/>
        <v>7663.5523877986188</v>
      </c>
      <c r="Z4" s="101">
        <f t="shared" ref="Z4:Z17" si="7">LOG(Y4)</f>
        <v>3.8844301305712579</v>
      </c>
      <c r="AA4" s="101">
        <f t="shared" ref="AA4:AA17" si="8">LOG(X4)</f>
        <v>1.3367028176439417</v>
      </c>
      <c r="AB4" s="102">
        <f t="shared" ref="AB4:AB17" si="9">LOG(W4)</f>
        <v>0.77214118039076929</v>
      </c>
    </row>
    <row r="5" spans="1:28" x14ac:dyDescent="0.3">
      <c r="A5" s="61">
        <v>20.6</v>
      </c>
      <c r="B5" s="60">
        <v>61.6</v>
      </c>
      <c r="C5" s="60">
        <v>20.6</v>
      </c>
      <c r="D5" s="60">
        <v>3.6</v>
      </c>
      <c r="E5" s="15">
        <f>A5+B5</f>
        <v>82.2</v>
      </c>
      <c r="F5" s="15">
        <f>C5+D5</f>
        <v>24.200000000000003</v>
      </c>
      <c r="G5" s="16">
        <f>E5+2*F5</f>
        <v>130.60000000000002</v>
      </c>
      <c r="H5" s="53">
        <v>63007.159904534594</v>
      </c>
      <c r="I5" s="14">
        <f t="shared" si="0"/>
        <v>8.9343246482864949</v>
      </c>
      <c r="J5" s="16">
        <f t="shared" si="1"/>
        <v>18.941928556269747</v>
      </c>
      <c r="K5" s="16">
        <f t="shared" si="1"/>
        <v>9138.4159375586369</v>
      </c>
      <c r="L5" s="17">
        <f t="shared" si="2"/>
        <v>3.9608709212044251</v>
      </c>
      <c r="M5" s="17">
        <f t="shared" si="3"/>
        <v>1.2774241942399445</v>
      </c>
      <c r="N5" s="33">
        <f t="shared" si="4"/>
        <v>0.95106172946531486</v>
      </c>
      <c r="O5" s="61">
        <v>20.2</v>
      </c>
      <c r="P5" s="60">
        <v>7.8</v>
      </c>
      <c r="Q5" s="60">
        <v>20.7</v>
      </c>
      <c r="R5" s="60">
        <v>60.9</v>
      </c>
      <c r="S5" s="16">
        <f>O5+P5</f>
        <v>28</v>
      </c>
      <c r="T5" s="16">
        <f>Q5+R5</f>
        <v>81.599999999999994</v>
      </c>
      <c r="U5" s="16">
        <f>S5+2*T5</f>
        <v>191.2</v>
      </c>
      <c r="V5" s="60">
        <v>44878.408253500376</v>
      </c>
      <c r="W5" s="16">
        <f t="shared" si="5"/>
        <v>8.8327982318286935</v>
      </c>
      <c r="X5" s="16">
        <f t="shared" si="6"/>
        <v>27.73121546675938</v>
      </c>
      <c r="Y5" s="16">
        <f t="shared" si="6"/>
        <v>6509.0628090115661</v>
      </c>
      <c r="Z5" s="101">
        <f t="shared" si="7"/>
        <v>3.8135184622740277</v>
      </c>
      <c r="AA5" s="101">
        <f t="shared" si="8"/>
        <v>1.4429689052409707</v>
      </c>
      <c r="AB5" s="102">
        <f t="shared" si="9"/>
        <v>0.94609830993376476</v>
      </c>
    </row>
    <row r="6" spans="1:28" x14ac:dyDescent="0.3">
      <c r="A6" s="61">
        <v>34.700000000000003</v>
      </c>
      <c r="B6" s="60">
        <v>34.5</v>
      </c>
      <c r="C6" s="60">
        <v>34.6</v>
      </c>
      <c r="D6" s="60">
        <v>2.8</v>
      </c>
      <c r="E6" s="15">
        <f>A6+B6</f>
        <v>69.2</v>
      </c>
      <c r="F6" s="15">
        <f>C6+D6</f>
        <v>37.4</v>
      </c>
      <c r="G6" s="16">
        <f>E6+2*F6</f>
        <v>144</v>
      </c>
      <c r="H6" s="53">
        <v>81818.181818181823</v>
      </c>
      <c r="I6" s="14">
        <f t="shared" si="0"/>
        <v>5.0038019539916245</v>
      </c>
      <c r="J6" s="16">
        <f t="shared" si="1"/>
        <v>20.88543424274765</v>
      </c>
      <c r="K6" s="16">
        <f t="shared" si="1"/>
        <v>11866.724001561166</v>
      </c>
      <c r="L6" s="17">
        <f t="shared" si="2"/>
        <v>4.0743308415819897</v>
      </c>
      <c r="M6" s="17">
        <f t="shared" si="3"/>
        <v>1.3198435093961389</v>
      </c>
      <c r="N6" s="33">
        <f t="shared" si="4"/>
        <v>0.69930011237416345</v>
      </c>
      <c r="O6" s="61">
        <v>34.299999999999997</v>
      </c>
      <c r="P6" s="60">
        <v>4.5</v>
      </c>
      <c r="Q6" s="60">
        <v>34.700000000000003</v>
      </c>
      <c r="R6" s="60">
        <v>34.299999999999997</v>
      </c>
      <c r="S6" s="16">
        <f>O6+P6</f>
        <v>38.799999999999997</v>
      </c>
      <c r="T6" s="16">
        <f>Q6+R6</f>
        <v>69</v>
      </c>
      <c r="U6" s="16">
        <f>S6+2*T6</f>
        <v>176.8</v>
      </c>
      <c r="V6" s="60">
        <v>76619.508562918825</v>
      </c>
      <c r="W6" s="16">
        <f t="shared" si="5"/>
        <v>4.9747944064322525</v>
      </c>
      <c r="X6" s="16">
        <f t="shared" si="6"/>
        <v>25.642672042484616</v>
      </c>
      <c r="Y6" s="16">
        <f t="shared" si="6"/>
        <v>11112.72019307279</v>
      </c>
      <c r="Z6" s="101">
        <f t="shared" si="7"/>
        <v>4.0458203793946073</v>
      </c>
      <c r="AA6" s="101">
        <f t="shared" si="8"/>
        <v>1.4089632779779437</v>
      </c>
      <c r="AB6" s="102">
        <f t="shared" si="9"/>
        <v>0.69677513734365981</v>
      </c>
    </row>
    <row r="7" spans="1:28" x14ac:dyDescent="0.3">
      <c r="A7" s="61">
        <v>34.4</v>
      </c>
      <c r="B7" s="60">
        <v>69</v>
      </c>
      <c r="C7" s="60">
        <v>34.700000000000003</v>
      </c>
      <c r="D7" s="60">
        <v>4.2</v>
      </c>
      <c r="E7" s="15">
        <f>A7+B7</f>
        <v>103.4</v>
      </c>
      <c r="F7" s="15">
        <f>C7+D7</f>
        <v>38.900000000000006</v>
      </c>
      <c r="G7" s="16">
        <f>E7+2*F7</f>
        <v>181.20000000000002</v>
      </c>
      <c r="H7" s="53">
        <v>90949.033391915655</v>
      </c>
      <c r="I7" s="14">
        <f t="shared" si="0"/>
        <v>10.007603907983249</v>
      </c>
      <c r="J7" s="16">
        <f t="shared" si="1"/>
        <v>26.280838088790798</v>
      </c>
      <c r="K7" s="16">
        <f t="shared" si="1"/>
        <v>13191.042057974408</v>
      </c>
      <c r="L7" s="17">
        <f t="shared" si="2"/>
        <v>4.1202791050347738</v>
      </c>
      <c r="M7" s="17">
        <f t="shared" si="3"/>
        <v>1.4196392106416837</v>
      </c>
      <c r="N7" s="33">
        <f t="shared" si="4"/>
        <v>1.0003301080381446</v>
      </c>
      <c r="O7" s="61">
        <v>34.4</v>
      </c>
      <c r="P7" s="60">
        <v>-7.8</v>
      </c>
      <c r="Q7" s="60">
        <v>34.700000000000003</v>
      </c>
      <c r="R7" s="60">
        <v>68.3</v>
      </c>
      <c r="S7" s="16">
        <f>O7+P7</f>
        <v>26.599999999999998</v>
      </c>
      <c r="T7" s="16">
        <f>Q7+R7</f>
        <v>103</v>
      </c>
      <c r="U7" s="16">
        <f>S7+2*T7</f>
        <v>232.6</v>
      </c>
      <c r="V7" s="60">
        <v>69094.587759231144</v>
      </c>
      <c r="W7" s="16">
        <f t="shared" si="5"/>
        <v>9.9060774915254477</v>
      </c>
      <c r="X7" s="16">
        <f t="shared" si="6"/>
        <v>33.735777811549326</v>
      </c>
      <c r="Y7" s="16">
        <f t="shared" si="6"/>
        <v>10021.322702605408</v>
      </c>
      <c r="Z7" s="101">
        <f t="shared" si="7"/>
        <v>4.0009250473327311</v>
      </c>
      <c r="AA7" s="101">
        <f t="shared" si="8"/>
        <v>1.5280907276933189</v>
      </c>
      <c r="AB7" s="102">
        <f t="shared" si="9"/>
        <v>0.99590172098242191</v>
      </c>
    </row>
    <row r="8" spans="1:28" x14ac:dyDescent="0.3">
      <c r="A8" s="61">
        <v>34.6</v>
      </c>
      <c r="B8" s="60">
        <v>102.7</v>
      </c>
      <c r="C8" s="60">
        <v>34.700000000000003</v>
      </c>
      <c r="D8" s="60">
        <v>5.9</v>
      </c>
      <c r="E8" s="15">
        <f>A8+B8</f>
        <v>137.30000000000001</v>
      </c>
      <c r="F8" s="15">
        <f>C8+D8</f>
        <v>40.6</v>
      </c>
      <c r="G8" s="16">
        <f>E8+2*F8</f>
        <v>218.5</v>
      </c>
      <c r="H8" s="53">
        <v>97131.147540983613</v>
      </c>
      <c r="I8" s="14">
        <f t="shared" si="0"/>
        <v>14.895375671737387</v>
      </c>
      <c r="J8" s="16">
        <f t="shared" si="1"/>
        <v>31.690745708613623</v>
      </c>
      <c r="K8" s="16">
        <f t="shared" si="1"/>
        <v>14087.681908957176</v>
      </c>
      <c r="L8" s="17">
        <f t="shared" si="2"/>
        <v>4.1488395369722637</v>
      </c>
      <c r="M8" s="17">
        <f t="shared" si="3"/>
        <v>1.50093245860733</v>
      </c>
      <c r="N8" s="33">
        <f t="shared" si="4"/>
        <v>1.1730514608981675</v>
      </c>
      <c r="O8" s="61">
        <v>34.299999999999997</v>
      </c>
      <c r="P8" s="60">
        <v>1.4</v>
      </c>
      <c r="Q8" s="60">
        <v>34.5</v>
      </c>
      <c r="R8" s="60">
        <v>101.9</v>
      </c>
      <c r="S8" s="16">
        <f>O8+P8</f>
        <v>35.699999999999996</v>
      </c>
      <c r="T8" s="16">
        <f>Q8+R8</f>
        <v>136.4</v>
      </c>
      <c r="U8" s="16">
        <f>S8+2*T8</f>
        <v>308.5</v>
      </c>
      <c r="V8" s="60">
        <v>51998.639224357881</v>
      </c>
      <c r="W8" s="16">
        <f t="shared" si="5"/>
        <v>14.779345481499901</v>
      </c>
      <c r="X8" s="16">
        <f t="shared" si="6"/>
        <v>44.744142110330905</v>
      </c>
      <c r="Y8" s="16">
        <f t="shared" si="6"/>
        <v>7541.7650016158696</v>
      </c>
      <c r="Z8" s="101">
        <f t="shared" si="7"/>
        <v>3.8774729958378966</v>
      </c>
      <c r="AA8" s="101">
        <f t="shared" si="8"/>
        <v>1.6507361856701499</v>
      </c>
      <c r="AB8" s="102">
        <f t="shared" si="9"/>
        <v>1.1696552013073158</v>
      </c>
    </row>
    <row r="9" spans="1:28" x14ac:dyDescent="0.3">
      <c r="A9" s="61">
        <v>68.5</v>
      </c>
      <c r="B9" s="60">
        <v>68.5</v>
      </c>
      <c r="C9" s="60">
        <v>68.7</v>
      </c>
      <c r="D9" s="60">
        <v>4.3</v>
      </c>
      <c r="E9" s="15">
        <f>A9+B9</f>
        <v>137</v>
      </c>
      <c r="F9" s="15">
        <f>C9+D9</f>
        <v>73</v>
      </c>
      <c r="G9" s="16">
        <f>E9+2*F9</f>
        <v>283</v>
      </c>
      <c r="H9" s="53">
        <v>140177.35334242837</v>
      </c>
      <c r="I9" s="14">
        <f t="shared" si="0"/>
        <v>9.9350850390848198</v>
      </c>
      <c r="J9" s="16">
        <f t="shared" si="1"/>
        <v>41.04567979651101</v>
      </c>
      <c r="K9" s="16">
        <f t="shared" si="1"/>
        <v>20331.00621913674</v>
      </c>
      <c r="L9" s="17">
        <f t="shared" si="2"/>
        <v>4.3081588732078684</v>
      </c>
      <c r="M9" s="17">
        <f t="shared" si="3"/>
        <v>1.6132674528251796</v>
      </c>
      <c r="N9" s="33">
        <f t="shared" si="4"/>
        <v>0.99717158879331491</v>
      </c>
      <c r="O9" s="61">
        <v>68.5</v>
      </c>
      <c r="P9" s="60">
        <v>-3.1</v>
      </c>
      <c r="Q9" s="60">
        <v>68.599999999999994</v>
      </c>
      <c r="R9" s="60">
        <v>68.400000000000006</v>
      </c>
      <c r="S9" s="16">
        <f>O9+P9</f>
        <v>65.400000000000006</v>
      </c>
      <c r="T9" s="16">
        <f>Q9+R9</f>
        <v>137</v>
      </c>
      <c r="U9" s="16">
        <f>S9+2*T9</f>
        <v>339.4</v>
      </c>
      <c r="V9" s="60">
        <v>108028.4285338247</v>
      </c>
      <c r="W9" s="16">
        <f t="shared" si="5"/>
        <v>9.9205812653051346</v>
      </c>
      <c r="X9" s="16">
        <f t="shared" si="6"/>
        <v>49.225808208253838</v>
      </c>
      <c r="Y9" s="16">
        <f t="shared" si="6"/>
        <v>15668.198892295553</v>
      </c>
      <c r="Z9" s="101">
        <f t="shared" si="7"/>
        <v>4.1950190758499293</v>
      </c>
      <c r="AA9" s="101">
        <f t="shared" si="8"/>
        <v>1.6921928552825465</v>
      </c>
      <c r="AB9" s="102">
        <f t="shared" si="9"/>
        <v>0.99653711902100561</v>
      </c>
    </row>
    <row r="10" spans="1:28" x14ac:dyDescent="0.3">
      <c r="A10" s="61">
        <v>68.400000000000006</v>
      </c>
      <c r="B10" s="60">
        <v>137.9</v>
      </c>
      <c r="C10" s="60">
        <v>68.7</v>
      </c>
      <c r="D10" s="60">
        <v>8.1999999999999993</v>
      </c>
      <c r="E10" s="15">
        <f>A10+B10</f>
        <v>206.3</v>
      </c>
      <c r="F10" s="15">
        <f>C10+D10</f>
        <v>76.900000000000006</v>
      </c>
      <c r="G10" s="16">
        <f>E10+2*F10</f>
        <v>360.1</v>
      </c>
      <c r="H10" s="53">
        <v>149242.42424242425</v>
      </c>
      <c r="I10" s="14">
        <f t="shared" si="0"/>
        <v>20.000704042186815</v>
      </c>
      <c r="J10" s="16">
        <f t="shared" si="1"/>
        <v>52.228089380648818</v>
      </c>
      <c r="K10" s="16">
        <f t="shared" si="1"/>
        <v>21645.783595440276</v>
      </c>
      <c r="L10" s="17">
        <f t="shared" si="2"/>
        <v>4.3353733122566327</v>
      </c>
      <c r="M10" s="17">
        <f t="shared" si="3"/>
        <v>1.7179041386721747</v>
      </c>
      <c r="N10" s="33">
        <f t="shared" si="4"/>
        <v>1.3010452834767392</v>
      </c>
      <c r="O10" s="61">
        <v>68.3</v>
      </c>
      <c r="P10" s="60">
        <v>-1.7</v>
      </c>
      <c r="Q10" s="60">
        <v>68.599999999999994</v>
      </c>
      <c r="R10" s="60">
        <v>136.4</v>
      </c>
      <c r="S10" s="16">
        <f>O10+P10</f>
        <v>66.599999999999994</v>
      </c>
      <c r="T10" s="16">
        <f>Q10+R10</f>
        <v>205</v>
      </c>
      <c r="U10" s="16">
        <f>S10+2*T10</f>
        <v>476.6</v>
      </c>
      <c r="V10" s="60">
        <v>98661.844484629299</v>
      </c>
      <c r="W10" s="16">
        <f t="shared" si="5"/>
        <v>19.783147435491525</v>
      </c>
      <c r="X10" s="16">
        <f t="shared" si="6"/>
        <v>69.124985833982848</v>
      </c>
      <c r="Y10" s="16">
        <f t="shared" si="6"/>
        <v>14309.690730916112</v>
      </c>
      <c r="Z10" s="101">
        <f t="shared" si="7"/>
        <v>4.1556302476446136</v>
      </c>
      <c r="AA10" s="101">
        <f t="shared" si="8"/>
        <v>1.8396350553113268</v>
      </c>
      <c r="AB10" s="102">
        <f t="shared" si="9"/>
        <v>1.2962953876213494</v>
      </c>
    </row>
    <row r="11" spans="1:28" x14ac:dyDescent="0.3">
      <c r="A11" s="61">
        <v>68.8</v>
      </c>
      <c r="B11" s="60">
        <v>206.5</v>
      </c>
      <c r="C11" s="60">
        <v>68.8</v>
      </c>
      <c r="D11" s="60">
        <v>12.1</v>
      </c>
      <c r="E11" s="15">
        <f>A11+B11</f>
        <v>275.3</v>
      </c>
      <c r="F11" s="15">
        <f>C11+D11</f>
        <v>80.899999999999991</v>
      </c>
      <c r="G11" s="16">
        <f>E11+2*F11</f>
        <v>437.1</v>
      </c>
      <c r="H11" s="53">
        <v>154875</v>
      </c>
      <c r="I11" s="14">
        <f t="shared" si="0"/>
        <v>29.95029285505132</v>
      </c>
      <c r="J11" s="16">
        <f t="shared" si="1"/>
        <v>63.395995191006932</v>
      </c>
      <c r="K11" s="16">
        <f t="shared" si="1"/>
        <v>22462.719641288488</v>
      </c>
      <c r="L11" s="17">
        <f t="shared" si="2"/>
        <v>4.3514623366850094</v>
      </c>
      <c r="M11" s="17">
        <f t="shared" si="3"/>
        <v>1.8020618237905419</v>
      </c>
      <c r="N11" s="33">
        <f t="shared" si="4"/>
        <v>1.4764010732933093</v>
      </c>
      <c r="O11" s="61">
        <v>68.400000000000006</v>
      </c>
      <c r="P11" s="60">
        <v>4.8</v>
      </c>
      <c r="Q11" s="60">
        <v>68.7</v>
      </c>
      <c r="R11" s="60">
        <v>205.5</v>
      </c>
      <c r="S11" s="16">
        <f>O11+P11</f>
        <v>73.2</v>
      </c>
      <c r="T11" s="16">
        <f>Q11+R11</f>
        <v>274.2</v>
      </c>
      <c r="U11" s="16">
        <f>S11+2*T11</f>
        <v>621.6</v>
      </c>
      <c r="V11" s="60">
        <v>83792.048929663608</v>
      </c>
      <c r="W11" s="16">
        <f t="shared" si="5"/>
        <v>29.805255117254461</v>
      </c>
      <c r="X11" s="16">
        <f t="shared" si="6"/>
        <v>90.155457814527367</v>
      </c>
      <c r="Y11" s="16">
        <f t="shared" si="6"/>
        <v>12153.009222122104</v>
      </c>
      <c r="Z11" s="101">
        <f t="shared" si="7"/>
        <v>4.0846838274609913</v>
      </c>
      <c r="AA11" s="101">
        <f t="shared" si="8"/>
        <v>1.9549920230937472</v>
      </c>
      <c r="AB11" s="102">
        <f t="shared" si="9"/>
        <v>1.4742928435129774</v>
      </c>
    </row>
    <row r="12" spans="1:28" x14ac:dyDescent="0.3">
      <c r="A12" s="61">
        <v>102.6</v>
      </c>
      <c r="B12" s="60">
        <v>68.7</v>
      </c>
      <c r="C12" s="60">
        <v>102.2</v>
      </c>
      <c r="D12" s="60">
        <v>4.8</v>
      </c>
      <c r="E12" s="15">
        <f>A12+B12</f>
        <v>171.3</v>
      </c>
      <c r="F12" s="15">
        <f>C12+D12</f>
        <v>107</v>
      </c>
      <c r="G12" s="16">
        <f>E12+2*F12</f>
        <v>385.3</v>
      </c>
      <c r="H12" s="53">
        <v>170471.46401985112</v>
      </c>
      <c r="I12" s="14">
        <f t="shared" si="0"/>
        <v>9.9640925866441918</v>
      </c>
      <c r="J12" s="16">
        <f t="shared" si="1"/>
        <v>55.883040373129653</v>
      </c>
      <c r="K12" s="16">
        <f t="shared" si="1"/>
        <v>24724.795500357795</v>
      </c>
      <c r="L12" s="17">
        <f t="shared" si="2"/>
        <v>4.3931327082193308</v>
      </c>
      <c r="M12" s="17">
        <f t="shared" si="3"/>
        <v>1.7472800263138903</v>
      </c>
      <c r="N12" s="33">
        <f t="shared" si="4"/>
        <v>0.9984377543604398</v>
      </c>
      <c r="O12" s="61">
        <v>102.3</v>
      </c>
      <c r="P12" s="60">
        <v>3.5</v>
      </c>
      <c r="Q12" s="60">
        <v>102.6</v>
      </c>
      <c r="R12" s="60">
        <v>68.2</v>
      </c>
      <c r="S12" s="16">
        <f>O12+P12</f>
        <v>105.8</v>
      </c>
      <c r="T12" s="16">
        <f>Q12+R12</f>
        <v>170.8</v>
      </c>
      <c r="U12" s="16">
        <f>S12+2*T12</f>
        <v>447.40000000000003</v>
      </c>
      <c r="V12" s="60">
        <v>141837.08838821488</v>
      </c>
      <c r="W12" s="16">
        <f t="shared" si="5"/>
        <v>9.8915737177457626</v>
      </c>
      <c r="X12" s="16">
        <f t="shared" si="6"/>
        <v>64.889883890314579</v>
      </c>
      <c r="Y12" s="16">
        <f t="shared" si="6"/>
        <v>20571.730435519778</v>
      </c>
      <c r="Z12" s="101">
        <f t="shared" si="7"/>
        <v>4.3132708248492619</v>
      </c>
      <c r="AA12" s="101">
        <f t="shared" si="8"/>
        <v>1.8121769970615003</v>
      </c>
      <c r="AB12" s="102">
        <f t="shared" si="9"/>
        <v>0.9952653919573683</v>
      </c>
    </row>
    <row r="13" spans="1:28" x14ac:dyDescent="0.3">
      <c r="A13" s="61">
        <v>102.6</v>
      </c>
      <c r="B13" s="60">
        <v>102.6</v>
      </c>
      <c r="C13" s="60">
        <v>102.2</v>
      </c>
      <c r="D13" s="60">
        <v>6.5</v>
      </c>
      <c r="E13" s="15">
        <f>A13+B13</f>
        <v>205.2</v>
      </c>
      <c r="F13" s="15">
        <f>C13+D13</f>
        <v>108.7</v>
      </c>
      <c r="G13" s="16">
        <f>E13+2*F13</f>
        <v>422.6</v>
      </c>
      <c r="H13" s="53">
        <v>179057.59162303666</v>
      </c>
      <c r="I13" s="14">
        <f t="shared" si="0"/>
        <v>14.8808718979577</v>
      </c>
      <c r="J13" s="16">
        <f t="shared" si="1"/>
        <v>61.292947992952485</v>
      </c>
      <c r="K13" s="16">
        <f t="shared" si="1"/>
        <v>25970.108024358989</v>
      </c>
      <c r="L13" s="17">
        <f t="shared" si="2"/>
        <v>4.414473756109297</v>
      </c>
      <c r="M13" s="17">
        <f t="shared" si="3"/>
        <v>1.787410510017184</v>
      </c>
      <c r="N13" s="33">
        <f t="shared" si="4"/>
        <v>1.1726283780766869</v>
      </c>
      <c r="O13" s="61">
        <v>102.3</v>
      </c>
      <c r="P13" s="60">
        <v>2.9</v>
      </c>
      <c r="Q13" s="60">
        <v>102.6</v>
      </c>
      <c r="R13" s="60">
        <v>101.9</v>
      </c>
      <c r="S13" s="16">
        <f>O13+P13</f>
        <v>105.2</v>
      </c>
      <c r="T13" s="16">
        <f>Q13+R13</f>
        <v>204.5</v>
      </c>
      <c r="U13" s="16">
        <f>S13+2*T13</f>
        <v>514.20000000000005</v>
      </c>
      <c r="V13" s="60">
        <v>135896.86597021561</v>
      </c>
      <c r="W13" s="16">
        <f t="shared" si="5"/>
        <v>14.779345481499901</v>
      </c>
      <c r="X13" s="16">
        <f t="shared" si="6"/>
        <v>74.578404775144747</v>
      </c>
      <c r="Y13" s="16">
        <f t="shared" si="6"/>
        <v>19710.17401400298</v>
      </c>
      <c r="Z13" s="101">
        <f t="shared" si="7"/>
        <v>4.2946904585253929</v>
      </c>
      <c r="AA13" s="101">
        <f t="shared" si="8"/>
        <v>1.8726130896077313</v>
      </c>
      <c r="AB13" s="102">
        <f t="shared" si="9"/>
        <v>1.1696552013073158</v>
      </c>
    </row>
    <row r="14" spans="1:28" x14ac:dyDescent="0.3">
      <c r="A14" s="61">
        <v>102.3</v>
      </c>
      <c r="B14" s="60">
        <v>207.1</v>
      </c>
      <c r="C14" s="60">
        <v>102.2</v>
      </c>
      <c r="D14" s="60">
        <v>12</v>
      </c>
      <c r="E14" s="15">
        <f>A14+B14</f>
        <v>309.39999999999998</v>
      </c>
      <c r="F14" s="15">
        <f>C14+D14</f>
        <v>114.2</v>
      </c>
      <c r="G14" s="16">
        <f>E14+2*F14</f>
        <v>537.79999999999995</v>
      </c>
      <c r="H14" s="53">
        <v>195131.90954773867</v>
      </c>
      <c r="I14" s="14">
        <f t="shared" si="0"/>
        <v>30.037315497729434</v>
      </c>
      <c r="J14" s="16">
        <f t="shared" si="1"/>
        <v>78.001295387150591</v>
      </c>
      <c r="K14" s="16">
        <f t="shared" si="1"/>
        <v>28301.490732785267</v>
      </c>
      <c r="L14" s="17">
        <f t="shared" si="2"/>
        <v>4.4518093118483728</v>
      </c>
      <c r="M14" s="17">
        <f t="shared" si="3"/>
        <v>1.8921018151881721</v>
      </c>
      <c r="N14" s="33">
        <f t="shared" si="4"/>
        <v>1.477661116194342</v>
      </c>
      <c r="O14" s="61">
        <v>102.3</v>
      </c>
      <c r="P14" s="60">
        <v>7.4</v>
      </c>
      <c r="Q14" s="60">
        <v>102.6</v>
      </c>
      <c r="R14" s="60">
        <v>205.8</v>
      </c>
      <c r="S14" s="16">
        <f>O14+P14</f>
        <v>109.7</v>
      </c>
      <c r="T14" s="16">
        <f>Q14+R14</f>
        <v>308.39999999999998</v>
      </c>
      <c r="U14" s="16">
        <f>S14+2*T14</f>
        <v>726.5</v>
      </c>
      <c r="V14" s="60">
        <v>129352.60842237588</v>
      </c>
      <c r="W14" s="16">
        <f t="shared" si="5"/>
        <v>29.848766438593518</v>
      </c>
      <c r="X14" s="16">
        <f t="shared" si="6"/>
        <v>105.36991650941783</v>
      </c>
      <c r="Y14" s="16">
        <f t="shared" si="6"/>
        <v>18761.009703704287</v>
      </c>
      <c r="Z14" s="101">
        <f t="shared" si="7"/>
        <v>4.2732562080807224</v>
      </c>
      <c r="AA14" s="101">
        <f t="shared" si="8"/>
        <v>2.0227166359349296</v>
      </c>
      <c r="AB14" s="102">
        <f t="shared" si="9"/>
        <v>1.4749263877273036</v>
      </c>
    </row>
    <row r="15" spans="1:28" x14ac:dyDescent="0.3">
      <c r="A15" s="61">
        <v>137.5</v>
      </c>
      <c r="B15" s="60">
        <v>102.8</v>
      </c>
      <c r="C15" s="60">
        <v>137.5</v>
      </c>
      <c r="D15" s="60">
        <v>7</v>
      </c>
      <c r="E15" s="15">
        <f>A15+B15</f>
        <v>240.3</v>
      </c>
      <c r="F15" s="15">
        <f>C15+D15</f>
        <v>144.5</v>
      </c>
      <c r="G15" s="16">
        <f>E15+2*F15</f>
        <v>529.29999999999995</v>
      </c>
      <c r="H15" s="53">
        <v>212836.43892339541</v>
      </c>
      <c r="I15" s="14">
        <f t="shared" si="0"/>
        <v>14.909879445517072</v>
      </c>
      <c r="J15" s="16">
        <f t="shared" si="1"/>
        <v>76.768474615877295</v>
      </c>
      <c r="K15" s="16">
        <f t="shared" si="1"/>
        <v>30869.315622188551</v>
      </c>
      <c r="L15" s="17">
        <f t="shared" si="2"/>
        <v>4.4895270012086339</v>
      </c>
      <c r="M15" s="17">
        <f t="shared" si="3"/>
        <v>1.8851829112921572</v>
      </c>
      <c r="N15" s="33">
        <f t="shared" si="4"/>
        <v>1.1734741319601463</v>
      </c>
      <c r="O15" s="61">
        <v>137.30000000000001</v>
      </c>
      <c r="P15" s="60">
        <v>2.4</v>
      </c>
      <c r="Q15" s="60">
        <v>137.6</v>
      </c>
      <c r="R15" s="60">
        <v>102</v>
      </c>
      <c r="S15" s="16">
        <f>O15+P15</f>
        <v>139.70000000000002</v>
      </c>
      <c r="T15" s="16">
        <f>Q15+R15</f>
        <v>239.6</v>
      </c>
      <c r="U15" s="16">
        <f>S15+2*T15</f>
        <v>618.9</v>
      </c>
      <c r="V15" s="60">
        <v>175458.71559633026</v>
      </c>
      <c r="W15" s="16">
        <f t="shared" si="5"/>
        <v>14.793849255279586</v>
      </c>
      <c r="X15" s="16">
        <f t="shared" si="6"/>
        <v>89.763855922475841</v>
      </c>
      <c r="Y15" s="16">
        <f t="shared" si="6"/>
        <v>25448.135186834148</v>
      </c>
      <c r="Z15" s="101">
        <f t="shared" si="7"/>
        <v>4.4056559631859207</v>
      </c>
      <c r="AA15" s="101">
        <f t="shared" si="8"/>
        <v>1.9531014999937033</v>
      </c>
      <c r="AB15" s="102">
        <f t="shared" si="9"/>
        <v>1.1700811890628069</v>
      </c>
    </row>
    <row r="16" spans="1:28" x14ac:dyDescent="0.3">
      <c r="A16" s="61">
        <v>137.69999999999999</v>
      </c>
      <c r="B16" s="60">
        <v>137.5</v>
      </c>
      <c r="C16" s="60">
        <v>137.5</v>
      </c>
      <c r="D16" s="60">
        <v>8.9</v>
      </c>
      <c r="E16" s="15">
        <f>A16+B16</f>
        <v>275.2</v>
      </c>
      <c r="F16" s="15">
        <f>C16+D16</f>
        <v>146.4</v>
      </c>
      <c r="G16" s="16">
        <f>E16+2*F16</f>
        <v>568</v>
      </c>
      <c r="H16" s="53">
        <v>221655.02418054806</v>
      </c>
      <c r="I16" s="14">
        <f t="shared" si="0"/>
        <v>19.942688947068071</v>
      </c>
      <c r="J16" s="16">
        <f t="shared" si="1"/>
        <v>82.38143506861573</v>
      </c>
      <c r="K16" s="16">
        <f t="shared" si="1"/>
        <v>32148.3432784547</v>
      </c>
      <c r="L16" s="17">
        <f t="shared" si="2"/>
        <v>4.5071585970560664</v>
      </c>
      <c r="M16" s="17">
        <f t="shared" si="3"/>
        <v>1.9158293530119082</v>
      </c>
      <c r="N16" s="33">
        <f t="shared" si="4"/>
        <v>1.299783715467171</v>
      </c>
      <c r="O16" s="61">
        <v>137.30000000000001</v>
      </c>
      <c r="P16" s="60">
        <v>0.9</v>
      </c>
      <c r="Q16" s="60">
        <v>137.6</v>
      </c>
      <c r="R16" s="60">
        <v>137.19999999999999</v>
      </c>
      <c r="S16" s="16">
        <f>O16+P16</f>
        <v>138.20000000000002</v>
      </c>
      <c r="T16" s="16">
        <f>Q16+R16</f>
        <v>274.79999999999995</v>
      </c>
      <c r="U16" s="16">
        <f>S16+2*T16</f>
        <v>687.8</v>
      </c>
      <c r="V16" s="60">
        <v>172651.00671140937</v>
      </c>
      <c r="W16" s="16">
        <f t="shared" si="5"/>
        <v>19.89917762572901</v>
      </c>
      <c r="X16" s="16">
        <f t="shared" si="6"/>
        <v>99.7569560566794</v>
      </c>
      <c r="Y16" s="16">
        <f t="shared" si="6"/>
        <v>25040.911441773082</v>
      </c>
      <c r="Z16" s="101">
        <f t="shared" si="7"/>
        <v>4.3986501323230858</v>
      </c>
      <c r="AA16" s="101">
        <f t="shared" si="8"/>
        <v>1.998943188786884</v>
      </c>
      <c r="AB16" s="102">
        <f t="shared" si="9"/>
        <v>1.2988351286716222</v>
      </c>
    </row>
    <row r="17" spans="1:28" ht="15" thickBot="1" x14ac:dyDescent="0.35">
      <c r="A17" s="62">
        <v>137.69999999999999</v>
      </c>
      <c r="B17" s="63">
        <v>275.39999999999998</v>
      </c>
      <c r="C17" s="63">
        <v>137.5</v>
      </c>
      <c r="D17" s="63">
        <v>15.3</v>
      </c>
      <c r="E17" s="27">
        <f>A17+B17</f>
        <v>413.09999999999997</v>
      </c>
      <c r="F17" s="27">
        <f>C17+D17</f>
        <v>152.80000000000001</v>
      </c>
      <c r="G17" s="28">
        <f>E17+2*F17</f>
        <v>718.7</v>
      </c>
      <c r="H17" s="57">
        <v>233521.76370830979</v>
      </c>
      <c r="I17" s="29">
        <f t="shared" si="0"/>
        <v>39.943392989254882</v>
      </c>
      <c r="J17" s="28">
        <f t="shared" si="1"/>
        <v>104.23862215460234</v>
      </c>
      <c r="K17" s="28">
        <f t="shared" si="1"/>
        <v>33869.468334585828</v>
      </c>
      <c r="L17" s="30">
        <f t="shared" si="2"/>
        <v>4.5298083793677524</v>
      </c>
      <c r="M17" s="30">
        <f t="shared" si="3"/>
        <v>2.0180286621576373</v>
      </c>
      <c r="N17" s="34">
        <f t="shared" si="4"/>
        <v>1.6014449532217943</v>
      </c>
      <c r="O17" s="62">
        <v>137.6</v>
      </c>
      <c r="P17" s="63">
        <v>1.1000000000000001</v>
      </c>
      <c r="Q17" s="63">
        <v>137.69999999999999</v>
      </c>
      <c r="R17" s="63">
        <v>274.89999999999998</v>
      </c>
      <c r="S17" s="28">
        <f>O17+P17</f>
        <v>138.69999999999999</v>
      </c>
      <c r="T17" s="28">
        <f>Q17+R17</f>
        <v>412.59999999999997</v>
      </c>
      <c r="U17" s="28">
        <f>S17+2*T17</f>
        <v>963.89999999999986</v>
      </c>
      <c r="V17" s="63">
        <v>163113.13291139237</v>
      </c>
      <c r="W17" s="28">
        <f t="shared" si="5"/>
        <v>39.870874120356447</v>
      </c>
      <c r="X17" s="28">
        <f t="shared" si="6"/>
        <v>139.80187546239208</v>
      </c>
      <c r="Y17" s="28">
        <f t="shared" si="6"/>
        <v>23657.559802426687</v>
      </c>
      <c r="Z17" s="105">
        <f t="shared" si="7"/>
        <v>4.3739699465896917</v>
      </c>
      <c r="AA17" s="105">
        <f t="shared" si="8"/>
        <v>2.1455129975720699</v>
      </c>
      <c r="AB17" s="106">
        <f t="shared" si="9"/>
        <v>1.6006557571443578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0.99813685030068222</v>
      </c>
      <c r="O23" s="6" t="s">
        <v>18</v>
      </c>
      <c r="P23" s="6">
        <v>0.97703416707905744</v>
      </c>
    </row>
    <row r="24" spans="1:28" x14ac:dyDescent="0.3">
      <c r="A24" s="6" t="s">
        <v>19</v>
      </c>
      <c r="B24" s="6">
        <v>0.99627717192816645</v>
      </c>
      <c r="O24" s="6" t="s">
        <v>19</v>
      </c>
      <c r="P24" s="6">
        <v>0.95459576363986742</v>
      </c>
    </row>
    <row r="25" spans="1:28" x14ac:dyDescent="0.3">
      <c r="A25" s="6" t="s">
        <v>20</v>
      </c>
      <c r="B25" s="6">
        <v>0.99565670058286082</v>
      </c>
      <c r="O25" s="6" t="s">
        <v>20</v>
      </c>
      <c r="P25" s="6">
        <v>0.9470283909131787</v>
      </c>
    </row>
    <row r="26" spans="1:28" x14ac:dyDescent="0.3">
      <c r="A26" s="6" t="s">
        <v>21</v>
      </c>
      <c r="B26" s="6">
        <v>1.4619145614225689E-2</v>
      </c>
      <c r="O26" s="6" t="s">
        <v>21</v>
      </c>
      <c r="P26" s="6">
        <v>4.7635008919945196E-2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0.68632912526981393</v>
      </c>
      <c r="D31" s="6">
        <v>0.34316456263490697</v>
      </c>
      <c r="E31" s="6">
        <v>1605.6779728280487</v>
      </c>
      <c r="F31" s="6">
        <v>2.6621828429480754E-15</v>
      </c>
      <c r="O31" s="6" t="s">
        <v>24</v>
      </c>
      <c r="P31" s="6">
        <v>2</v>
      </c>
      <c r="Q31" s="6">
        <v>0.57247545993556825</v>
      </c>
      <c r="R31" s="6">
        <v>0.28623772996778413</v>
      </c>
      <c r="S31" s="6">
        <v>126.14625949018986</v>
      </c>
      <c r="T31" s="6">
        <v>8.761495754480647E-9</v>
      </c>
    </row>
    <row r="32" spans="1:28" x14ac:dyDescent="0.3">
      <c r="A32" s="6" t="s">
        <v>25</v>
      </c>
      <c r="B32" s="6">
        <v>12</v>
      </c>
      <c r="C32" s="6">
        <v>2.5646330218792104E-3</v>
      </c>
      <c r="D32" s="6">
        <v>2.1371941848993421E-4</v>
      </c>
      <c r="E32" s="6"/>
      <c r="F32" s="6"/>
      <c r="O32" s="6" t="s">
        <v>25</v>
      </c>
      <c r="P32" s="6">
        <v>12</v>
      </c>
      <c r="Q32" s="6">
        <v>2.72291288976391E-2</v>
      </c>
      <c r="R32" s="6">
        <v>2.2690940748032584E-3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0.68889375829169319</v>
      </c>
      <c r="D33" s="7"/>
      <c r="E33" s="7"/>
      <c r="F33" s="7"/>
      <c r="O33" s="7" t="s">
        <v>26</v>
      </c>
      <c r="P33" s="7">
        <v>14</v>
      </c>
      <c r="Q33" s="7">
        <v>0.59970458883320732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2.9708375240019649</v>
      </c>
      <c r="C36" s="6">
        <v>2.4392112513591635E-2</v>
      </c>
      <c r="D36" s="6">
        <v>121.79500739620529</v>
      </c>
      <c r="E36" s="6">
        <v>6.2934542471617034E-20</v>
      </c>
      <c r="F36" s="6">
        <v>2.9176916763146648</v>
      </c>
      <c r="G36" s="6">
        <v>3.023983371689265</v>
      </c>
      <c r="H36" s="6">
        <v>2.9176916763146648</v>
      </c>
      <c r="I36" s="6">
        <v>3.023983371689265</v>
      </c>
      <c r="O36" s="6" t="s">
        <v>27</v>
      </c>
      <c r="P36" s="6">
        <v>2.545247800090273</v>
      </c>
      <c r="Q36" s="6">
        <v>0.10252329841387621</v>
      </c>
      <c r="R36" s="6">
        <v>24.82604285530655</v>
      </c>
      <c r="S36" s="6">
        <v>1.1036917061591523E-11</v>
      </c>
      <c r="T36" s="6">
        <v>2.3218687221663177</v>
      </c>
      <c r="U36" s="6">
        <v>2.7686268780142282</v>
      </c>
      <c r="V36" s="6">
        <v>2.3218687221663177</v>
      </c>
      <c r="W36" s="6">
        <v>2.7686268780142282</v>
      </c>
    </row>
    <row r="37" spans="1:23" x14ac:dyDescent="0.3">
      <c r="A37" s="6" t="s">
        <v>40</v>
      </c>
      <c r="B37" s="6">
        <v>0.93343256934397845</v>
      </c>
      <c r="C37" s="6">
        <v>2.8496349127478966E-2</v>
      </c>
      <c r="D37" s="6">
        <v>32.756216074145144</v>
      </c>
      <c r="E37" s="6">
        <v>4.149182980536172E-13</v>
      </c>
      <c r="F37" s="6">
        <v>0.8713443582663507</v>
      </c>
      <c r="G37" s="6">
        <v>0.99552078042160619</v>
      </c>
      <c r="H37" s="6">
        <v>0.8713443582663507</v>
      </c>
      <c r="I37" s="6">
        <v>0.99552078042160619</v>
      </c>
      <c r="O37" s="6" t="s">
        <v>40</v>
      </c>
      <c r="P37" s="6">
        <v>1.5205139857553975</v>
      </c>
      <c r="Q37" s="6">
        <v>0.12010944477547052</v>
      </c>
      <c r="R37" s="6">
        <v>12.659404001057593</v>
      </c>
      <c r="S37" s="6">
        <v>2.6586907709933632E-8</v>
      </c>
      <c r="T37" s="6">
        <v>1.2588179865143949</v>
      </c>
      <c r="U37" s="6">
        <v>1.7822099849964002</v>
      </c>
      <c r="V37" s="6">
        <v>1.2588179865143949</v>
      </c>
      <c r="W37" s="6">
        <v>1.7822099849964002</v>
      </c>
    </row>
    <row r="38" spans="1:23" ht="15" thickBot="1" x14ac:dyDescent="0.35">
      <c r="A38" s="7" t="s">
        <v>41</v>
      </c>
      <c r="B38" s="7">
        <v>-0.19545890179574682</v>
      </c>
      <c r="C38" s="7">
        <v>2.6943645073811962E-2</v>
      </c>
      <c r="D38" s="7">
        <v>-7.2543600266514892</v>
      </c>
      <c r="E38" s="7">
        <v>1.0086197712122254E-5</v>
      </c>
      <c r="F38" s="7">
        <v>-0.25416406136056857</v>
      </c>
      <c r="G38" s="7">
        <v>-0.1367537422309251</v>
      </c>
      <c r="H38" s="7">
        <v>-0.25416406136056857</v>
      </c>
      <c r="I38" s="7">
        <v>-0.1367537422309251</v>
      </c>
      <c r="O38" s="7" t="s">
        <v>41</v>
      </c>
      <c r="P38" s="7">
        <v>-0.93336737435505024</v>
      </c>
      <c r="Q38" s="7">
        <v>0.11273145673449189</v>
      </c>
      <c r="R38" s="7">
        <v>-8.2795645633617756</v>
      </c>
      <c r="S38" s="7">
        <v>2.6406077936837207E-6</v>
      </c>
      <c r="T38" s="7">
        <v>-1.1789881185952373</v>
      </c>
      <c r="U38" s="7">
        <v>-0.68774663011486326</v>
      </c>
      <c r="V38" s="7">
        <v>-1.1789881185952373</v>
      </c>
      <c r="W38" s="7">
        <v>-0.68774663011486326</v>
      </c>
    </row>
    <row r="40" spans="1:23" x14ac:dyDescent="0.3">
      <c r="B40">
        <f>10^B36</f>
        <v>935.05579048292986</v>
      </c>
      <c r="P40">
        <f>10^P36</f>
        <v>350.95206334195097</v>
      </c>
    </row>
    <row r="41" spans="1:23" x14ac:dyDescent="0.3">
      <c r="B41" s="6">
        <v>0.93343256934397845</v>
      </c>
      <c r="P41" s="6">
        <v>1.5205139857553975</v>
      </c>
    </row>
    <row r="42" spans="1:23" ht="15" thickBot="1" x14ac:dyDescent="0.35">
      <c r="B42" s="7">
        <v>-0.19545890179574682</v>
      </c>
      <c r="P42" s="7">
        <v>-0.93336737435505024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cols>
    <col min="8" max="8" width="9.77734375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61">
        <v>20.6</v>
      </c>
      <c r="B3" s="60">
        <v>20.9</v>
      </c>
      <c r="C3" s="60">
        <v>20.5</v>
      </c>
      <c r="D3" s="60">
        <v>1.2</v>
      </c>
      <c r="E3" s="15">
        <f>A3+B3</f>
        <v>41.5</v>
      </c>
      <c r="F3" s="15">
        <f>C3+D3</f>
        <v>21.7</v>
      </c>
      <c r="G3" s="16">
        <f>E3+2*F3</f>
        <v>84.9</v>
      </c>
      <c r="H3" s="53">
        <v>79770.992366412203</v>
      </c>
      <c r="I3" s="14">
        <f>B3/6.89475729</f>
        <v>3.0312887199543463</v>
      </c>
      <c r="J3" s="16">
        <f>G3/6.89475729</f>
        <v>12.313703938953303</v>
      </c>
      <c r="K3" s="16">
        <f>H3/6.89475729</f>
        <v>11569.804274634909</v>
      </c>
      <c r="L3" s="17">
        <f>LOG(K3)</f>
        <v>4.0633260120921975</v>
      </c>
      <c r="M3" s="17">
        <f>LOG(J3)</f>
        <v>1.0903887075448422</v>
      </c>
      <c r="N3" s="33">
        <f>LOG(I3)</f>
        <v>0.48162730341194337</v>
      </c>
      <c r="O3" s="61">
        <v>20.7</v>
      </c>
      <c r="P3" s="60">
        <v>1.7</v>
      </c>
      <c r="Q3" s="60">
        <v>20.7</v>
      </c>
      <c r="R3" s="60">
        <v>20.399999999999999</v>
      </c>
      <c r="S3" s="16">
        <f>O3+P3</f>
        <v>22.4</v>
      </c>
      <c r="T3" s="16">
        <f>Q3+R3</f>
        <v>41.099999999999994</v>
      </c>
      <c r="U3" s="16">
        <f>S3+2*T3</f>
        <v>104.6</v>
      </c>
      <c r="V3" s="60">
        <v>45216.106390838562</v>
      </c>
      <c r="W3" s="16">
        <f>R3/6.89475729</f>
        <v>2.9587698510559171</v>
      </c>
      <c r="X3" s="16">
        <f>U3/6.89475729</f>
        <v>15.170947373551417</v>
      </c>
      <c r="Y3" s="16">
        <f>V3/6.89475729</f>
        <v>6558.0417829093094</v>
      </c>
      <c r="Z3" s="101">
        <f>LOG(Y3)</f>
        <v>3.8167741793399252</v>
      </c>
      <c r="AA3" s="101">
        <f>LOG(X3)</f>
        <v>1.1810127018321448</v>
      </c>
      <c r="AB3" s="102">
        <f>LOG(W3)</f>
        <v>0.47111118472678815</v>
      </c>
    </row>
    <row r="4" spans="1:28" x14ac:dyDescent="0.3">
      <c r="A4" s="61">
        <v>20.5</v>
      </c>
      <c r="B4" s="60">
        <v>41.7</v>
      </c>
      <c r="C4" s="60">
        <v>20.6</v>
      </c>
      <c r="D4" s="60">
        <v>1.7</v>
      </c>
      <c r="E4" s="15">
        <f>A4+B4</f>
        <v>62.2</v>
      </c>
      <c r="F4" s="15">
        <f>C4+D4</f>
        <v>22.3</v>
      </c>
      <c r="G4" s="16">
        <f>E4+2*F4</f>
        <v>106.80000000000001</v>
      </c>
      <c r="H4" s="53">
        <v>84412.955465587031</v>
      </c>
      <c r="I4" s="14">
        <f t="shared" ref="I4:I17" si="0">B4/6.89475729</f>
        <v>6.0480736661290075</v>
      </c>
      <c r="J4" s="16">
        <f t="shared" ref="J4:K17" si="1">G4/6.89475729</f>
        <v>15.49003039670451</v>
      </c>
      <c r="K4" s="16">
        <f t="shared" si="1"/>
        <v>12243.06410147572</v>
      </c>
      <c r="L4" s="17">
        <f t="shared" ref="L4:L17" si="2">LOG(K4)</f>
        <v>4.0878901233509994</v>
      </c>
      <c r="M4" s="17">
        <f t="shared" ref="M4:M17" si="3">LOG(J4)</f>
        <v>1.1900522699934271</v>
      </c>
      <c r="N4" s="33">
        <f t="shared" ref="N4:N17" si="4">LOG(I4)</f>
        <v>0.78161707227464694</v>
      </c>
      <c r="O4" s="61">
        <v>20.2</v>
      </c>
      <c r="P4" s="60">
        <v>-0.9</v>
      </c>
      <c r="Q4" s="60">
        <v>20.6</v>
      </c>
      <c r="R4" s="60">
        <v>41.4</v>
      </c>
      <c r="S4" s="16">
        <f>O4+P4</f>
        <v>19.3</v>
      </c>
      <c r="T4" s="16">
        <f>Q4+R4</f>
        <v>62</v>
      </c>
      <c r="U4" s="16">
        <f>S4+2*T4</f>
        <v>143.30000000000001</v>
      </c>
      <c r="V4" s="60">
        <v>46034.099332839141</v>
      </c>
      <c r="W4" s="16">
        <f t="shared" ref="W4:W17" si="5">R4/6.89475729</f>
        <v>6.0045623447899494</v>
      </c>
      <c r="X4" s="16">
        <f t="shared" ref="X4:Y17" si="6">U4/6.89475729</f>
        <v>20.783907826289852</v>
      </c>
      <c r="Y4" s="16">
        <f t="shared" si="6"/>
        <v>6676.6816287508709</v>
      </c>
      <c r="Z4" s="101">
        <f t="shared" ref="Z4:Z17" si="7">LOG(Y4)</f>
        <v>3.8245606678055655</v>
      </c>
      <c r="AA4" s="101">
        <f t="shared" ref="AA4:AA17" si="8">LOG(X4)</f>
        <v>1.3177272076982338</v>
      </c>
      <c r="AB4" s="102">
        <f t="shared" ref="AB4:AB17" si="9">LOG(W4)</f>
        <v>0.77848135842178834</v>
      </c>
    </row>
    <row r="5" spans="1:28" x14ac:dyDescent="0.3">
      <c r="A5" s="61">
        <v>20.5</v>
      </c>
      <c r="B5" s="60">
        <v>61.9</v>
      </c>
      <c r="C5" s="60">
        <v>20.6</v>
      </c>
      <c r="D5" s="60">
        <v>2.2999999999999998</v>
      </c>
      <c r="E5" s="15">
        <f>A5+B5</f>
        <v>82.4</v>
      </c>
      <c r="F5" s="15">
        <f>C5+D5</f>
        <v>22.900000000000002</v>
      </c>
      <c r="G5" s="16">
        <f>E5+2*F5</f>
        <v>128.20000000000002</v>
      </c>
      <c r="H5" s="53">
        <v>89666.827619507472</v>
      </c>
      <c r="I5" s="14">
        <f t="shared" si="0"/>
        <v>8.9778359696255521</v>
      </c>
      <c r="J5" s="16">
        <f t="shared" si="1"/>
        <v>18.593837985557286</v>
      </c>
      <c r="K5" s="16">
        <f t="shared" si="1"/>
        <v>13005.07383335425</v>
      </c>
      <c r="L5" s="17">
        <f t="shared" si="2"/>
        <v>4.1141128221472174</v>
      </c>
      <c r="M5" s="17">
        <f t="shared" si="3"/>
        <v>1.2693690424836881</v>
      </c>
      <c r="N5" s="33">
        <f t="shared" si="4"/>
        <v>0.95317166632100736</v>
      </c>
      <c r="O5" s="61">
        <v>20.7</v>
      </c>
      <c r="P5" s="60">
        <v>-1.7</v>
      </c>
      <c r="Q5" s="60">
        <v>20.6</v>
      </c>
      <c r="R5" s="60">
        <v>61.1</v>
      </c>
      <c r="S5" s="16">
        <f>O5+P5</f>
        <v>19</v>
      </c>
      <c r="T5" s="16">
        <f>Q5+R5</f>
        <v>81.7</v>
      </c>
      <c r="U5" s="16">
        <f>S5+2*T5</f>
        <v>182.4</v>
      </c>
      <c r="V5" s="60">
        <v>43967.378268169821</v>
      </c>
      <c r="W5" s="16">
        <f t="shared" si="5"/>
        <v>8.8618057793880656</v>
      </c>
      <c r="X5" s="16">
        <f t="shared" si="6"/>
        <v>26.454883374147027</v>
      </c>
      <c r="Y5" s="16">
        <f t="shared" si="6"/>
        <v>6376.9290808741171</v>
      </c>
      <c r="Z5" s="101">
        <f t="shared" si="7"/>
        <v>3.8046115871368085</v>
      </c>
      <c r="AA5" s="101">
        <f t="shared" si="8"/>
        <v>1.4225058512932869</v>
      </c>
      <c r="AB5" s="102">
        <f t="shared" si="9"/>
        <v>0.94752222754344362</v>
      </c>
    </row>
    <row r="6" spans="1:28" x14ac:dyDescent="0.3">
      <c r="A6" s="61">
        <v>34.5</v>
      </c>
      <c r="B6" s="60">
        <v>34.799999999999997</v>
      </c>
      <c r="C6" s="60">
        <v>34.5</v>
      </c>
      <c r="D6" s="60">
        <v>1.9</v>
      </c>
      <c r="E6" s="15">
        <f>A6+B6</f>
        <v>69.3</v>
      </c>
      <c r="F6" s="15">
        <f>C6+D6</f>
        <v>36.4</v>
      </c>
      <c r="G6" s="16">
        <f>E6+2*F6</f>
        <v>142.1</v>
      </c>
      <c r="H6" s="53">
        <v>107962.77145811789</v>
      </c>
      <c r="I6" s="14">
        <f t="shared" si="0"/>
        <v>5.0473132753306817</v>
      </c>
      <c r="J6" s="16">
        <f t="shared" si="1"/>
        <v>20.609862540933619</v>
      </c>
      <c r="K6" s="16">
        <f t="shared" si="1"/>
        <v>15658.676138564681</v>
      </c>
      <c r="L6" s="17">
        <f t="shared" si="2"/>
        <v>4.1947550418841306</v>
      </c>
      <c r="M6" s="17">
        <f t="shared" si="3"/>
        <v>1.3140750952283591</v>
      </c>
      <c r="N6" s="33">
        <f t="shared" si="4"/>
        <v>0.70306026124747023</v>
      </c>
      <c r="O6" s="61">
        <v>34.4</v>
      </c>
      <c r="P6" s="60">
        <v>6</v>
      </c>
      <c r="Q6" s="60">
        <v>34.6</v>
      </c>
      <c r="R6" s="60">
        <v>34.200000000000003</v>
      </c>
      <c r="S6" s="16">
        <f>O6+P6</f>
        <v>40.4</v>
      </c>
      <c r="T6" s="16">
        <f>Q6+R6</f>
        <v>68.800000000000011</v>
      </c>
      <c r="U6" s="16">
        <f>S6+2*T6</f>
        <v>178.00000000000003</v>
      </c>
      <c r="V6" s="60">
        <v>68286.189683860226</v>
      </c>
      <c r="W6" s="16">
        <f t="shared" si="5"/>
        <v>4.9602906326525673</v>
      </c>
      <c r="X6" s="16">
        <f t="shared" si="6"/>
        <v>25.816717327840852</v>
      </c>
      <c r="Y6" s="16">
        <f t="shared" si="6"/>
        <v>9904.0744745142765</v>
      </c>
      <c r="Z6" s="101">
        <f t="shared" si="7"/>
        <v>3.9958138974019097</v>
      </c>
      <c r="AA6" s="101">
        <f t="shared" si="8"/>
        <v>1.4119010196097834</v>
      </c>
      <c r="AB6" s="102">
        <f t="shared" si="9"/>
        <v>0.69550712335702447</v>
      </c>
    </row>
    <row r="7" spans="1:28" x14ac:dyDescent="0.3">
      <c r="A7" s="61">
        <v>34.5</v>
      </c>
      <c r="B7" s="60">
        <v>68.900000000000006</v>
      </c>
      <c r="C7" s="60">
        <v>34.700000000000003</v>
      </c>
      <c r="D7" s="60">
        <v>2.9</v>
      </c>
      <c r="E7" s="15">
        <f>A7+B7</f>
        <v>103.4</v>
      </c>
      <c r="F7" s="15">
        <f>C7+D7</f>
        <v>37.6</v>
      </c>
      <c r="G7" s="16">
        <f>E7+2*F7</f>
        <v>178.60000000000002</v>
      </c>
      <c r="H7" s="53">
        <v>118249.42791762015</v>
      </c>
      <c r="I7" s="14">
        <f t="shared" si="0"/>
        <v>9.9931001342035639</v>
      </c>
      <c r="J7" s="16">
        <f t="shared" si="1"/>
        <v>25.903739970518963</v>
      </c>
      <c r="K7" s="16">
        <f t="shared" si="1"/>
        <v>17150.629520944334</v>
      </c>
      <c r="L7" s="17">
        <f t="shared" si="2"/>
        <v>4.2342800656297932</v>
      </c>
      <c r="M7" s="17">
        <f t="shared" si="3"/>
        <v>1.413362471853417</v>
      </c>
      <c r="N7" s="33">
        <f t="shared" si="4"/>
        <v>0.99970023920851525</v>
      </c>
      <c r="O7" s="61">
        <v>34.4</v>
      </c>
      <c r="P7" s="60">
        <v>2.1</v>
      </c>
      <c r="Q7" s="60">
        <v>34.700000000000003</v>
      </c>
      <c r="R7" s="60">
        <v>67.7</v>
      </c>
      <c r="S7" s="16">
        <f>O7+P7</f>
        <v>36.5</v>
      </c>
      <c r="T7" s="16">
        <f>Q7+R7</f>
        <v>102.4</v>
      </c>
      <c r="U7" s="16">
        <f>S7+2*T7</f>
        <v>241.3</v>
      </c>
      <c r="V7" s="60">
        <v>64069.400630914824</v>
      </c>
      <c r="W7" s="16">
        <f t="shared" si="5"/>
        <v>9.8190548488473333</v>
      </c>
      <c r="X7" s="16">
        <f t="shared" si="6"/>
        <v>34.997606130382003</v>
      </c>
      <c r="Y7" s="16">
        <f t="shared" si="6"/>
        <v>9292.4809295085161</v>
      </c>
      <c r="Z7" s="101">
        <f t="shared" si="7"/>
        <v>3.9681316784879446</v>
      </c>
      <c r="AA7" s="101">
        <f t="shared" si="8"/>
        <v>1.5440383392096753</v>
      </c>
      <c r="AB7" s="102">
        <f t="shared" si="9"/>
        <v>0.99206968598603373</v>
      </c>
    </row>
    <row r="8" spans="1:28" x14ac:dyDescent="0.3">
      <c r="A8" s="61">
        <v>34.4</v>
      </c>
      <c r="B8" s="60">
        <v>102.9</v>
      </c>
      <c r="C8" s="60">
        <v>34.6</v>
      </c>
      <c r="D8" s="60">
        <v>4.5999999999999996</v>
      </c>
      <c r="E8" s="15">
        <f>A8+B8</f>
        <v>137.30000000000001</v>
      </c>
      <c r="F8" s="15">
        <f>C8+D8</f>
        <v>39.200000000000003</v>
      </c>
      <c r="G8" s="16">
        <f>E8+2*F8</f>
        <v>215.70000000000002</v>
      </c>
      <c r="H8" s="53">
        <v>121919.43127962084</v>
      </c>
      <c r="I8" s="14">
        <f t="shared" si="0"/>
        <v>14.924383219296759</v>
      </c>
      <c r="J8" s="16">
        <f t="shared" si="1"/>
        <v>31.284640042782421</v>
      </c>
      <c r="K8" s="16">
        <f t="shared" si="1"/>
        <v>17682.918506275779</v>
      </c>
      <c r="L8" s="17">
        <f t="shared" si="2"/>
        <v>4.2475539454376676</v>
      </c>
      <c r="M8" s="17">
        <f t="shared" si="3"/>
        <v>1.4953311624034344</v>
      </c>
      <c r="N8" s="33">
        <f t="shared" si="4"/>
        <v>1.1738963920633223</v>
      </c>
      <c r="O8" s="61">
        <v>34.299999999999997</v>
      </c>
      <c r="P8" s="60">
        <v>10.3</v>
      </c>
      <c r="Q8" s="60">
        <v>34.5</v>
      </c>
      <c r="R8" s="60">
        <v>101.9</v>
      </c>
      <c r="S8" s="16">
        <f>O8+P8</f>
        <v>44.599999999999994</v>
      </c>
      <c r="T8" s="16">
        <f>Q8+R8</f>
        <v>136.4</v>
      </c>
      <c r="U8" s="16">
        <f>S8+2*T8</f>
        <v>317.39999999999998</v>
      </c>
      <c r="V8" s="60">
        <v>54125.354107648724</v>
      </c>
      <c r="W8" s="16">
        <f t="shared" si="5"/>
        <v>14.779345481499901</v>
      </c>
      <c r="X8" s="16">
        <f t="shared" si="6"/>
        <v>46.034977976722942</v>
      </c>
      <c r="Y8" s="16">
        <f t="shared" si="6"/>
        <v>7850.2189172272838</v>
      </c>
      <c r="Z8" s="101">
        <f t="shared" si="7"/>
        <v>3.894881767983231</v>
      </c>
      <c r="AA8" s="101">
        <f t="shared" si="8"/>
        <v>1.6630879397197187</v>
      </c>
      <c r="AB8" s="102">
        <f t="shared" si="9"/>
        <v>1.1696552013073158</v>
      </c>
    </row>
    <row r="9" spans="1:28" x14ac:dyDescent="0.3">
      <c r="A9" s="61">
        <v>68.5</v>
      </c>
      <c r="B9" s="60">
        <v>69</v>
      </c>
      <c r="C9" s="60">
        <v>68.7</v>
      </c>
      <c r="D9" s="60">
        <v>3.4</v>
      </c>
      <c r="E9" s="15">
        <f>A9+B9</f>
        <v>137.5</v>
      </c>
      <c r="F9" s="15">
        <f>C9+D9</f>
        <v>72.100000000000009</v>
      </c>
      <c r="G9" s="16">
        <f>E9+2*F9</f>
        <v>281.70000000000005</v>
      </c>
      <c r="H9" s="53">
        <v>169255.92804578904</v>
      </c>
      <c r="I9" s="14">
        <f t="shared" si="0"/>
        <v>10.007603907983249</v>
      </c>
      <c r="J9" s="16">
        <f t="shared" si="1"/>
        <v>40.857130737375101</v>
      </c>
      <c r="K9" s="16">
        <f t="shared" si="1"/>
        <v>24548.496912469131</v>
      </c>
      <c r="L9" s="17">
        <f t="shared" si="2"/>
        <v>4.3900249057215213</v>
      </c>
      <c r="M9" s="17">
        <f t="shared" si="3"/>
        <v>1.6112678642866629</v>
      </c>
      <c r="N9" s="33">
        <f t="shared" si="4"/>
        <v>1.0003301080381446</v>
      </c>
      <c r="O9" s="61">
        <v>68.400000000000006</v>
      </c>
      <c r="P9" s="60">
        <v>-1.8</v>
      </c>
      <c r="Q9" s="60">
        <v>68.7</v>
      </c>
      <c r="R9" s="60">
        <v>67.5</v>
      </c>
      <c r="S9" s="16">
        <f>O9+P9</f>
        <v>66.600000000000009</v>
      </c>
      <c r="T9" s="16">
        <f>Q9+R9</f>
        <v>136.19999999999999</v>
      </c>
      <c r="U9" s="16">
        <f>S9+2*T9</f>
        <v>339</v>
      </c>
      <c r="V9" s="60">
        <v>97029.228557738388</v>
      </c>
      <c r="W9" s="16">
        <f t="shared" si="5"/>
        <v>9.7900473012879612</v>
      </c>
      <c r="X9" s="16">
        <f t="shared" si="6"/>
        <v>49.167793113135097</v>
      </c>
      <c r="Y9" s="16">
        <f t="shared" si="6"/>
        <v>14072.899810188734</v>
      </c>
      <c r="Z9" s="101">
        <f t="shared" si="7"/>
        <v>4.1483835957861226</v>
      </c>
      <c r="AA9" s="101">
        <f t="shared" si="8"/>
        <v>1.6916807155039715</v>
      </c>
      <c r="AB9" s="102">
        <f t="shared" si="9"/>
        <v>0.99078479013191434</v>
      </c>
    </row>
    <row r="10" spans="1:28" x14ac:dyDescent="0.3">
      <c r="A10" s="61">
        <v>68.5</v>
      </c>
      <c r="B10" s="60">
        <v>137.6</v>
      </c>
      <c r="C10" s="60">
        <v>68.599999999999994</v>
      </c>
      <c r="D10" s="60">
        <v>6.4</v>
      </c>
      <c r="E10" s="15">
        <f>A10+B10</f>
        <v>206.1</v>
      </c>
      <c r="F10" s="15">
        <f>C10+D10</f>
        <v>75</v>
      </c>
      <c r="G10" s="16">
        <f>E10+2*F10</f>
        <v>356.1</v>
      </c>
      <c r="H10" s="53">
        <v>176636.71373555841</v>
      </c>
      <c r="I10" s="14">
        <f t="shared" si="0"/>
        <v>19.957192720847754</v>
      </c>
      <c r="J10" s="16">
        <f t="shared" si="1"/>
        <v>51.647938429461384</v>
      </c>
      <c r="K10" s="16">
        <f t="shared" si="1"/>
        <v>25618.989372076707</v>
      </c>
      <c r="L10" s="17">
        <f t="shared" si="2"/>
        <v>4.4085619935278171</v>
      </c>
      <c r="M10" s="17">
        <f t="shared" si="3"/>
        <v>1.7130529909751431</v>
      </c>
      <c r="N10" s="33">
        <f t="shared" si="4"/>
        <v>1.3000994512003818</v>
      </c>
      <c r="O10" s="61">
        <v>68.2</v>
      </c>
      <c r="P10" s="60">
        <v>10.8</v>
      </c>
      <c r="Q10" s="60">
        <v>68.599999999999994</v>
      </c>
      <c r="R10" s="60">
        <v>136.1</v>
      </c>
      <c r="S10" s="16">
        <f>O10+P10</f>
        <v>79</v>
      </c>
      <c r="T10" s="16">
        <f>Q10+R10</f>
        <v>204.7</v>
      </c>
      <c r="U10" s="16">
        <f>S10+2*T10</f>
        <v>488.4</v>
      </c>
      <c r="V10" s="60">
        <v>90542.188712717601</v>
      </c>
      <c r="W10" s="16">
        <f t="shared" si="5"/>
        <v>19.739636114152468</v>
      </c>
      <c r="X10" s="16">
        <f t="shared" si="6"/>
        <v>70.836431139985777</v>
      </c>
      <c r="Y10" s="16">
        <f t="shared" si="6"/>
        <v>13132.034226068834</v>
      </c>
      <c r="Z10" s="101">
        <f t="shared" si="7"/>
        <v>4.118332005962074</v>
      </c>
      <c r="AA10" s="101">
        <f t="shared" si="8"/>
        <v>1.8502566725737342</v>
      </c>
      <c r="AB10" s="102">
        <f t="shared" si="9"/>
        <v>1.295339142504224</v>
      </c>
    </row>
    <row r="11" spans="1:28" x14ac:dyDescent="0.3">
      <c r="A11" s="61">
        <v>68.7</v>
      </c>
      <c r="B11" s="60">
        <v>206.5</v>
      </c>
      <c r="C11" s="60">
        <v>68.7</v>
      </c>
      <c r="D11" s="60">
        <v>9.6999999999999993</v>
      </c>
      <c r="E11" s="15">
        <f>A11+B11</f>
        <v>275.2</v>
      </c>
      <c r="F11" s="15">
        <f>C11+D11</f>
        <v>78.400000000000006</v>
      </c>
      <c r="G11" s="16">
        <f>E11+2*F11</f>
        <v>432</v>
      </c>
      <c r="H11" s="53">
        <v>180559.60361410669</v>
      </c>
      <c r="I11" s="14">
        <f t="shared" si="0"/>
        <v>29.95029285505132</v>
      </c>
      <c r="J11" s="16">
        <f t="shared" si="1"/>
        <v>62.656302728242949</v>
      </c>
      <c r="K11" s="16">
        <f t="shared" si="1"/>
        <v>26187.956445687545</v>
      </c>
      <c r="L11" s="17">
        <f t="shared" si="2"/>
        <v>4.418101609956798</v>
      </c>
      <c r="M11" s="17">
        <f t="shared" si="3"/>
        <v>1.7969647641158015</v>
      </c>
      <c r="N11" s="33">
        <f t="shared" si="4"/>
        <v>1.4764010732933093</v>
      </c>
      <c r="O11" s="61">
        <v>68.2</v>
      </c>
      <c r="P11" s="60">
        <v>10.5</v>
      </c>
      <c r="Q11" s="60">
        <v>68.5</v>
      </c>
      <c r="R11" s="60">
        <v>206.1</v>
      </c>
      <c r="S11" s="16">
        <f>O11+P11</f>
        <v>78.7</v>
      </c>
      <c r="T11" s="16">
        <f>Q11+R11</f>
        <v>274.60000000000002</v>
      </c>
      <c r="U11" s="16">
        <f>S11+2*T11</f>
        <v>627.90000000000009</v>
      </c>
      <c r="V11" s="60">
        <v>83480.726388982657</v>
      </c>
      <c r="W11" s="16">
        <f t="shared" si="5"/>
        <v>29.892277759932576</v>
      </c>
      <c r="X11" s="16">
        <f t="shared" si="6"/>
        <v>91.069195562647579</v>
      </c>
      <c r="Y11" s="16">
        <f t="shared" si="6"/>
        <v>12107.855705096568</v>
      </c>
      <c r="Z11" s="101">
        <f t="shared" si="7"/>
        <v>4.0830672366276355</v>
      </c>
      <c r="AA11" s="101">
        <f t="shared" si="8"/>
        <v>1.9593715003592382</v>
      </c>
      <c r="AB11" s="102">
        <f t="shared" si="9"/>
        <v>1.4755590090801023</v>
      </c>
    </row>
    <row r="12" spans="1:28" x14ac:dyDescent="0.3">
      <c r="A12" s="61">
        <v>102.4</v>
      </c>
      <c r="B12" s="60">
        <v>69</v>
      </c>
      <c r="C12" s="60">
        <v>102.5</v>
      </c>
      <c r="D12" s="60">
        <v>3.5</v>
      </c>
      <c r="E12" s="15">
        <f>A12+B12</f>
        <v>171.4</v>
      </c>
      <c r="F12" s="15">
        <f>C12+D12</f>
        <v>106</v>
      </c>
      <c r="G12" s="16">
        <f>E12+2*F12</f>
        <v>383.4</v>
      </c>
      <c r="H12" s="53">
        <v>197519.08396946566</v>
      </c>
      <c r="I12" s="14">
        <f t="shared" si="0"/>
        <v>10.007603907983249</v>
      </c>
      <c r="J12" s="16">
        <f t="shared" si="1"/>
        <v>55.607468671315615</v>
      </c>
      <c r="K12" s="16">
        <f t="shared" si="1"/>
        <v>28647.721110639075</v>
      </c>
      <c r="L12" s="17">
        <f t="shared" si="2"/>
        <v>4.457090080110099</v>
      </c>
      <c r="M12" s="17">
        <f t="shared" si="3"/>
        <v>1.7451331258429332</v>
      </c>
      <c r="N12" s="33">
        <f t="shared" si="4"/>
        <v>1.0003301080381446</v>
      </c>
      <c r="O12" s="61">
        <v>102.4</v>
      </c>
      <c r="P12" s="60">
        <v>3.2</v>
      </c>
      <c r="Q12" s="60">
        <v>102.6</v>
      </c>
      <c r="R12" s="60">
        <v>67.900000000000006</v>
      </c>
      <c r="S12" s="16">
        <f>O12+P12</f>
        <v>105.60000000000001</v>
      </c>
      <c r="T12" s="16">
        <f>Q12+R12</f>
        <v>170.5</v>
      </c>
      <c r="U12" s="16">
        <f>S12+2*T12</f>
        <v>446.6</v>
      </c>
      <c r="V12" s="60">
        <v>125935.08500772799</v>
      </c>
      <c r="W12" s="16">
        <f t="shared" si="5"/>
        <v>9.8480623964067053</v>
      </c>
      <c r="X12" s="16">
        <f t="shared" si="6"/>
        <v>64.773853700077098</v>
      </c>
      <c r="Y12" s="16">
        <f t="shared" si="6"/>
        <v>18265.339838775963</v>
      </c>
      <c r="Z12" s="101">
        <f t="shared" si="7"/>
        <v>4.2616277569603156</v>
      </c>
      <c r="AA12" s="101">
        <f t="shared" si="8"/>
        <v>1.8113997360363085</v>
      </c>
      <c r="AB12" s="102">
        <f t="shared" si="9"/>
        <v>0.99335079158139106</v>
      </c>
    </row>
    <row r="13" spans="1:28" x14ac:dyDescent="0.3">
      <c r="A13" s="61">
        <v>102.4</v>
      </c>
      <c r="B13" s="60">
        <v>102.9</v>
      </c>
      <c r="C13" s="60">
        <v>102.4</v>
      </c>
      <c r="D13" s="60">
        <v>5.0999999999999996</v>
      </c>
      <c r="E13" s="15">
        <f>A13+B13</f>
        <v>205.3</v>
      </c>
      <c r="F13" s="15">
        <f>C13+D13</f>
        <v>107.5</v>
      </c>
      <c r="G13" s="16">
        <f>E13+2*F13</f>
        <v>420.3</v>
      </c>
      <c r="H13" s="53">
        <v>203896.9616908851</v>
      </c>
      <c r="I13" s="14">
        <f t="shared" si="0"/>
        <v>14.924383219296759</v>
      </c>
      <c r="J13" s="16">
        <f t="shared" si="1"/>
        <v>60.959361196019707</v>
      </c>
      <c r="K13" s="16">
        <f t="shared" si="1"/>
        <v>29572.754067298734</v>
      </c>
      <c r="L13" s="17">
        <f t="shared" si="2"/>
        <v>4.4708917716189305</v>
      </c>
      <c r="M13" s="17">
        <f t="shared" si="3"/>
        <v>1.7850404073063264</v>
      </c>
      <c r="N13" s="33">
        <f t="shared" si="4"/>
        <v>1.1738963920633223</v>
      </c>
      <c r="O13" s="61">
        <v>102.3</v>
      </c>
      <c r="P13" s="60">
        <v>-1.7</v>
      </c>
      <c r="Q13" s="60">
        <v>102.6</v>
      </c>
      <c r="R13" s="60">
        <v>102.1</v>
      </c>
      <c r="S13" s="16">
        <f>O13+P13</f>
        <v>100.6</v>
      </c>
      <c r="T13" s="16">
        <f>Q13+R13</f>
        <v>204.7</v>
      </c>
      <c r="U13" s="16">
        <f>S13+2*T13</f>
        <v>510</v>
      </c>
      <c r="V13" s="60">
        <v>124512.19512195121</v>
      </c>
      <c r="W13" s="16">
        <f t="shared" si="5"/>
        <v>14.808353029059271</v>
      </c>
      <c r="X13" s="16">
        <f t="shared" si="6"/>
        <v>73.969246276397925</v>
      </c>
      <c r="Y13" s="16">
        <f t="shared" si="6"/>
        <v>18058.967108608867</v>
      </c>
      <c r="Z13" s="101">
        <f t="shared" si="7"/>
        <v>4.2566929070040826</v>
      </c>
      <c r="AA13" s="101">
        <f t="shared" si="8"/>
        <v>1.8690511933988256</v>
      </c>
      <c r="AB13" s="102">
        <f t="shared" si="9"/>
        <v>1.1705067593877996</v>
      </c>
    </row>
    <row r="14" spans="1:28" x14ac:dyDescent="0.3">
      <c r="A14" s="61">
        <v>102.6</v>
      </c>
      <c r="B14" s="60">
        <v>206.7</v>
      </c>
      <c r="C14" s="60">
        <v>102.7</v>
      </c>
      <c r="D14" s="60">
        <v>9.4</v>
      </c>
      <c r="E14" s="15">
        <f>A14+B14</f>
        <v>309.29999999999995</v>
      </c>
      <c r="F14" s="15">
        <f>C14+D14</f>
        <v>112.10000000000001</v>
      </c>
      <c r="G14" s="16">
        <f>E14+2*F14</f>
        <v>533.5</v>
      </c>
      <c r="H14" s="53">
        <v>221781.11587982828</v>
      </c>
      <c r="I14" s="14">
        <f t="shared" si="0"/>
        <v>29.97930040261069</v>
      </c>
      <c r="J14" s="16">
        <f t="shared" si="1"/>
        <v>77.377633114624103</v>
      </c>
      <c r="K14" s="16">
        <f t="shared" si="1"/>
        <v>32166.631333273268</v>
      </c>
      <c r="L14" s="17">
        <f t="shared" si="2"/>
        <v>4.5074055815741962</v>
      </c>
      <c r="M14" s="17">
        <f t="shared" si="3"/>
        <v>1.888615441061378</v>
      </c>
      <c r="N14" s="33">
        <f t="shared" si="4"/>
        <v>1.4768214939281776</v>
      </c>
      <c r="O14" s="61">
        <v>102.3</v>
      </c>
      <c r="P14" s="60">
        <v>8.8000000000000007</v>
      </c>
      <c r="Q14" s="60">
        <v>102.6</v>
      </c>
      <c r="R14" s="60">
        <v>206.2</v>
      </c>
      <c r="S14" s="16">
        <f>O14+P14</f>
        <v>111.1</v>
      </c>
      <c r="T14" s="16">
        <f>Q14+R14</f>
        <v>308.79999999999995</v>
      </c>
      <c r="U14" s="16">
        <f>S14+2*T14</f>
        <v>728.69999999999993</v>
      </c>
      <c r="V14" s="60">
        <v>119501.59374094468</v>
      </c>
      <c r="W14" s="16">
        <f t="shared" si="5"/>
        <v>29.906781533712259</v>
      </c>
      <c r="X14" s="16">
        <f t="shared" si="6"/>
        <v>105.68899953257092</v>
      </c>
      <c r="Y14" s="16">
        <f t="shared" si="6"/>
        <v>17332.240819305862</v>
      </c>
      <c r="Z14" s="101">
        <f t="shared" si="7"/>
        <v>4.2388547146208815</v>
      </c>
      <c r="AA14" s="101">
        <f t="shared" si="8"/>
        <v>2.0240297868256825</v>
      </c>
      <c r="AB14" s="102">
        <f t="shared" si="9"/>
        <v>1.4757696782483871</v>
      </c>
    </row>
    <row r="15" spans="1:28" x14ac:dyDescent="0.3">
      <c r="A15" s="61">
        <v>137.6</v>
      </c>
      <c r="B15" s="60">
        <v>102.6</v>
      </c>
      <c r="C15" s="60">
        <v>137.5</v>
      </c>
      <c r="D15" s="60">
        <v>5.8</v>
      </c>
      <c r="E15" s="15">
        <f>A15+B15</f>
        <v>240.2</v>
      </c>
      <c r="F15" s="15">
        <f>C15+D15</f>
        <v>143.30000000000001</v>
      </c>
      <c r="G15" s="16">
        <f>E15+2*F15</f>
        <v>526.79999999999995</v>
      </c>
      <c r="H15" s="53">
        <v>240656.76309616887</v>
      </c>
      <c r="I15" s="14">
        <f t="shared" si="0"/>
        <v>14.8808718979577</v>
      </c>
      <c r="J15" s="16">
        <f t="shared" si="1"/>
        <v>76.405880271385143</v>
      </c>
      <c r="K15" s="16">
        <f t="shared" si="1"/>
        <v>34904.312504982881</v>
      </c>
      <c r="L15" s="17">
        <f t="shared" si="2"/>
        <v>4.5428790883176955</v>
      </c>
      <c r="M15" s="17">
        <f t="shared" si="3"/>
        <v>1.8831267835906356</v>
      </c>
      <c r="N15" s="33">
        <f t="shared" si="4"/>
        <v>1.1726283780766869</v>
      </c>
      <c r="O15" s="61">
        <v>137.5</v>
      </c>
      <c r="P15" s="60">
        <v>-7.2</v>
      </c>
      <c r="Q15" s="60">
        <v>137.6</v>
      </c>
      <c r="R15" s="60">
        <v>101.9</v>
      </c>
      <c r="S15" s="16">
        <f>O15+P15</f>
        <v>130.30000000000001</v>
      </c>
      <c r="T15" s="16">
        <f>Q15+R15</f>
        <v>239.5</v>
      </c>
      <c r="U15" s="16">
        <f>S15+2*T15</f>
        <v>609.29999999999995</v>
      </c>
      <c r="V15" s="60">
        <v>158229.81366459627</v>
      </c>
      <c r="W15" s="16">
        <f t="shared" si="5"/>
        <v>14.779345481499901</v>
      </c>
      <c r="X15" s="16">
        <f t="shared" si="6"/>
        <v>88.371493639625996</v>
      </c>
      <c r="Y15" s="16">
        <f t="shared" si="6"/>
        <v>22949.29422593152</v>
      </c>
      <c r="Z15" s="101">
        <f t="shared" si="7"/>
        <v>4.3607693339475038</v>
      </c>
      <c r="AA15" s="101">
        <f t="shared" si="8"/>
        <v>1.9463121954253586</v>
      </c>
      <c r="AB15" s="102">
        <f t="shared" si="9"/>
        <v>1.1696552013073158</v>
      </c>
    </row>
    <row r="16" spans="1:28" x14ac:dyDescent="0.3">
      <c r="A16" s="61">
        <v>137.6</v>
      </c>
      <c r="B16" s="60">
        <v>137.4</v>
      </c>
      <c r="C16" s="60">
        <v>137.4</v>
      </c>
      <c r="D16" s="60">
        <v>7.5</v>
      </c>
      <c r="E16" s="15">
        <f>A16+B16</f>
        <v>275</v>
      </c>
      <c r="F16" s="15">
        <f>C16+D16</f>
        <v>144.9</v>
      </c>
      <c r="G16" s="16">
        <f>E16+2*F16</f>
        <v>564.79999999999995</v>
      </c>
      <c r="H16" s="53">
        <v>250882.53195374311</v>
      </c>
      <c r="I16" s="14">
        <f t="shared" si="0"/>
        <v>19.928185173288384</v>
      </c>
      <c r="J16" s="16">
        <f t="shared" si="1"/>
        <v>81.917314307665777</v>
      </c>
      <c r="K16" s="16">
        <f t="shared" si="1"/>
        <v>36387.43488731901</v>
      </c>
      <c r="L16" s="17">
        <f t="shared" si="2"/>
        <v>4.5609514413090215</v>
      </c>
      <c r="M16" s="17">
        <f t="shared" si="3"/>
        <v>1.9133757053446367</v>
      </c>
      <c r="N16" s="33">
        <f t="shared" si="4"/>
        <v>1.2994677500244209</v>
      </c>
      <c r="O16" s="61">
        <v>137.4</v>
      </c>
      <c r="P16" s="60">
        <v>-7.5</v>
      </c>
      <c r="Q16" s="60">
        <v>137.6</v>
      </c>
      <c r="R16" s="60">
        <v>137.4</v>
      </c>
      <c r="S16" s="16">
        <f>O16+P16</f>
        <v>129.9</v>
      </c>
      <c r="T16" s="16">
        <f>Q16+R16</f>
        <v>275</v>
      </c>
      <c r="U16" s="16">
        <f>S16+2*T16</f>
        <v>679.9</v>
      </c>
      <c r="V16" s="60">
        <v>158997.10703953714</v>
      </c>
      <c r="W16" s="16">
        <f t="shared" si="5"/>
        <v>19.928185173288384</v>
      </c>
      <c r="X16" s="16">
        <f t="shared" si="6"/>
        <v>98.611157928084211</v>
      </c>
      <c r="Y16" s="16">
        <f t="shared" si="6"/>
        <v>23060.580721259463</v>
      </c>
      <c r="Z16" s="101">
        <f t="shared" si="7"/>
        <v>4.362870239683005</v>
      </c>
      <c r="AA16" s="101">
        <f t="shared" si="8"/>
        <v>1.9939260584750003</v>
      </c>
      <c r="AB16" s="102">
        <f t="shared" si="9"/>
        <v>1.2994677500244209</v>
      </c>
    </row>
    <row r="17" spans="1:28" ht="15" thickBot="1" x14ac:dyDescent="0.35">
      <c r="A17" s="62">
        <v>137.5</v>
      </c>
      <c r="B17" s="63">
        <v>275.39999999999998</v>
      </c>
      <c r="C17" s="63">
        <v>137.19999999999999</v>
      </c>
      <c r="D17" s="63">
        <v>13.2</v>
      </c>
      <c r="E17" s="27">
        <f>A17+B17</f>
        <v>412.9</v>
      </c>
      <c r="F17" s="27">
        <f>C17+D17</f>
        <v>150.39999999999998</v>
      </c>
      <c r="G17" s="28">
        <f>E17+2*F17</f>
        <v>713.69999999999993</v>
      </c>
      <c r="H17" s="57">
        <v>264553.31412103743</v>
      </c>
      <c r="I17" s="29">
        <f t="shared" si="0"/>
        <v>39.943392989254882</v>
      </c>
      <c r="J17" s="28">
        <f t="shared" si="1"/>
        <v>103.51343346561804</v>
      </c>
      <c r="K17" s="28">
        <f t="shared" si="1"/>
        <v>38370.214206777018</v>
      </c>
      <c r="L17" s="30">
        <f t="shared" si="2"/>
        <v>4.5839942237112581</v>
      </c>
      <c r="M17" s="30">
        <f t="shared" si="3"/>
        <v>2.0149967140578182</v>
      </c>
      <c r="N17" s="34">
        <f t="shared" si="4"/>
        <v>1.6014449532217943</v>
      </c>
      <c r="O17" s="62">
        <v>137.19999999999999</v>
      </c>
      <c r="P17" s="63">
        <v>1.5</v>
      </c>
      <c r="Q17" s="63">
        <v>137.4</v>
      </c>
      <c r="R17" s="63">
        <v>275.10000000000002</v>
      </c>
      <c r="S17" s="28">
        <f>O17+P17</f>
        <v>138.69999999999999</v>
      </c>
      <c r="T17" s="28">
        <f>Q17+R17</f>
        <v>412.5</v>
      </c>
      <c r="U17" s="28">
        <f>S17+2*T17</f>
        <v>963.7</v>
      </c>
      <c r="V17" s="63">
        <v>154060.10826955386</v>
      </c>
      <c r="W17" s="28">
        <f t="shared" si="5"/>
        <v>39.899881667915828</v>
      </c>
      <c r="X17" s="28">
        <f t="shared" si="6"/>
        <v>139.77286791483272</v>
      </c>
      <c r="Y17" s="28">
        <f t="shared" si="6"/>
        <v>22344.529588155216</v>
      </c>
      <c r="Z17" s="105">
        <f t="shared" si="7"/>
        <v>4.3491712160373757</v>
      </c>
      <c r="AA17" s="105">
        <f t="shared" si="8"/>
        <v>2.1454228762847776</v>
      </c>
      <c r="AB17" s="106">
        <f t="shared" si="9"/>
        <v>1.6009716076905729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0.99847274267175012</v>
      </c>
      <c r="O23" s="6" t="s">
        <v>18</v>
      </c>
      <c r="P23" s="6">
        <v>0.98532331990997601</v>
      </c>
    </row>
    <row r="24" spans="1:28" x14ac:dyDescent="0.3">
      <c r="A24" s="6" t="s">
        <v>19</v>
      </c>
      <c r="B24" s="6">
        <v>0.99694781785844688</v>
      </c>
      <c r="O24" s="6" t="s">
        <v>19</v>
      </c>
      <c r="P24" s="6">
        <v>0.97086204475841686</v>
      </c>
    </row>
    <row r="25" spans="1:28" x14ac:dyDescent="0.3">
      <c r="A25" s="6" t="s">
        <v>20</v>
      </c>
      <c r="B25" s="6">
        <v>0.99643912083485464</v>
      </c>
      <c r="O25" s="6" t="s">
        <v>20</v>
      </c>
      <c r="P25" s="6">
        <v>0.96600571888481968</v>
      </c>
    </row>
    <row r="26" spans="1:28" x14ac:dyDescent="0.3">
      <c r="A26" s="6" t="s">
        <v>21</v>
      </c>
      <c r="B26" s="6">
        <v>1.0715449602724745E-2</v>
      </c>
      <c r="O26" s="6" t="s">
        <v>21</v>
      </c>
      <c r="P26" s="6">
        <v>3.7713276498750087E-2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0.45005337440840892</v>
      </c>
      <c r="D31" s="6">
        <v>0.22502668720420446</v>
      </c>
      <c r="E31" s="6">
        <v>1959.8066660945969</v>
      </c>
      <c r="F31" s="6">
        <v>8.0846771504004595E-16</v>
      </c>
      <c r="O31" s="6" t="s">
        <v>24</v>
      </c>
      <c r="P31" s="6">
        <v>2</v>
      </c>
      <c r="Q31" s="6">
        <v>0.56868035719976895</v>
      </c>
      <c r="R31" s="6">
        <v>0.28434017859988447</v>
      </c>
      <c r="S31" s="6">
        <v>199.91698869237479</v>
      </c>
      <c r="T31" s="6">
        <v>6.1200424019725468E-10</v>
      </c>
    </row>
    <row r="32" spans="1:28" x14ac:dyDescent="0.3">
      <c r="A32" s="6" t="s">
        <v>25</v>
      </c>
      <c r="B32" s="6">
        <v>12</v>
      </c>
      <c r="C32" s="6">
        <v>1.3778503222624068E-3</v>
      </c>
      <c r="D32" s="6">
        <v>1.148208601885339E-4</v>
      </c>
      <c r="E32" s="6"/>
      <c r="F32" s="6"/>
      <c r="O32" s="6" t="s">
        <v>25</v>
      </c>
      <c r="P32" s="6">
        <v>12</v>
      </c>
      <c r="Q32" s="6">
        <v>1.7067494691254105E-2</v>
      </c>
      <c r="R32" s="6">
        <v>1.4222912242711754E-3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0.45143122473067132</v>
      </c>
      <c r="D33" s="7"/>
      <c r="E33" s="7"/>
      <c r="F33" s="7"/>
      <c r="O33" s="7" t="s">
        <v>26</v>
      </c>
      <c r="P33" s="7">
        <v>14</v>
      </c>
      <c r="Q33" s="7">
        <v>0.58574785189102307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3.31519202758642</v>
      </c>
      <c r="C36" s="6">
        <v>1.7611042217442814E-2</v>
      </c>
      <c r="D36" s="6">
        <v>188.24507866450381</v>
      </c>
      <c r="E36" s="6">
        <v>3.3954448746115876E-22</v>
      </c>
      <c r="F36" s="6">
        <v>3.2768208628592443</v>
      </c>
      <c r="G36" s="6">
        <v>3.3535631923135956</v>
      </c>
      <c r="H36" s="6">
        <v>3.2768208628592443</v>
      </c>
      <c r="I36" s="6">
        <v>3.3535631923135956</v>
      </c>
      <c r="O36" s="6" t="s">
        <v>27</v>
      </c>
      <c r="P36" s="6">
        <v>2.5435343111559767</v>
      </c>
      <c r="Q36" s="6">
        <v>8.1452401181653505E-2</v>
      </c>
      <c r="R36" s="6">
        <v>31.227247745384911</v>
      </c>
      <c r="S36" s="6">
        <v>7.318114637557647E-13</v>
      </c>
      <c r="T36" s="6">
        <v>2.3660647744541881</v>
      </c>
      <c r="U36" s="6">
        <v>2.7210038478577654</v>
      </c>
      <c r="V36" s="6">
        <v>2.3660647744541881</v>
      </c>
      <c r="W36" s="6">
        <v>2.7210038478577654</v>
      </c>
    </row>
    <row r="37" spans="1:23" x14ac:dyDescent="0.3">
      <c r="A37" s="6" t="s">
        <v>40</v>
      </c>
      <c r="B37" s="6">
        <v>0.75842611368876967</v>
      </c>
      <c r="C37" s="6">
        <v>2.0661660771198194E-2</v>
      </c>
      <c r="D37" s="6">
        <v>36.706928938935803</v>
      </c>
      <c r="E37" s="6">
        <v>1.0714403284372675E-13</v>
      </c>
      <c r="F37" s="6">
        <v>0.71340822211825095</v>
      </c>
      <c r="G37" s="6">
        <v>0.80344400525928839</v>
      </c>
      <c r="H37" s="6">
        <v>0.71340822211825095</v>
      </c>
      <c r="I37" s="6">
        <v>0.80344400525928839</v>
      </c>
      <c r="O37" s="6" t="s">
        <v>40</v>
      </c>
      <c r="P37" s="6">
        <v>1.4059291705179422</v>
      </c>
      <c r="Q37" s="6">
        <v>9.4830876606348799E-2</v>
      </c>
      <c r="R37" s="6">
        <v>14.825647730264862</v>
      </c>
      <c r="S37" s="6">
        <v>4.4420549970958023E-9</v>
      </c>
      <c r="T37" s="6">
        <v>1.1993104399194396</v>
      </c>
      <c r="U37" s="6">
        <v>1.6125479011164447</v>
      </c>
      <c r="V37" s="6">
        <v>1.1993104399194396</v>
      </c>
      <c r="W37" s="6">
        <v>1.6125479011164447</v>
      </c>
    </row>
    <row r="38" spans="1:23" ht="15" thickBot="1" x14ac:dyDescent="0.35">
      <c r="A38" s="7" t="s">
        <v>41</v>
      </c>
      <c r="B38" s="7">
        <v>-0.16526259814433217</v>
      </c>
      <c r="C38" s="7">
        <v>1.9711920813924977E-2</v>
      </c>
      <c r="D38" s="7">
        <v>-8.3838911339166238</v>
      </c>
      <c r="E38" s="7">
        <v>2.3194826071582369E-6</v>
      </c>
      <c r="F38" s="7">
        <v>-0.20821118411109638</v>
      </c>
      <c r="G38" s="7">
        <v>-0.12231401217756796</v>
      </c>
      <c r="H38" s="7">
        <v>-0.20821118411109638</v>
      </c>
      <c r="I38" s="7">
        <v>-0.12231401217756796</v>
      </c>
      <c r="O38" s="7" t="s">
        <v>41</v>
      </c>
      <c r="P38" s="7">
        <v>-0.78580667758251832</v>
      </c>
      <c r="Q38" s="7">
        <v>8.859416912474205E-2</v>
      </c>
      <c r="R38" s="7">
        <v>-8.869733587953057</v>
      </c>
      <c r="S38" s="7">
        <v>1.2875242054827137E-6</v>
      </c>
      <c r="T38" s="7">
        <v>-0.97883678990521461</v>
      </c>
      <c r="U38" s="7">
        <v>-0.59277656525982203</v>
      </c>
      <c r="V38" s="7">
        <v>-0.97883678990521461</v>
      </c>
      <c r="W38" s="7">
        <v>-0.59277656525982203</v>
      </c>
    </row>
    <row r="40" spans="1:23" x14ac:dyDescent="0.3">
      <c r="B40">
        <f>10^B36</f>
        <v>2066.2935859329887</v>
      </c>
      <c r="P40">
        <f>10^P36</f>
        <v>349.57012607045812</v>
      </c>
    </row>
    <row r="41" spans="1:23" x14ac:dyDescent="0.3">
      <c r="B41" s="6">
        <v>0.75842611368876967</v>
      </c>
      <c r="P41" s="6">
        <v>1.4059291705179422</v>
      </c>
    </row>
    <row r="42" spans="1:23" ht="15" thickBot="1" x14ac:dyDescent="0.35">
      <c r="B42" s="7">
        <v>-0.16526259814433217</v>
      </c>
      <c r="P42" s="7">
        <v>-0.78580667758251832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activeCell="W45" sqref="W45"/>
    </sheetView>
  </sheetViews>
  <sheetFormatPr defaultRowHeight="14.4" x14ac:dyDescent="0.3"/>
  <cols>
    <col min="8" max="8" width="10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61">
        <v>20.5</v>
      </c>
      <c r="B3" s="60">
        <v>20.7</v>
      </c>
      <c r="C3" s="60">
        <v>20.5</v>
      </c>
      <c r="D3" s="60">
        <v>1.1000000000000001</v>
      </c>
      <c r="E3" s="15">
        <f>A3+B3</f>
        <v>41.2</v>
      </c>
      <c r="F3" s="15">
        <f>C3+D3</f>
        <v>21.6</v>
      </c>
      <c r="G3" s="16">
        <f>E3+2*F3</f>
        <v>84.4</v>
      </c>
      <c r="H3" s="53">
        <v>61914.257228315051</v>
      </c>
      <c r="I3" s="14">
        <f>B3/6.89475729</f>
        <v>3.0022811723949747</v>
      </c>
      <c r="J3" s="16">
        <f>G3/6.89475729</f>
        <v>12.241185070054874</v>
      </c>
      <c r="K3" s="16">
        <f>H3/6.89475729</f>
        <v>8979.9038057676207</v>
      </c>
      <c r="L3" s="17">
        <f>LOG(K3)</f>
        <v>3.9532716844570515</v>
      </c>
      <c r="M3" s="17">
        <f>LOG(J3)</f>
        <v>1.0878234639265445</v>
      </c>
      <c r="N3" s="33">
        <f>LOG(I3)</f>
        <v>0.47745136275780714</v>
      </c>
      <c r="O3" s="61">
        <v>20.3</v>
      </c>
      <c r="P3" s="60">
        <v>3.4</v>
      </c>
      <c r="Q3" s="60">
        <v>20.7</v>
      </c>
      <c r="R3" s="60">
        <v>20.399999999999999</v>
      </c>
      <c r="S3" s="16">
        <f>O3+P3</f>
        <v>23.7</v>
      </c>
      <c r="T3" s="16">
        <f>Q3+R3</f>
        <v>41.099999999999994</v>
      </c>
      <c r="U3" s="16">
        <f>S3+2*T3</f>
        <v>105.89999999999999</v>
      </c>
      <c r="V3" s="60">
        <v>51450.189155107182</v>
      </c>
      <c r="W3" s="16">
        <f>R3/6.89475729</f>
        <v>2.9587698510559171</v>
      </c>
      <c r="X3" s="16">
        <f>U3/6.89475729</f>
        <v>15.359496432687333</v>
      </c>
      <c r="Y3" s="16">
        <f>V3/6.89475729</f>
        <v>7462.219044277218</v>
      </c>
      <c r="Z3" s="101">
        <f>LOG(Y3)</f>
        <v>3.8728679930731653</v>
      </c>
      <c r="AA3" s="101">
        <f>LOG(X3)</f>
        <v>1.1863769774083743</v>
      </c>
      <c r="AB3" s="102">
        <f>LOG(W3)</f>
        <v>0.47111118472678815</v>
      </c>
    </row>
    <row r="4" spans="1:28" x14ac:dyDescent="0.3">
      <c r="A4" s="61">
        <v>20.5</v>
      </c>
      <c r="B4" s="60">
        <v>41.7</v>
      </c>
      <c r="C4" s="60">
        <v>20.6</v>
      </c>
      <c r="D4" s="60">
        <v>1.9</v>
      </c>
      <c r="E4" s="15">
        <f>A4+B4</f>
        <v>62.2</v>
      </c>
      <c r="F4" s="15">
        <f>C4+D4</f>
        <v>22.5</v>
      </c>
      <c r="G4" s="16">
        <f>E4+2*F4</f>
        <v>107.2</v>
      </c>
      <c r="H4" s="53">
        <v>64953.271028037394</v>
      </c>
      <c r="I4" s="14">
        <f t="shared" ref="I4:I17" si="0">B4/6.89475729</f>
        <v>6.0480736661290075</v>
      </c>
      <c r="J4" s="16">
        <f t="shared" ref="J4:K17" si="1">G4/6.89475729</f>
        <v>15.548045491823251</v>
      </c>
      <c r="K4" s="16">
        <f t="shared" si="1"/>
        <v>9420.6754924127854</v>
      </c>
      <c r="L4" s="17">
        <f t="shared" ref="L4:L17" si="2">LOG(K4)</f>
        <v>3.9740820442057938</v>
      </c>
      <c r="M4" s="17">
        <f t="shared" ref="M4:M17" si="3">LOG(J4)</f>
        <v>1.1916758026576406</v>
      </c>
      <c r="N4" s="33">
        <f t="shared" ref="N4:N17" si="4">LOG(I4)</f>
        <v>0.78161707227464694</v>
      </c>
      <c r="O4" s="61">
        <v>20.3</v>
      </c>
      <c r="P4" s="60">
        <v>4.9000000000000004</v>
      </c>
      <c r="Q4" s="60">
        <v>20.7</v>
      </c>
      <c r="R4" s="60">
        <v>41.4</v>
      </c>
      <c r="S4" s="16">
        <f>O4+P4</f>
        <v>25.200000000000003</v>
      </c>
      <c r="T4" s="16">
        <f>Q4+R4</f>
        <v>62.099999999999994</v>
      </c>
      <c r="U4" s="16">
        <f>S4+2*T4</f>
        <v>149.39999999999998</v>
      </c>
      <c r="V4" s="60">
        <v>44805.194805194806</v>
      </c>
      <c r="W4" s="16">
        <f t="shared" ref="W4:W17" si="5">R4/6.89475729</f>
        <v>6.0045623447899494</v>
      </c>
      <c r="X4" s="16">
        <f t="shared" ref="X4:Y17" si="6">U4/6.89475729</f>
        <v>21.668638026850683</v>
      </c>
      <c r="Y4" s="16">
        <f t="shared" si="6"/>
        <v>6498.4440960930187</v>
      </c>
      <c r="Z4" s="101">
        <f t="shared" ref="Z4:Z17" si="7">LOG(Y4)</f>
        <v>3.8128093872016815</v>
      </c>
      <c r="AA4" s="101">
        <f t="shared" ref="AA4:AA17" si="8">LOG(X4)</f>
        <v>1.3358316147802693</v>
      </c>
      <c r="AB4" s="102">
        <f t="shared" ref="AB4:AB17" si="9">LOG(W4)</f>
        <v>0.77848135842178834</v>
      </c>
    </row>
    <row r="5" spans="1:28" x14ac:dyDescent="0.3">
      <c r="A5" s="61">
        <v>20.3</v>
      </c>
      <c r="B5" s="60">
        <v>49.6</v>
      </c>
      <c r="C5" s="60">
        <v>20.6</v>
      </c>
      <c r="D5" s="60">
        <v>2.5</v>
      </c>
      <c r="E5" s="15">
        <f>A5+B5</f>
        <v>69.900000000000006</v>
      </c>
      <c r="F5" s="15">
        <f>C5+D5</f>
        <v>23.1</v>
      </c>
      <c r="G5" s="16">
        <f>E5+2*F5</f>
        <v>116.10000000000001</v>
      </c>
      <c r="H5" s="53">
        <v>70122.525918944404</v>
      </c>
      <c r="I5" s="14">
        <f t="shared" si="0"/>
        <v>7.193871794724191</v>
      </c>
      <c r="J5" s="16">
        <f t="shared" si="1"/>
        <v>16.838881358215296</v>
      </c>
      <c r="K5" s="16">
        <f t="shared" si="1"/>
        <v>10170.412527885286</v>
      </c>
      <c r="L5" s="17">
        <f t="shared" si="2"/>
        <v>4.0073385689454275</v>
      </c>
      <c r="M5" s="17">
        <f t="shared" si="3"/>
        <v>1.2263132370394634</v>
      </c>
      <c r="N5" s="33">
        <f t="shared" si="4"/>
        <v>0.8569626937910868</v>
      </c>
      <c r="O5" s="61">
        <v>20.2</v>
      </c>
      <c r="P5" s="60">
        <v>6.3</v>
      </c>
      <c r="Q5" s="60">
        <v>20.6</v>
      </c>
      <c r="R5" s="60">
        <v>61.3</v>
      </c>
      <c r="S5" s="16">
        <f>O5+P5</f>
        <v>26.5</v>
      </c>
      <c r="T5" s="16">
        <f>Q5+R5</f>
        <v>81.900000000000006</v>
      </c>
      <c r="U5" s="16">
        <f>S5+2*T5</f>
        <v>190.3</v>
      </c>
      <c r="V5" s="60">
        <v>35209.64962665135</v>
      </c>
      <c r="W5" s="16">
        <f t="shared" si="5"/>
        <v>8.8908133269474376</v>
      </c>
      <c r="X5" s="16">
        <f t="shared" si="6"/>
        <v>27.600681502742209</v>
      </c>
      <c r="Y5" s="16">
        <f t="shared" si="6"/>
        <v>5106.7279304695221</v>
      </c>
      <c r="Z5" s="101">
        <f t="shared" si="7"/>
        <v>3.7081427207019733</v>
      </c>
      <c r="AA5" s="101">
        <f t="shared" si="8"/>
        <v>1.4409198055879098</v>
      </c>
      <c r="AB5" s="102">
        <f t="shared" si="9"/>
        <v>0.94894149181930443</v>
      </c>
    </row>
    <row r="6" spans="1:28" x14ac:dyDescent="0.3">
      <c r="A6" s="61">
        <v>34.4</v>
      </c>
      <c r="B6" s="60">
        <v>34.9</v>
      </c>
      <c r="C6" s="60">
        <v>34.4</v>
      </c>
      <c r="D6" s="60">
        <v>2.2999999999999998</v>
      </c>
      <c r="E6" s="15">
        <f>A6+B6</f>
        <v>69.3</v>
      </c>
      <c r="F6" s="15">
        <f>C6+D6</f>
        <v>36.699999999999996</v>
      </c>
      <c r="G6" s="16">
        <f>E6+2*F6</f>
        <v>142.69999999999999</v>
      </c>
      <c r="H6" s="53">
        <v>83760</v>
      </c>
      <c r="I6" s="14">
        <f t="shared" si="0"/>
        <v>5.0618170491103678</v>
      </c>
      <c r="J6" s="16">
        <f t="shared" si="1"/>
        <v>20.696885183611734</v>
      </c>
      <c r="K6" s="16">
        <f t="shared" si="1"/>
        <v>12148.360917864884</v>
      </c>
      <c r="L6" s="17">
        <f t="shared" si="2"/>
        <v>4.084517685971675</v>
      </c>
      <c r="M6" s="17">
        <f t="shared" si="3"/>
        <v>1.3159049904155362</v>
      </c>
      <c r="N6" s="33">
        <f t="shared" si="4"/>
        <v>0.70430644426006928</v>
      </c>
      <c r="O6" s="61">
        <v>34.299999999999997</v>
      </c>
      <c r="P6" s="60">
        <v>0.6</v>
      </c>
      <c r="Q6" s="60">
        <v>34.6</v>
      </c>
      <c r="R6" s="60">
        <v>34.200000000000003</v>
      </c>
      <c r="S6" s="16">
        <f>O6+P6</f>
        <v>34.9</v>
      </c>
      <c r="T6" s="16">
        <f>Q6+R6</f>
        <v>68.800000000000011</v>
      </c>
      <c r="U6" s="16">
        <f>S6+2*T6</f>
        <v>172.50000000000003</v>
      </c>
      <c r="V6" s="60">
        <v>66214.908034849956</v>
      </c>
      <c r="W6" s="16">
        <f t="shared" si="5"/>
        <v>4.9602906326525673</v>
      </c>
      <c r="X6" s="16">
        <f t="shared" si="6"/>
        <v>25.019009769958128</v>
      </c>
      <c r="Y6" s="16">
        <f t="shared" si="6"/>
        <v>9603.6604698016799</v>
      </c>
      <c r="Z6" s="101">
        <f t="shared" si="7"/>
        <v>3.9824367975013852</v>
      </c>
      <c r="AA6" s="101">
        <f t="shared" si="8"/>
        <v>1.3982701167101823</v>
      </c>
      <c r="AB6" s="102">
        <f t="shared" si="9"/>
        <v>0.69550712335702447</v>
      </c>
    </row>
    <row r="7" spans="1:28" x14ac:dyDescent="0.3">
      <c r="A7" s="61">
        <v>34.5</v>
      </c>
      <c r="B7" s="60">
        <v>68.8</v>
      </c>
      <c r="C7" s="60">
        <v>34.6</v>
      </c>
      <c r="D7" s="60">
        <v>3.5</v>
      </c>
      <c r="E7" s="15">
        <f>A7+B7</f>
        <v>103.3</v>
      </c>
      <c r="F7" s="15">
        <f>C7+D7</f>
        <v>38.1</v>
      </c>
      <c r="G7" s="16">
        <f>E7+2*F7</f>
        <v>179.5</v>
      </c>
      <c r="H7" s="53">
        <v>92473.118279569884</v>
      </c>
      <c r="I7" s="14">
        <f t="shared" si="0"/>
        <v>9.978596360423877</v>
      </c>
      <c r="J7" s="16">
        <f t="shared" si="1"/>
        <v>26.034273934536134</v>
      </c>
      <c r="K7" s="16">
        <f t="shared" si="1"/>
        <v>13412.091882290157</v>
      </c>
      <c r="L7" s="17">
        <f t="shared" si="2"/>
        <v>4.1274965199905216</v>
      </c>
      <c r="M7" s="17">
        <f t="shared" si="3"/>
        <v>1.4155454702152273</v>
      </c>
      <c r="N7" s="33">
        <f t="shared" si="4"/>
        <v>0.9990694555364007</v>
      </c>
      <c r="O7" s="61">
        <v>34.299999999999997</v>
      </c>
      <c r="P7" s="60">
        <v>-6.9</v>
      </c>
      <c r="Q7" s="60">
        <v>34.6</v>
      </c>
      <c r="R7" s="60">
        <v>67.900000000000006</v>
      </c>
      <c r="S7" s="16">
        <f>O7+P7</f>
        <v>27.4</v>
      </c>
      <c r="T7" s="16">
        <f>Q7+R7</f>
        <v>102.5</v>
      </c>
      <c r="U7" s="16">
        <f>S7+2*T7</f>
        <v>232.4</v>
      </c>
      <c r="V7" s="60">
        <v>53867.512891709637</v>
      </c>
      <c r="W7" s="16">
        <f t="shared" si="5"/>
        <v>9.8480623964067053</v>
      </c>
      <c r="X7" s="16">
        <f t="shared" si="6"/>
        <v>33.706770263989959</v>
      </c>
      <c r="Y7" s="16">
        <f t="shared" si="6"/>
        <v>7812.8222105566874</v>
      </c>
      <c r="Z7" s="101">
        <f t="shared" si="7"/>
        <v>3.8928079415689263</v>
      </c>
      <c r="AA7" s="101">
        <f t="shared" si="8"/>
        <v>1.5277171410191825</v>
      </c>
      <c r="AB7" s="102">
        <f t="shared" si="9"/>
        <v>0.99335079158139106</v>
      </c>
    </row>
    <row r="8" spans="1:28" x14ac:dyDescent="0.3">
      <c r="A8" s="61">
        <v>34.5</v>
      </c>
      <c r="B8" s="60">
        <v>102.6</v>
      </c>
      <c r="C8" s="60">
        <v>34.700000000000003</v>
      </c>
      <c r="D8" s="60">
        <v>5.3</v>
      </c>
      <c r="E8" s="15">
        <f>A8+B8</f>
        <v>137.1</v>
      </c>
      <c r="F8" s="15">
        <f>C8+D8</f>
        <v>40</v>
      </c>
      <c r="G8" s="16">
        <f>E8+2*F8</f>
        <v>217.1</v>
      </c>
      <c r="H8" s="53">
        <v>96975.425330812854</v>
      </c>
      <c r="I8" s="14">
        <f t="shared" si="0"/>
        <v>14.8808718979577</v>
      </c>
      <c r="J8" s="16">
        <f t="shared" si="1"/>
        <v>31.48769287569802</v>
      </c>
      <c r="K8" s="16">
        <f t="shared" si="1"/>
        <v>14065.096311869283</v>
      </c>
      <c r="L8" s="17">
        <f t="shared" si="2"/>
        <v>4.1481427103775204</v>
      </c>
      <c r="M8" s="17">
        <f t="shared" si="3"/>
        <v>1.4981408407553094</v>
      </c>
      <c r="N8" s="33">
        <f t="shared" si="4"/>
        <v>1.1726283780766869</v>
      </c>
      <c r="O8" s="61">
        <v>34.4</v>
      </c>
      <c r="P8" s="60">
        <v>-8.8000000000000007</v>
      </c>
      <c r="Q8" s="60">
        <v>34.700000000000003</v>
      </c>
      <c r="R8" s="60">
        <v>101.8</v>
      </c>
      <c r="S8" s="16">
        <f>O8+P8</f>
        <v>25.599999999999998</v>
      </c>
      <c r="T8" s="16">
        <f>Q8+R8</f>
        <v>136.5</v>
      </c>
      <c r="U8" s="16">
        <f>S8+2*T8</f>
        <v>298.60000000000002</v>
      </c>
      <c r="V8" s="60">
        <v>38966.507177033498</v>
      </c>
      <c r="W8" s="16">
        <f t="shared" si="5"/>
        <v>14.764841707720214</v>
      </c>
      <c r="X8" s="16">
        <f t="shared" si="6"/>
        <v>43.308268506142007</v>
      </c>
      <c r="Y8" s="16">
        <f t="shared" si="6"/>
        <v>5651.6140508019962</v>
      </c>
      <c r="Z8" s="101">
        <f t="shared" si="7"/>
        <v>3.7521724961825189</v>
      </c>
      <c r="AA8" s="101">
        <f t="shared" si="8"/>
        <v>1.6365708206898961</v>
      </c>
      <c r="AB8" s="102">
        <f t="shared" si="9"/>
        <v>1.1692287953016294</v>
      </c>
    </row>
    <row r="9" spans="1:28" x14ac:dyDescent="0.3">
      <c r="A9" s="61">
        <v>68.5</v>
      </c>
      <c r="B9" s="60">
        <v>68.8</v>
      </c>
      <c r="C9" s="60">
        <v>68.7</v>
      </c>
      <c r="D9" s="60">
        <v>4.2</v>
      </c>
      <c r="E9" s="15">
        <f>A9+B9</f>
        <v>137.30000000000001</v>
      </c>
      <c r="F9" s="15">
        <f>C9+D9</f>
        <v>72.900000000000006</v>
      </c>
      <c r="G9" s="16">
        <f>E9+2*F9</f>
        <v>283.10000000000002</v>
      </c>
      <c r="H9" s="53">
        <v>135255.57011795542</v>
      </c>
      <c r="I9" s="14">
        <f t="shared" si="0"/>
        <v>9.978596360423877</v>
      </c>
      <c r="J9" s="16">
        <f t="shared" si="1"/>
        <v>41.060183570290697</v>
      </c>
      <c r="K9" s="16">
        <f t="shared" si="1"/>
        <v>19617.161914332653</v>
      </c>
      <c r="L9" s="17">
        <f t="shared" si="2"/>
        <v>4.2926361766372017</v>
      </c>
      <c r="M9" s="17">
        <f t="shared" si="3"/>
        <v>1.6134208866659925</v>
      </c>
      <c r="N9" s="33">
        <f t="shared" si="4"/>
        <v>0.9990694555364007</v>
      </c>
      <c r="O9" s="61">
        <v>68.3</v>
      </c>
      <c r="P9" s="60">
        <v>-1.2</v>
      </c>
      <c r="Q9" s="60">
        <v>68.599999999999994</v>
      </c>
      <c r="R9" s="60">
        <v>67.900000000000006</v>
      </c>
      <c r="S9" s="16">
        <f>O9+P9</f>
        <v>67.099999999999994</v>
      </c>
      <c r="T9" s="16">
        <f>Q9+R9</f>
        <v>136.5</v>
      </c>
      <c r="U9" s="16">
        <f>S9+2*T9</f>
        <v>340.1</v>
      </c>
      <c r="V9" s="60">
        <v>82956.627978008561</v>
      </c>
      <c r="W9" s="16">
        <f t="shared" si="5"/>
        <v>9.8480623964067053</v>
      </c>
      <c r="X9" s="16">
        <f t="shared" si="6"/>
        <v>49.327334624711639</v>
      </c>
      <c r="Y9" s="16">
        <f t="shared" si="6"/>
        <v>12031.841657185956</v>
      </c>
      <c r="Z9" s="101">
        <f t="shared" si="7"/>
        <v>4.0803321078334305</v>
      </c>
      <c r="AA9" s="101">
        <f t="shared" si="8"/>
        <v>1.6930876492336115</v>
      </c>
      <c r="AB9" s="102">
        <f t="shared" si="9"/>
        <v>0.99335079158139106</v>
      </c>
    </row>
    <row r="10" spans="1:28" x14ac:dyDescent="0.3">
      <c r="A10" s="61">
        <v>68.5</v>
      </c>
      <c r="B10" s="60">
        <v>137.69999999999999</v>
      </c>
      <c r="C10" s="60">
        <v>68.8</v>
      </c>
      <c r="D10" s="60">
        <v>7.7</v>
      </c>
      <c r="E10" s="15">
        <f>A10+B10</f>
        <v>206.2</v>
      </c>
      <c r="F10" s="15">
        <f>C10+D10</f>
        <v>76.5</v>
      </c>
      <c r="G10" s="16">
        <f>E10+2*F10</f>
        <v>359.2</v>
      </c>
      <c r="H10" s="53">
        <v>142497.41290100032</v>
      </c>
      <c r="I10" s="14">
        <f t="shared" si="0"/>
        <v>19.971696494627441</v>
      </c>
      <c r="J10" s="16">
        <f t="shared" si="1"/>
        <v>52.097555416631636</v>
      </c>
      <c r="K10" s="16">
        <f t="shared" si="1"/>
        <v>20667.502409065994</v>
      </c>
      <c r="L10" s="17">
        <f t="shared" si="2"/>
        <v>4.3152879969224784</v>
      </c>
      <c r="M10" s="17">
        <f t="shared" si="3"/>
        <v>1.7168173452961561</v>
      </c>
      <c r="N10" s="33">
        <f t="shared" si="4"/>
        <v>1.300414957557813</v>
      </c>
      <c r="O10" s="61">
        <v>68.3</v>
      </c>
      <c r="P10" s="60">
        <v>-8.4</v>
      </c>
      <c r="Q10" s="60">
        <v>68.599999999999994</v>
      </c>
      <c r="R10" s="60">
        <v>137</v>
      </c>
      <c r="S10" s="16">
        <f>O10+P10</f>
        <v>59.9</v>
      </c>
      <c r="T10" s="16">
        <f>Q10+R10</f>
        <v>205.6</v>
      </c>
      <c r="U10" s="16">
        <f>S10+2*T10</f>
        <v>471.09999999999997</v>
      </c>
      <c r="V10" s="60">
        <v>66263.603385731563</v>
      </c>
      <c r="W10" s="16">
        <f t="shared" si="5"/>
        <v>19.87017007816964</v>
      </c>
      <c r="X10" s="16">
        <f t="shared" si="6"/>
        <v>68.327278276100117</v>
      </c>
      <c r="Y10" s="16">
        <f t="shared" si="6"/>
        <v>9610.7231333347718</v>
      </c>
      <c r="Z10" s="101">
        <f t="shared" si="7"/>
        <v>3.9827560662327119</v>
      </c>
      <c r="AA10" s="101">
        <f t="shared" si="8"/>
        <v>1.834594121539123</v>
      </c>
      <c r="AB10" s="102">
        <f t="shared" si="9"/>
        <v>1.2982015844572961</v>
      </c>
    </row>
    <row r="11" spans="1:28" x14ac:dyDescent="0.3">
      <c r="A11" s="61">
        <v>68.5</v>
      </c>
      <c r="B11" s="60">
        <v>206.5</v>
      </c>
      <c r="C11" s="60">
        <v>68.8</v>
      </c>
      <c r="D11" s="60">
        <v>12.1</v>
      </c>
      <c r="E11" s="15">
        <f>A11+B11</f>
        <v>275</v>
      </c>
      <c r="F11" s="15">
        <f>C11+D11</f>
        <v>80.899999999999991</v>
      </c>
      <c r="G11" s="16">
        <f>E11+2*F11</f>
        <v>436.79999999999995</v>
      </c>
      <c r="H11" s="53">
        <v>147570.27155788473</v>
      </c>
      <c r="I11" s="14">
        <f t="shared" si="0"/>
        <v>29.95029285505132</v>
      </c>
      <c r="J11" s="16">
        <f t="shared" si="1"/>
        <v>63.352483869667864</v>
      </c>
      <c r="K11" s="16">
        <f t="shared" si="1"/>
        <v>21403.258352823719</v>
      </c>
      <c r="L11" s="17">
        <f t="shared" si="2"/>
        <v>4.33047989376659</v>
      </c>
      <c r="M11" s="17">
        <f t="shared" si="3"/>
        <v>1.8017636469975702</v>
      </c>
      <c r="N11" s="33">
        <f t="shared" si="4"/>
        <v>1.4764010732933093</v>
      </c>
      <c r="O11" s="61">
        <v>102.3</v>
      </c>
      <c r="P11" s="60">
        <v>5</v>
      </c>
      <c r="Q11" s="60">
        <v>102.6</v>
      </c>
      <c r="R11" s="60">
        <v>67.099999999999994</v>
      </c>
      <c r="S11" s="16">
        <f>O11+P11</f>
        <v>107.3</v>
      </c>
      <c r="T11" s="16">
        <f>Q11+R11</f>
        <v>169.7</v>
      </c>
      <c r="U11" s="16">
        <f>S11+2*T11</f>
        <v>446.7</v>
      </c>
      <c r="V11" s="60">
        <v>107820.03213711835</v>
      </c>
      <c r="W11" s="16">
        <f t="shared" si="5"/>
        <v>9.732032206169217</v>
      </c>
      <c r="X11" s="16">
        <f t="shared" si="6"/>
        <v>64.788357473856777</v>
      </c>
      <c r="Y11" s="16">
        <f t="shared" si="6"/>
        <v>15637.973550352248</v>
      </c>
      <c r="Z11" s="101">
        <f t="shared" si="7"/>
        <v>4.1941804742404658</v>
      </c>
      <c r="AA11" s="101">
        <f t="shared" si="8"/>
        <v>1.8114969697727279</v>
      </c>
      <c r="AB11" s="102">
        <f t="shared" si="9"/>
        <v>0.98820353746988143</v>
      </c>
    </row>
    <row r="12" spans="1:28" x14ac:dyDescent="0.3">
      <c r="A12" s="61">
        <v>102.5</v>
      </c>
      <c r="B12" s="60">
        <v>55.3</v>
      </c>
      <c r="C12" s="60">
        <v>102.6</v>
      </c>
      <c r="D12" s="60">
        <v>3.4</v>
      </c>
      <c r="E12" s="15">
        <f>A12+B12</f>
        <v>157.80000000000001</v>
      </c>
      <c r="F12" s="15">
        <f>C12+D12</f>
        <v>106</v>
      </c>
      <c r="G12" s="16">
        <f>E12+2*F12</f>
        <v>369.8</v>
      </c>
      <c r="H12" s="53">
        <v>163287.40157480314</v>
      </c>
      <c r="I12" s="14">
        <f t="shared" si="0"/>
        <v>8.0205869001662844</v>
      </c>
      <c r="J12" s="16">
        <f t="shared" si="1"/>
        <v>53.634955437278343</v>
      </c>
      <c r="K12" s="16">
        <f t="shared" si="1"/>
        <v>23682.835335136668</v>
      </c>
      <c r="L12" s="17">
        <f t="shared" si="2"/>
        <v>4.3744336953773493</v>
      </c>
      <c r="M12" s="17">
        <f t="shared" si="3"/>
        <v>1.7294479241240437</v>
      </c>
      <c r="N12" s="33">
        <f t="shared" si="4"/>
        <v>0.90420614860558757</v>
      </c>
      <c r="O12" s="61">
        <v>102.4</v>
      </c>
      <c r="P12" s="60">
        <v>5.7</v>
      </c>
      <c r="Q12" s="60">
        <v>106</v>
      </c>
      <c r="R12" s="60">
        <v>97.6</v>
      </c>
      <c r="S12" s="16">
        <f>O12+P12</f>
        <v>108.10000000000001</v>
      </c>
      <c r="T12" s="16">
        <f>Q12+R12</f>
        <v>203.6</v>
      </c>
      <c r="U12" s="16">
        <f>S12+2*T12</f>
        <v>515.29999999999995</v>
      </c>
      <c r="V12" s="60">
        <v>108746.51810584958</v>
      </c>
      <c r="W12" s="16">
        <f t="shared" si="5"/>
        <v>14.155683208973407</v>
      </c>
      <c r="X12" s="16">
        <f t="shared" si="6"/>
        <v>74.737946286721268</v>
      </c>
      <c r="Y12" s="16">
        <f t="shared" si="6"/>
        <v>15772.348979357557</v>
      </c>
      <c r="Z12" s="101">
        <f t="shared" si="7"/>
        <v>4.1978963777172247</v>
      </c>
      <c r="AA12" s="101">
        <f t="shared" si="8"/>
        <v>1.873541159761964</v>
      </c>
      <c r="AB12" s="102">
        <f t="shared" si="9"/>
        <v>1.1509308349675811</v>
      </c>
    </row>
    <row r="13" spans="1:28" x14ac:dyDescent="0.3">
      <c r="A13" s="61">
        <v>102.6</v>
      </c>
      <c r="B13" s="60">
        <v>102.5</v>
      </c>
      <c r="C13" s="60">
        <v>102.7</v>
      </c>
      <c r="D13" s="60">
        <v>6.5</v>
      </c>
      <c r="E13" s="15">
        <f>A13+B13</f>
        <v>205.1</v>
      </c>
      <c r="F13" s="15">
        <f>C13+D13</f>
        <v>109.2</v>
      </c>
      <c r="G13" s="16">
        <f>E13+2*F13</f>
        <v>423.5</v>
      </c>
      <c r="H13" s="53">
        <v>172462.14245653391</v>
      </c>
      <c r="I13" s="14">
        <f t="shared" si="0"/>
        <v>14.866368124178015</v>
      </c>
      <c r="J13" s="16">
        <f t="shared" si="1"/>
        <v>61.423481956969653</v>
      </c>
      <c r="K13" s="16">
        <f t="shared" si="1"/>
        <v>25013.518997495255</v>
      </c>
      <c r="L13" s="17">
        <f t="shared" si="2"/>
        <v>4.3981747942369704</v>
      </c>
      <c r="M13" s="17">
        <f t="shared" si="3"/>
        <v>1.7883344319676151</v>
      </c>
      <c r="N13" s="33">
        <f t="shared" si="4"/>
        <v>1.1722048826926625</v>
      </c>
      <c r="O13" s="61">
        <v>137.19999999999999</v>
      </c>
      <c r="P13" s="60">
        <v>-5.7</v>
      </c>
      <c r="Q13" s="60">
        <v>139.5</v>
      </c>
      <c r="R13" s="60">
        <v>100.3</v>
      </c>
      <c r="S13" s="16">
        <f>O13+P13</f>
        <v>131.5</v>
      </c>
      <c r="T13" s="16">
        <f>Q13+R13</f>
        <v>239.8</v>
      </c>
      <c r="U13" s="16">
        <f>S13+2*T13</f>
        <v>611.1</v>
      </c>
      <c r="V13" s="60">
        <v>141035.85657370518</v>
      </c>
      <c r="W13" s="16">
        <f t="shared" si="5"/>
        <v>14.547285101024926</v>
      </c>
      <c r="X13" s="16">
        <f t="shared" si="6"/>
        <v>88.632561567660346</v>
      </c>
      <c r="Y13" s="16">
        <f t="shared" si="6"/>
        <v>20455.521585692422</v>
      </c>
      <c r="Z13" s="101">
        <f t="shared" si="7"/>
        <v>4.310810557845639</v>
      </c>
      <c r="AA13" s="101">
        <f t="shared" si="8"/>
        <v>1.947593301020716</v>
      </c>
      <c r="AB13" s="102">
        <f t="shared" si="9"/>
        <v>1.1627819503213075</v>
      </c>
    </row>
    <row r="14" spans="1:28" x14ac:dyDescent="0.3">
      <c r="A14" s="61">
        <v>102.6</v>
      </c>
      <c r="B14" s="60">
        <v>206.5</v>
      </c>
      <c r="C14" s="60">
        <v>102.6</v>
      </c>
      <c r="D14" s="60">
        <v>11.8</v>
      </c>
      <c r="E14" s="15">
        <f>A14+B14</f>
        <v>309.10000000000002</v>
      </c>
      <c r="F14" s="15">
        <f>C14+D14</f>
        <v>114.39999999999999</v>
      </c>
      <c r="G14" s="16">
        <f>E14+2*F14</f>
        <v>537.9</v>
      </c>
      <c r="H14" s="53">
        <v>189855.96077229542</v>
      </c>
      <c r="I14" s="14">
        <f t="shared" si="0"/>
        <v>29.95029285505132</v>
      </c>
      <c r="J14" s="16">
        <f t="shared" si="1"/>
        <v>78.015799160930285</v>
      </c>
      <c r="K14" s="16">
        <f t="shared" si="1"/>
        <v>27536.279057662872</v>
      </c>
      <c r="L14" s="17">
        <f t="shared" si="2"/>
        <v>4.4399052542250965</v>
      </c>
      <c r="M14" s="17">
        <f t="shared" si="3"/>
        <v>1.8921825615827346</v>
      </c>
      <c r="N14" s="33">
        <f t="shared" si="4"/>
        <v>1.4764010732933093</v>
      </c>
      <c r="O14" s="61"/>
      <c r="P14" s="60"/>
      <c r="Q14" s="60"/>
      <c r="R14" s="60"/>
      <c r="S14" s="16"/>
      <c r="T14" s="16"/>
      <c r="U14" s="16"/>
      <c r="V14" s="60"/>
      <c r="W14" s="16"/>
      <c r="X14" s="16"/>
      <c r="Y14" s="16"/>
      <c r="Z14" s="101"/>
      <c r="AA14" s="101"/>
      <c r="AB14" s="102"/>
    </row>
    <row r="15" spans="1:28" x14ac:dyDescent="0.3">
      <c r="A15" s="61">
        <v>137.6</v>
      </c>
      <c r="B15" s="60">
        <v>102.7</v>
      </c>
      <c r="C15" s="60">
        <v>137.4</v>
      </c>
      <c r="D15" s="60">
        <v>7</v>
      </c>
      <c r="E15" s="15">
        <f>A15+B15</f>
        <v>240.3</v>
      </c>
      <c r="F15" s="15">
        <f>C15+D15</f>
        <v>144.4</v>
      </c>
      <c r="G15" s="16">
        <f>E15+2*F15</f>
        <v>529.1</v>
      </c>
      <c r="H15" s="53">
        <v>204853.72340425532</v>
      </c>
      <c r="I15" s="14">
        <f t="shared" si="0"/>
        <v>14.895375671737387</v>
      </c>
      <c r="J15" s="16">
        <f t="shared" si="1"/>
        <v>76.739467068317936</v>
      </c>
      <c r="K15" s="16">
        <f t="shared" si="1"/>
        <v>29711.520621816595</v>
      </c>
      <c r="L15" s="17">
        <f t="shared" si="2"/>
        <v>4.472924879362207</v>
      </c>
      <c r="M15" s="17">
        <f t="shared" si="3"/>
        <v>1.8850187788329462</v>
      </c>
      <c r="N15" s="33">
        <f t="shared" si="4"/>
        <v>1.1730514608981675</v>
      </c>
      <c r="O15" s="61"/>
      <c r="P15" s="60"/>
      <c r="Q15" s="60"/>
      <c r="R15" s="60"/>
      <c r="S15" s="16"/>
      <c r="T15" s="16"/>
      <c r="U15" s="16"/>
      <c r="V15" s="60"/>
      <c r="W15" s="16"/>
      <c r="X15" s="16"/>
      <c r="Y15" s="16"/>
      <c r="Z15" s="101"/>
      <c r="AA15" s="101"/>
      <c r="AB15" s="102"/>
    </row>
    <row r="16" spans="1:28" x14ac:dyDescent="0.3">
      <c r="A16" s="61">
        <v>137.6</v>
      </c>
      <c r="B16" s="60">
        <v>137.5</v>
      </c>
      <c r="C16" s="60">
        <v>137.4</v>
      </c>
      <c r="D16" s="60">
        <v>8.9</v>
      </c>
      <c r="E16" s="15">
        <f>A16+B16</f>
        <v>275.10000000000002</v>
      </c>
      <c r="F16" s="15">
        <f>C16+D16</f>
        <v>146.30000000000001</v>
      </c>
      <c r="G16" s="16">
        <f>E16+2*F16</f>
        <v>567.70000000000005</v>
      </c>
      <c r="H16" s="53">
        <v>213509.31677018633</v>
      </c>
      <c r="I16" s="14">
        <f t="shared" si="0"/>
        <v>19.942688947068071</v>
      </c>
      <c r="J16" s="16">
        <f t="shared" si="1"/>
        <v>82.337923747276676</v>
      </c>
      <c r="K16" s="16">
        <f t="shared" si="1"/>
        <v>30966.908302900727</v>
      </c>
      <c r="L16" s="17">
        <f t="shared" si="2"/>
        <v>4.4908978481073589</v>
      </c>
      <c r="M16" s="17">
        <f t="shared" si="3"/>
        <v>1.9155999115263023</v>
      </c>
      <c r="N16" s="33">
        <f t="shared" si="4"/>
        <v>1.299783715467171</v>
      </c>
      <c r="O16" s="61"/>
      <c r="P16" s="60"/>
      <c r="Q16" s="60"/>
      <c r="R16" s="60"/>
      <c r="S16" s="16"/>
      <c r="T16" s="16"/>
      <c r="U16" s="16"/>
      <c r="V16" s="60"/>
      <c r="W16" s="16"/>
      <c r="X16" s="16"/>
      <c r="Y16" s="16"/>
      <c r="Z16" s="101"/>
      <c r="AA16" s="101"/>
      <c r="AB16" s="102"/>
    </row>
    <row r="17" spans="1:28" ht="15" thickBot="1" x14ac:dyDescent="0.35">
      <c r="A17" s="62">
        <v>137.6</v>
      </c>
      <c r="B17" s="63">
        <v>275.39999999999998</v>
      </c>
      <c r="C17" s="63">
        <v>137.19999999999999</v>
      </c>
      <c r="D17" s="63">
        <v>15.8</v>
      </c>
      <c r="E17" s="27">
        <f>A17+B17</f>
        <v>413</v>
      </c>
      <c r="F17" s="27">
        <f>C17+D17</f>
        <v>153</v>
      </c>
      <c r="G17" s="28">
        <f>E17+2*F17</f>
        <v>719</v>
      </c>
      <c r="H17" s="57">
        <v>227728.77618522596</v>
      </c>
      <c r="I17" s="29">
        <f t="shared" si="0"/>
        <v>39.943392989254882</v>
      </c>
      <c r="J17" s="28">
        <f t="shared" si="1"/>
        <v>104.28213347594139</v>
      </c>
      <c r="K17" s="28">
        <f t="shared" si="1"/>
        <v>33029.266529152315</v>
      </c>
      <c r="L17" s="30">
        <f t="shared" si="2"/>
        <v>4.5188989295533988</v>
      </c>
      <c r="M17" s="30">
        <f t="shared" si="3"/>
        <v>2.0182099076837718</v>
      </c>
      <c r="N17" s="34">
        <f t="shared" si="4"/>
        <v>1.6014449532217943</v>
      </c>
      <c r="O17" s="62"/>
      <c r="P17" s="63"/>
      <c r="Q17" s="63"/>
      <c r="R17" s="63"/>
      <c r="S17" s="28"/>
      <c r="T17" s="28"/>
      <c r="U17" s="28"/>
      <c r="V17" s="63"/>
      <c r="W17" s="28"/>
      <c r="X17" s="28"/>
      <c r="Y17" s="28"/>
      <c r="Z17" s="105"/>
      <c r="AA17" s="105"/>
      <c r="AB17" s="106"/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0.9981800337188913</v>
      </c>
      <c r="O23" s="6" t="s">
        <v>18</v>
      </c>
      <c r="P23" s="6">
        <v>0.97815806209328726</v>
      </c>
    </row>
    <row r="24" spans="1:28" x14ac:dyDescent="0.3">
      <c r="A24" s="6" t="s">
        <v>19</v>
      </c>
      <c r="B24" s="6">
        <v>0.99636337971504696</v>
      </c>
      <c r="O24" s="6" t="s">
        <v>19</v>
      </c>
      <c r="P24" s="6">
        <v>0.95679319443809518</v>
      </c>
    </row>
    <row r="25" spans="1:28" x14ac:dyDescent="0.3">
      <c r="A25" s="6" t="s">
        <v>20</v>
      </c>
      <c r="B25" s="6">
        <v>0.99575727633422151</v>
      </c>
      <c r="O25" s="6" t="s">
        <v>20</v>
      </c>
      <c r="P25" s="6">
        <v>0.94599149304761898</v>
      </c>
    </row>
    <row r="26" spans="1:28" x14ac:dyDescent="0.3">
      <c r="A26" s="6" t="s">
        <v>21</v>
      </c>
      <c r="B26" s="6">
        <v>1.2790128937048E-2</v>
      </c>
      <c r="O26" s="6" t="s">
        <v>21</v>
      </c>
      <c r="P26" s="6">
        <v>4.5641507770679594E-2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11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0.53783726714596869</v>
      </c>
      <c r="D31" s="6">
        <v>0.26891863357298434</v>
      </c>
      <c r="E31" s="6">
        <v>1643.8835539211448</v>
      </c>
      <c r="F31" s="6">
        <v>2.313064489400383E-15</v>
      </c>
      <c r="O31" s="6" t="s">
        <v>24</v>
      </c>
      <c r="P31" s="6">
        <v>2</v>
      </c>
      <c r="Q31" s="6">
        <v>0.36904206515958782</v>
      </c>
      <c r="R31" s="6">
        <v>0.18452103257979391</v>
      </c>
      <c r="S31" s="6">
        <v>88.578008209122871</v>
      </c>
      <c r="T31" s="6">
        <v>3.4850469565589881E-6</v>
      </c>
    </row>
    <row r="32" spans="1:28" x14ac:dyDescent="0.3">
      <c r="A32" s="6" t="s">
        <v>25</v>
      </c>
      <c r="B32" s="6">
        <v>12</v>
      </c>
      <c r="C32" s="6">
        <v>1.9630487787157514E-3</v>
      </c>
      <c r="D32" s="6">
        <v>1.6358739822631261E-4</v>
      </c>
      <c r="E32" s="6"/>
      <c r="F32" s="6"/>
      <c r="O32" s="6" t="s">
        <v>25</v>
      </c>
      <c r="P32" s="6">
        <v>8</v>
      </c>
      <c r="Q32" s="6">
        <v>1.6665177852648046E-2</v>
      </c>
      <c r="R32" s="6">
        <v>2.0831472315810057E-3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0.53980031592468447</v>
      </c>
      <c r="D33" s="7"/>
      <c r="E33" s="7"/>
      <c r="F33" s="7"/>
      <c r="O33" s="7" t="s">
        <v>26</v>
      </c>
      <c r="P33" s="7">
        <v>10</v>
      </c>
      <c r="Q33" s="7">
        <v>0.38570724301223586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3.1461161722912019</v>
      </c>
      <c r="C36" s="6">
        <v>2.0806101252785814E-2</v>
      </c>
      <c r="D36" s="6">
        <v>151.21123049759049</v>
      </c>
      <c r="E36" s="6">
        <v>4.700254516547864E-21</v>
      </c>
      <c r="F36" s="6">
        <v>3.1007835719462769</v>
      </c>
      <c r="G36" s="6">
        <v>3.1914487726361269</v>
      </c>
      <c r="H36" s="6">
        <v>3.1007835719462769</v>
      </c>
      <c r="I36" s="6">
        <v>3.1914487726361269</v>
      </c>
      <c r="O36" s="6" t="s">
        <v>27</v>
      </c>
      <c r="P36" s="6">
        <v>2.6283118629636668</v>
      </c>
      <c r="Q36" s="6">
        <v>0.10572300498510655</v>
      </c>
      <c r="R36" s="6">
        <v>24.860359042328806</v>
      </c>
      <c r="S36" s="6">
        <v>7.3290690476761696E-9</v>
      </c>
      <c r="T36" s="6">
        <v>2.3845141762818005</v>
      </c>
      <c r="U36" s="6">
        <v>2.8721095496455331</v>
      </c>
      <c r="V36" s="6">
        <v>2.3845141762818005</v>
      </c>
      <c r="W36" s="6">
        <v>2.8721095496455331</v>
      </c>
    </row>
    <row r="37" spans="1:23" x14ac:dyDescent="0.3">
      <c r="A37" s="6" t="s">
        <v>40</v>
      </c>
      <c r="B37" s="6">
        <v>0.80870710777440247</v>
      </c>
      <c r="C37" s="6">
        <v>2.3934627683661648E-2</v>
      </c>
      <c r="D37" s="6">
        <v>33.788163261317216</v>
      </c>
      <c r="E37" s="6">
        <v>2.8702698720327371E-13</v>
      </c>
      <c r="F37" s="6">
        <v>0.75655803390393206</v>
      </c>
      <c r="G37" s="6">
        <v>0.86085618164487288</v>
      </c>
      <c r="H37" s="6">
        <v>0.75655803390393206</v>
      </c>
      <c r="I37" s="6">
        <v>0.86085618164487288</v>
      </c>
      <c r="O37" s="6" t="s">
        <v>40</v>
      </c>
      <c r="P37" s="6">
        <v>1.4847808568533265</v>
      </c>
      <c r="Q37" s="6">
        <v>0.1182472254935248</v>
      </c>
      <c r="R37" s="6">
        <v>12.556580931656894</v>
      </c>
      <c r="S37" s="6">
        <v>1.5164648166982013E-6</v>
      </c>
      <c r="T37" s="6">
        <v>1.2121022658888387</v>
      </c>
      <c r="U37" s="6">
        <v>1.7574594478178143</v>
      </c>
      <c r="V37" s="6">
        <v>1.2121022658888387</v>
      </c>
      <c r="W37" s="6">
        <v>1.7574594478178143</v>
      </c>
    </row>
    <row r="38" spans="1:23" ht="15" thickBot="1" x14ac:dyDescent="0.35">
      <c r="A38" s="7" t="s">
        <v>41</v>
      </c>
      <c r="B38" s="7">
        <v>-0.16773524022332509</v>
      </c>
      <c r="C38" s="7">
        <v>2.2589526708692406E-2</v>
      </c>
      <c r="D38" s="7">
        <v>-7.4253543416994612</v>
      </c>
      <c r="E38" s="7">
        <v>7.9963311314214492E-6</v>
      </c>
      <c r="F38" s="7">
        <v>-0.21695359083233462</v>
      </c>
      <c r="G38" s="7">
        <v>-0.11851688961431556</v>
      </c>
      <c r="H38" s="7">
        <v>-0.21695359083233462</v>
      </c>
      <c r="I38" s="7">
        <v>-0.11851688961431556</v>
      </c>
      <c r="O38" s="7" t="s">
        <v>41</v>
      </c>
      <c r="P38" s="7">
        <v>-1.0689160300349041</v>
      </c>
      <c r="Q38" s="7">
        <v>0.12193875843306343</v>
      </c>
      <c r="R38" s="7">
        <v>-8.7660071643395536</v>
      </c>
      <c r="S38" s="7">
        <v>2.248184034719858E-5</v>
      </c>
      <c r="T38" s="7">
        <v>-1.3501073112232103</v>
      </c>
      <c r="U38" s="7">
        <v>-0.78772474884659782</v>
      </c>
      <c r="V38" s="7">
        <v>-1.3501073112232103</v>
      </c>
      <c r="W38" s="7">
        <v>-0.78772474884659782</v>
      </c>
    </row>
    <row r="40" spans="1:23" x14ac:dyDescent="0.3">
      <c r="B40">
        <f>10^B36</f>
        <v>1399.9617574809301</v>
      </c>
      <c r="P40">
        <f>10^P36</f>
        <v>424.92458894310801</v>
      </c>
    </row>
    <row r="41" spans="1:23" x14ac:dyDescent="0.3">
      <c r="B41" s="6">
        <v>0.80870710777440247</v>
      </c>
      <c r="P41" s="6">
        <v>1.4847808568533265</v>
      </c>
    </row>
    <row r="42" spans="1:23" ht="15" thickBot="1" x14ac:dyDescent="0.35">
      <c r="B42" s="7">
        <v>-0.16773524022332509</v>
      </c>
      <c r="P42" s="7">
        <v>-1.0689160300349041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cols>
    <col min="8" max="8" width="9.77734375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61">
        <v>20.5</v>
      </c>
      <c r="B3" s="60">
        <v>20.9</v>
      </c>
      <c r="C3" s="60">
        <v>20.5</v>
      </c>
      <c r="D3" s="60">
        <v>1.2</v>
      </c>
      <c r="E3" s="15">
        <f>A3+B3</f>
        <v>41.4</v>
      </c>
      <c r="F3" s="15">
        <f>C3+D3</f>
        <v>21.7</v>
      </c>
      <c r="G3" s="16">
        <f>E3+2*F3</f>
        <v>84.8</v>
      </c>
      <c r="H3" s="53">
        <v>60404.624277456642</v>
      </c>
      <c r="I3" s="14">
        <f>B3/6.89475729</f>
        <v>3.0312887199543463</v>
      </c>
      <c r="J3" s="16">
        <f>G3/6.89475729</f>
        <v>12.299200165173616</v>
      </c>
      <c r="K3" s="16">
        <f>H3/6.89475729</f>
        <v>8760.9500576715218</v>
      </c>
      <c r="L3" s="17">
        <f>LOG(K3)</f>
        <v>3.9425512046191669</v>
      </c>
      <c r="M3" s="17">
        <f>LOG(J3)</f>
        <v>1.0898768695576031</v>
      </c>
      <c r="N3" s="33">
        <f>LOG(I3)</f>
        <v>0.48162730341194337</v>
      </c>
      <c r="O3" s="61">
        <v>20.100000000000001</v>
      </c>
      <c r="P3" s="60">
        <v>-0.3</v>
      </c>
      <c r="Q3" s="60">
        <v>20.8</v>
      </c>
      <c r="R3" s="60">
        <v>20.6</v>
      </c>
      <c r="S3" s="16">
        <f>O3+P3</f>
        <v>19.8</v>
      </c>
      <c r="T3" s="16">
        <f>Q3+R3</f>
        <v>41.400000000000006</v>
      </c>
      <c r="U3" s="16">
        <f>S3+2*T3</f>
        <v>102.60000000000001</v>
      </c>
      <c r="V3" s="60">
        <v>30116.959064327486</v>
      </c>
      <c r="W3" s="16">
        <f>R3/6.89475729</f>
        <v>2.9877773986152891</v>
      </c>
      <c r="X3" s="16">
        <f>U3/6.89475729</f>
        <v>14.880871897957702</v>
      </c>
      <c r="Y3" s="16">
        <f>V3/6.89475729</f>
        <v>4368.0956120106566</v>
      </c>
      <c r="Z3" s="101">
        <f>LOG(Y3)</f>
        <v>3.6402921359499265</v>
      </c>
      <c r="AA3" s="101">
        <f>LOG(X3)</f>
        <v>1.1726283780766869</v>
      </c>
      <c r="AB3" s="102">
        <f>LOG(W3)</f>
        <v>0.47534823767004281</v>
      </c>
    </row>
    <row r="4" spans="1:28" x14ac:dyDescent="0.3">
      <c r="A4" s="61">
        <v>20.5</v>
      </c>
      <c r="B4" s="60">
        <v>41.6</v>
      </c>
      <c r="C4" s="60">
        <v>20.5</v>
      </c>
      <c r="D4" s="60">
        <v>2.1</v>
      </c>
      <c r="E4" s="15">
        <f>A4+B4</f>
        <v>62.1</v>
      </c>
      <c r="F4" s="15">
        <f>C4+D4</f>
        <v>22.6</v>
      </c>
      <c r="G4" s="16">
        <f>E4+2*F4</f>
        <v>107.30000000000001</v>
      </c>
      <c r="H4" s="53">
        <v>62120.45793927327</v>
      </c>
      <c r="I4" s="14">
        <f t="shared" ref="I4:I17" si="0">B4/6.89475729</f>
        <v>6.0335698923493215</v>
      </c>
      <c r="J4" s="16">
        <f t="shared" ref="J4:K17" si="1">G4/6.89475729</f>
        <v>15.562549265602939</v>
      </c>
      <c r="K4" s="16">
        <f t="shared" si="1"/>
        <v>9009.8106904171054</v>
      </c>
      <c r="L4" s="17">
        <f t="shared" ref="L4:L17" si="2">LOG(K4)</f>
        <v>3.9547156658990454</v>
      </c>
      <c r="M4" s="17">
        <f t="shared" ref="M4:M17" si="3">LOG(J4)</f>
        <v>1.1920807392668404</v>
      </c>
      <c r="N4" s="33">
        <f t="shared" ref="N4:N17" si="4">LOG(I4)</f>
        <v>0.78057434792763214</v>
      </c>
      <c r="O4" s="61">
        <v>20.3</v>
      </c>
      <c r="P4" s="60">
        <v>8.1</v>
      </c>
      <c r="Q4" s="60">
        <v>20.7</v>
      </c>
      <c r="R4" s="60">
        <v>41.6</v>
      </c>
      <c r="S4" s="16">
        <f>O4+P4</f>
        <v>28.4</v>
      </c>
      <c r="T4" s="16">
        <f>Q4+R4</f>
        <v>62.3</v>
      </c>
      <c r="U4" s="16">
        <f>S4+2*T4</f>
        <v>153</v>
      </c>
      <c r="V4" s="60">
        <v>30693.556320708314</v>
      </c>
      <c r="W4" s="16">
        <f t="shared" ref="W4:W17" si="5">R4/6.89475729</f>
        <v>6.0335698923493215</v>
      </c>
      <c r="X4" s="16">
        <f t="shared" ref="X4:Y17" si="6">U4/6.89475729</f>
        <v>22.19077388291938</v>
      </c>
      <c r="Y4" s="16">
        <f t="shared" si="6"/>
        <v>4451.7239736960073</v>
      </c>
      <c r="Z4" s="101">
        <f t="shared" ref="Z4:Z17" si="7">LOG(Y4)</f>
        <v>3.6485282283452749</v>
      </c>
      <c r="AA4" s="101">
        <f t="shared" ref="AA4:AA17" si="8">LOG(X4)</f>
        <v>1.3461724481184882</v>
      </c>
      <c r="AB4" s="102">
        <f t="shared" ref="AB4:AB17" si="9">LOG(W4)</f>
        <v>0.78057434792763214</v>
      </c>
    </row>
    <row r="5" spans="1:28" x14ac:dyDescent="0.3">
      <c r="A5" s="61">
        <v>20.6</v>
      </c>
      <c r="B5" s="60">
        <v>61.8</v>
      </c>
      <c r="C5" s="60">
        <v>20.5</v>
      </c>
      <c r="D5" s="60">
        <v>2.9</v>
      </c>
      <c r="E5" s="15">
        <f>A5+B5</f>
        <v>82.4</v>
      </c>
      <c r="F5" s="15">
        <f>C5+D5</f>
        <v>23.4</v>
      </c>
      <c r="G5" s="16">
        <f>E5+2*F5</f>
        <v>129.19999999999999</v>
      </c>
      <c r="H5" s="53">
        <v>66427.803654604082</v>
      </c>
      <c r="I5" s="14">
        <f t="shared" si="0"/>
        <v>8.9633321958458669</v>
      </c>
      <c r="J5" s="16">
        <f t="shared" si="1"/>
        <v>18.738875723354141</v>
      </c>
      <c r="K5" s="16">
        <f t="shared" si="1"/>
        <v>9634.5383688776783</v>
      </c>
      <c r="L5" s="17">
        <f t="shared" si="2"/>
        <v>3.9838309106207368</v>
      </c>
      <c r="M5" s="17">
        <f t="shared" si="3"/>
        <v>1.2727435309599546</v>
      </c>
      <c r="N5" s="33">
        <f t="shared" si="4"/>
        <v>0.95246949238970524</v>
      </c>
      <c r="O5" s="61">
        <v>20.2</v>
      </c>
      <c r="P5" s="60">
        <v>8.1999999999999993</v>
      </c>
      <c r="Q5" s="60">
        <v>20.6</v>
      </c>
      <c r="R5" s="60">
        <v>61.2</v>
      </c>
      <c r="S5" s="16">
        <f>O5+P5</f>
        <v>28.4</v>
      </c>
      <c r="T5" s="16">
        <f>Q5+R5</f>
        <v>81.800000000000011</v>
      </c>
      <c r="U5" s="16">
        <f>S5+2*T5</f>
        <v>192.00000000000003</v>
      </c>
      <c r="V5" s="60">
        <v>29413.649471323293</v>
      </c>
      <c r="W5" s="16">
        <f t="shared" si="5"/>
        <v>8.8763095531677525</v>
      </c>
      <c r="X5" s="16">
        <f t="shared" si="6"/>
        <v>27.847245656996872</v>
      </c>
      <c r="Y5" s="16">
        <f t="shared" si="6"/>
        <v>4266.0891796704991</v>
      </c>
      <c r="Z5" s="101">
        <f t="shared" si="7"/>
        <v>3.6300299298367991</v>
      </c>
      <c r="AA5" s="101">
        <f t="shared" si="8"/>
        <v>1.4447822460044391</v>
      </c>
      <c r="AB5" s="102">
        <f t="shared" si="9"/>
        <v>0.94823243944645064</v>
      </c>
    </row>
    <row r="6" spans="1:28" x14ac:dyDescent="0.3">
      <c r="A6" s="61">
        <v>34.4</v>
      </c>
      <c r="B6" s="60">
        <v>34.799999999999997</v>
      </c>
      <c r="C6" s="60">
        <v>34.5</v>
      </c>
      <c r="D6" s="60">
        <v>2.5</v>
      </c>
      <c r="E6" s="15">
        <f>A6+B6</f>
        <v>69.199999999999989</v>
      </c>
      <c r="F6" s="15">
        <f>C6+D6</f>
        <v>37</v>
      </c>
      <c r="G6" s="16">
        <f>E6+2*F6</f>
        <v>143.19999999999999</v>
      </c>
      <c r="H6" s="53">
        <v>80493.446414803373</v>
      </c>
      <c r="I6" s="14">
        <f t="shared" si="0"/>
        <v>5.0473132753306817</v>
      </c>
      <c r="J6" s="16">
        <f t="shared" si="1"/>
        <v>20.769404052510161</v>
      </c>
      <c r="K6" s="16">
        <f t="shared" si="1"/>
        <v>11674.587375475747</v>
      </c>
      <c r="L6" s="17">
        <f t="shared" si="2"/>
        <v>4.0672415398830521</v>
      </c>
      <c r="M6" s="17">
        <f t="shared" si="3"/>
        <v>1.317424035272726</v>
      </c>
      <c r="N6" s="33">
        <f t="shared" si="4"/>
        <v>0.70306026124747023</v>
      </c>
      <c r="O6" s="61">
        <v>34.299999999999997</v>
      </c>
      <c r="P6" s="60">
        <v>5.0999999999999996</v>
      </c>
      <c r="Q6" s="60">
        <v>34.700000000000003</v>
      </c>
      <c r="R6" s="60">
        <v>34.6</v>
      </c>
      <c r="S6" s="16">
        <f>O6+P6</f>
        <v>39.4</v>
      </c>
      <c r="T6" s="16">
        <f>Q6+R6</f>
        <v>69.300000000000011</v>
      </c>
      <c r="U6" s="16">
        <f>S6+2*T6</f>
        <v>178.00000000000003</v>
      </c>
      <c r="V6" s="60">
        <v>46422.182468694104</v>
      </c>
      <c r="W6" s="16">
        <f t="shared" si="5"/>
        <v>5.0183057277713106</v>
      </c>
      <c r="X6" s="16">
        <f t="shared" si="6"/>
        <v>25.816717327840852</v>
      </c>
      <c r="Y6" s="16">
        <f t="shared" si="6"/>
        <v>6732.9683288523856</v>
      </c>
      <c r="Z6" s="101">
        <f t="shared" si="7"/>
        <v>3.8282065715989426</v>
      </c>
      <c r="AA6" s="101">
        <f t="shared" si="8"/>
        <v>1.4119010196097834</v>
      </c>
      <c r="AB6" s="102">
        <f t="shared" si="9"/>
        <v>0.700557116093666</v>
      </c>
    </row>
    <row r="7" spans="1:28" x14ac:dyDescent="0.3">
      <c r="A7" s="61">
        <v>34.6</v>
      </c>
      <c r="B7" s="60">
        <v>68.8</v>
      </c>
      <c r="C7" s="60">
        <v>34.5</v>
      </c>
      <c r="D7" s="60">
        <v>4.3</v>
      </c>
      <c r="E7" s="15">
        <f>A7+B7</f>
        <v>103.4</v>
      </c>
      <c r="F7" s="15">
        <f>C7+D7</f>
        <v>38.799999999999997</v>
      </c>
      <c r="G7" s="16">
        <f>E7+2*F7</f>
        <v>181</v>
      </c>
      <c r="H7" s="53">
        <v>85714.28571428571</v>
      </c>
      <c r="I7" s="14">
        <f t="shared" si="0"/>
        <v>9.978596360423877</v>
      </c>
      <c r="J7" s="16">
        <f t="shared" si="1"/>
        <v>26.251830541231421</v>
      </c>
      <c r="K7" s="16">
        <f t="shared" si="1"/>
        <v>12431.806096873601</v>
      </c>
      <c r="L7" s="17">
        <f t="shared" si="2"/>
        <v>4.0945342276702759</v>
      </c>
      <c r="M7" s="17">
        <f t="shared" si="3"/>
        <v>1.4191595921700739</v>
      </c>
      <c r="N7" s="33">
        <f t="shared" si="4"/>
        <v>0.9990694555364007</v>
      </c>
      <c r="O7" s="61">
        <v>34.299999999999997</v>
      </c>
      <c r="P7" s="60">
        <v>-1.9</v>
      </c>
      <c r="Q7" s="60">
        <v>34.700000000000003</v>
      </c>
      <c r="R7" s="60">
        <v>68.400000000000006</v>
      </c>
      <c r="S7" s="16">
        <f>O7+P7</f>
        <v>32.4</v>
      </c>
      <c r="T7" s="16">
        <f>Q7+R7</f>
        <v>103.10000000000001</v>
      </c>
      <c r="U7" s="16">
        <f>S7+2*T7</f>
        <v>238.60000000000002</v>
      </c>
      <c r="V7" s="60">
        <v>50448.678549477561</v>
      </c>
      <c r="W7" s="16">
        <f t="shared" si="5"/>
        <v>9.9205812653051346</v>
      </c>
      <c r="X7" s="16">
        <f t="shared" si="6"/>
        <v>34.606004238330485</v>
      </c>
      <c r="Y7" s="16">
        <f t="shared" si="6"/>
        <v>7316.9622116571354</v>
      </c>
      <c r="Z7" s="101">
        <f t="shared" si="7"/>
        <v>3.8643308121317714</v>
      </c>
      <c r="AA7" s="101">
        <f t="shared" si="8"/>
        <v>1.5391514566352125</v>
      </c>
      <c r="AB7" s="102">
        <f t="shared" si="9"/>
        <v>0.99653711902100561</v>
      </c>
    </row>
    <row r="8" spans="1:28" x14ac:dyDescent="0.3">
      <c r="A8" s="61">
        <v>34.6</v>
      </c>
      <c r="B8" s="60">
        <v>102.6</v>
      </c>
      <c r="C8" s="60">
        <v>34.700000000000003</v>
      </c>
      <c r="D8" s="60">
        <v>6.1</v>
      </c>
      <c r="E8" s="15">
        <f>A8+B8</f>
        <v>137.19999999999999</v>
      </c>
      <c r="F8" s="15">
        <f>C8+D8</f>
        <v>40.800000000000004</v>
      </c>
      <c r="G8" s="16">
        <f>E8+2*F8</f>
        <v>218.8</v>
      </c>
      <c r="H8" s="53">
        <v>89450.74106364428</v>
      </c>
      <c r="I8" s="14">
        <f t="shared" si="0"/>
        <v>14.8808718979577</v>
      </c>
      <c r="J8" s="16">
        <f t="shared" si="1"/>
        <v>31.734257029952683</v>
      </c>
      <c r="K8" s="16">
        <f t="shared" si="1"/>
        <v>12973.73312812354</v>
      </c>
      <c r="L8" s="17">
        <f t="shared" si="2"/>
        <v>4.1130649601754188</v>
      </c>
      <c r="M8" s="17">
        <f t="shared" si="3"/>
        <v>1.5015283349622826</v>
      </c>
      <c r="N8" s="33">
        <f t="shared" si="4"/>
        <v>1.1726283780766869</v>
      </c>
      <c r="O8" s="61">
        <v>34.299999999999997</v>
      </c>
      <c r="P8" s="60">
        <v>8</v>
      </c>
      <c r="Q8" s="60">
        <v>34.700000000000003</v>
      </c>
      <c r="R8" s="60">
        <v>102.6</v>
      </c>
      <c r="S8" s="16">
        <f>O8+P8</f>
        <v>42.3</v>
      </c>
      <c r="T8" s="16">
        <f>Q8+R8</f>
        <v>137.30000000000001</v>
      </c>
      <c r="U8" s="16">
        <f>S8+2*T8</f>
        <v>316.90000000000003</v>
      </c>
      <c r="V8" s="60">
        <v>48830.015070992304</v>
      </c>
      <c r="W8" s="16">
        <f t="shared" si="5"/>
        <v>14.8808718979577</v>
      </c>
      <c r="X8" s="16">
        <f t="shared" si="6"/>
        <v>45.962459107824522</v>
      </c>
      <c r="Y8" s="16">
        <f t="shared" si="6"/>
        <v>7082.1949224832397</v>
      </c>
      <c r="Z8" s="101">
        <f t="shared" si="7"/>
        <v>3.8501678756265405</v>
      </c>
      <c r="AA8" s="101">
        <f t="shared" si="8"/>
        <v>1.6624032564911899</v>
      </c>
      <c r="AB8" s="102">
        <f t="shared" si="9"/>
        <v>1.1726283780766869</v>
      </c>
    </row>
    <row r="9" spans="1:28" x14ac:dyDescent="0.3">
      <c r="A9" s="61">
        <v>68.400000000000006</v>
      </c>
      <c r="B9" s="60">
        <v>68.900000000000006</v>
      </c>
      <c r="C9" s="60">
        <v>68.599999999999994</v>
      </c>
      <c r="D9" s="60">
        <v>4.9000000000000004</v>
      </c>
      <c r="E9" s="15">
        <f>A9+B9</f>
        <v>137.30000000000001</v>
      </c>
      <c r="F9" s="15">
        <f>C9+D9</f>
        <v>73.5</v>
      </c>
      <c r="G9" s="16">
        <f>E9+2*F9</f>
        <v>284.3</v>
      </c>
      <c r="H9" s="53">
        <v>125196.85039370082</v>
      </c>
      <c r="I9" s="14">
        <f t="shared" si="0"/>
        <v>9.9931001342035639</v>
      </c>
      <c r="J9" s="16">
        <f t="shared" si="1"/>
        <v>41.234228855646926</v>
      </c>
      <c r="K9" s="16">
        <f t="shared" si="1"/>
        <v>18158.267960394125</v>
      </c>
      <c r="L9" s="17">
        <f t="shared" si="2"/>
        <v>4.2590744206653843</v>
      </c>
      <c r="M9" s="17">
        <f t="shared" si="3"/>
        <v>1.6152578769913315</v>
      </c>
      <c r="N9" s="33">
        <f t="shared" si="4"/>
        <v>0.99970023920851525</v>
      </c>
      <c r="O9" s="61">
        <v>68.3</v>
      </c>
      <c r="P9" s="60">
        <v>-1.2</v>
      </c>
      <c r="Q9" s="60">
        <v>68.599999999999994</v>
      </c>
      <c r="R9" s="60">
        <v>68.599999999999994</v>
      </c>
      <c r="S9" s="16">
        <f>O9+P9</f>
        <v>67.099999999999994</v>
      </c>
      <c r="T9" s="16">
        <f>Q9+R9</f>
        <v>137.19999999999999</v>
      </c>
      <c r="U9" s="16">
        <f>S9+2*T9</f>
        <v>341.5</v>
      </c>
      <c r="V9" s="60">
        <v>83777.732546305691</v>
      </c>
      <c r="W9" s="16">
        <f t="shared" si="5"/>
        <v>9.9495888128645049</v>
      </c>
      <c r="X9" s="16">
        <f t="shared" si="6"/>
        <v>49.530387457627242</v>
      </c>
      <c r="Y9" s="16">
        <f t="shared" si="6"/>
        <v>12150.932806266439</v>
      </c>
      <c r="Z9" s="101">
        <f t="shared" si="7"/>
        <v>4.0846096192564625</v>
      </c>
      <c r="AA9" s="101">
        <f t="shared" si="8"/>
        <v>1.6948717253184407</v>
      </c>
      <c r="AB9" s="102">
        <f t="shared" si="9"/>
        <v>0.99780513300764107</v>
      </c>
    </row>
    <row r="10" spans="1:28" x14ac:dyDescent="0.3">
      <c r="A10" s="61">
        <v>68.7</v>
      </c>
      <c r="B10" s="60">
        <v>137.30000000000001</v>
      </c>
      <c r="C10" s="60">
        <v>68.900000000000006</v>
      </c>
      <c r="D10" s="60">
        <v>9.1</v>
      </c>
      <c r="E10" s="15">
        <f>A10+B10</f>
        <v>206</v>
      </c>
      <c r="F10" s="15">
        <f>C10+D10</f>
        <v>78</v>
      </c>
      <c r="G10" s="16">
        <f>E10+2*F10</f>
        <v>362</v>
      </c>
      <c r="H10" s="53">
        <v>131976.93047100291</v>
      </c>
      <c r="I10" s="14">
        <f t="shared" si="0"/>
        <v>19.9136813995087</v>
      </c>
      <c r="J10" s="16">
        <f t="shared" si="1"/>
        <v>52.503661082462841</v>
      </c>
      <c r="K10" s="16">
        <f t="shared" si="1"/>
        <v>19141.635436887569</v>
      </c>
      <c r="L10" s="17">
        <f t="shared" si="2"/>
        <v>4.281979040591974</v>
      </c>
      <c r="M10" s="17">
        <f t="shared" si="3"/>
        <v>1.720189587834055</v>
      </c>
      <c r="N10" s="33">
        <f t="shared" si="4"/>
        <v>1.2991515545376446</v>
      </c>
      <c r="O10" s="61">
        <v>68.3</v>
      </c>
      <c r="P10" s="60">
        <v>8.5</v>
      </c>
      <c r="Q10" s="60">
        <v>68.599999999999994</v>
      </c>
      <c r="R10" s="60">
        <v>135.9</v>
      </c>
      <c r="S10" s="16">
        <f>O10+P10</f>
        <v>76.8</v>
      </c>
      <c r="T10" s="16">
        <f>Q10+R10</f>
        <v>204.5</v>
      </c>
      <c r="U10" s="16">
        <f>S10+2*T10</f>
        <v>485.8</v>
      </c>
      <c r="V10" s="60">
        <v>85768.381192805289</v>
      </c>
      <c r="W10" s="16">
        <f t="shared" si="5"/>
        <v>19.710628566593098</v>
      </c>
      <c r="X10" s="16">
        <f t="shared" si="6"/>
        <v>70.459333021713945</v>
      </c>
      <c r="Y10" s="16">
        <f t="shared" si="6"/>
        <v>12439.651982703119</v>
      </c>
      <c r="Z10" s="101">
        <f t="shared" si="7"/>
        <v>4.0948082305070646</v>
      </c>
      <c r="AA10" s="101">
        <f t="shared" si="8"/>
        <v>1.8479385277700011</v>
      </c>
      <c r="AB10" s="102">
        <f t="shared" si="9"/>
        <v>1.2947004740333838</v>
      </c>
    </row>
    <row r="11" spans="1:28" x14ac:dyDescent="0.3">
      <c r="A11" s="61">
        <v>68.5</v>
      </c>
      <c r="B11" s="60">
        <v>206.3</v>
      </c>
      <c r="C11" s="60">
        <v>68.900000000000006</v>
      </c>
      <c r="D11" s="60">
        <v>13.9</v>
      </c>
      <c r="E11" s="15">
        <f>A11+B11</f>
        <v>274.8</v>
      </c>
      <c r="F11" s="15">
        <f>C11+D11</f>
        <v>82.800000000000011</v>
      </c>
      <c r="G11" s="16">
        <f>E11+2*F11</f>
        <v>440.40000000000003</v>
      </c>
      <c r="H11" s="53">
        <v>137380.68812430633</v>
      </c>
      <c r="I11" s="14">
        <f t="shared" si="0"/>
        <v>29.921285307491949</v>
      </c>
      <c r="J11" s="16">
        <f t="shared" si="1"/>
        <v>63.874619725736572</v>
      </c>
      <c r="K11" s="16">
        <f t="shared" si="1"/>
        <v>19925.384222525157</v>
      </c>
      <c r="L11" s="17">
        <f t="shared" si="2"/>
        <v>4.2994067046786215</v>
      </c>
      <c r="M11" s="17">
        <f t="shared" si="3"/>
        <v>1.8053283276006036</v>
      </c>
      <c r="N11" s="33">
        <f t="shared" si="4"/>
        <v>1.4759802452740409</v>
      </c>
      <c r="O11" s="61">
        <v>68.3</v>
      </c>
      <c r="P11" s="60">
        <v>10.1</v>
      </c>
      <c r="Q11" s="60">
        <v>68.7</v>
      </c>
      <c r="R11" s="60">
        <v>205.8</v>
      </c>
      <c r="S11" s="16">
        <f>O11+P11</f>
        <v>78.399999999999991</v>
      </c>
      <c r="T11" s="16">
        <f>Q11+R11</f>
        <v>274.5</v>
      </c>
      <c r="U11" s="16">
        <f>S11+2*T11</f>
        <v>627.4</v>
      </c>
      <c r="V11" s="60">
        <v>84051.460077598545</v>
      </c>
      <c r="W11" s="16">
        <f t="shared" si="5"/>
        <v>29.848766438593518</v>
      </c>
      <c r="X11" s="16">
        <f t="shared" si="6"/>
        <v>90.996676693749137</v>
      </c>
      <c r="Y11" s="16">
        <f t="shared" si="6"/>
        <v>12190.633628177873</v>
      </c>
      <c r="Z11" s="101">
        <f t="shared" si="7"/>
        <v>4.0860262793730664</v>
      </c>
      <c r="AA11" s="101">
        <f t="shared" si="8"/>
        <v>1.9590255316626155</v>
      </c>
      <c r="AB11" s="102">
        <f t="shared" si="9"/>
        <v>1.4749263877273036</v>
      </c>
    </row>
    <row r="12" spans="1:28" x14ac:dyDescent="0.3">
      <c r="A12" s="61">
        <v>102.5</v>
      </c>
      <c r="B12" s="60">
        <v>68.900000000000006</v>
      </c>
      <c r="C12" s="60">
        <v>102.6</v>
      </c>
      <c r="D12" s="60">
        <v>5.2</v>
      </c>
      <c r="E12" s="15">
        <f>A12+B12</f>
        <v>171.4</v>
      </c>
      <c r="F12" s="15">
        <f>C12+D12</f>
        <v>107.8</v>
      </c>
      <c r="G12" s="16">
        <f>E12+2*F12</f>
        <v>387</v>
      </c>
      <c r="H12" s="53">
        <v>149457.70065075922</v>
      </c>
      <c r="I12" s="14">
        <f t="shared" si="0"/>
        <v>9.9931001342035639</v>
      </c>
      <c r="J12" s="16">
        <f t="shared" si="1"/>
        <v>56.129604527384309</v>
      </c>
      <c r="K12" s="16">
        <f t="shared" si="1"/>
        <v>21677.00679870621</v>
      </c>
      <c r="L12" s="17">
        <f t="shared" si="2"/>
        <v>4.3359993138188671</v>
      </c>
      <c r="M12" s="17">
        <f t="shared" si="3"/>
        <v>1.7491919823198008</v>
      </c>
      <c r="N12" s="33">
        <f t="shared" si="4"/>
        <v>0.99970023920851525</v>
      </c>
      <c r="O12" s="61">
        <v>102.3</v>
      </c>
      <c r="P12" s="60">
        <v>2.5</v>
      </c>
      <c r="Q12" s="60">
        <v>102.6</v>
      </c>
      <c r="R12" s="60">
        <v>68</v>
      </c>
      <c r="S12" s="16">
        <f>O12+P12</f>
        <v>104.8</v>
      </c>
      <c r="T12" s="16">
        <f>Q12+R12</f>
        <v>170.6</v>
      </c>
      <c r="U12" s="16">
        <f>S12+2*T12</f>
        <v>446</v>
      </c>
      <c r="V12" s="60">
        <v>123411.9782214156</v>
      </c>
      <c r="W12" s="16">
        <f t="shared" si="5"/>
        <v>9.8625661701863905</v>
      </c>
      <c r="X12" s="16">
        <f t="shared" si="6"/>
        <v>64.686831057398976</v>
      </c>
      <c r="Y12" s="16">
        <f t="shared" si="6"/>
        <v>17899.394138269312</v>
      </c>
      <c r="Z12" s="101">
        <f t="shared" si="7"/>
        <v>4.252838331155341</v>
      </c>
      <c r="AA12" s="101">
        <f t="shared" si="8"/>
        <v>1.8108158760130313</v>
      </c>
      <c r="AB12" s="102">
        <f t="shared" si="9"/>
        <v>0.99398993000712565</v>
      </c>
    </row>
    <row r="13" spans="1:28" x14ac:dyDescent="0.3">
      <c r="A13" s="61">
        <v>102.6</v>
      </c>
      <c r="B13" s="60">
        <v>102.4</v>
      </c>
      <c r="C13" s="60">
        <v>102.7</v>
      </c>
      <c r="D13" s="60">
        <v>7.2</v>
      </c>
      <c r="E13" s="15">
        <f>A13+B13</f>
        <v>205</v>
      </c>
      <c r="F13" s="15">
        <f>C13+D13</f>
        <v>109.9</v>
      </c>
      <c r="G13" s="16">
        <f>E13+2*F13</f>
        <v>424.8</v>
      </c>
      <c r="H13" s="53">
        <v>156814.70137825425</v>
      </c>
      <c r="I13" s="14">
        <f t="shared" si="0"/>
        <v>14.85186435039833</v>
      </c>
      <c r="J13" s="16">
        <f t="shared" si="1"/>
        <v>61.612031016105568</v>
      </c>
      <c r="K13" s="16">
        <f t="shared" si="1"/>
        <v>22744.049541191933</v>
      </c>
      <c r="L13" s="17">
        <f t="shared" si="2"/>
        <v>4.3568677926656276</v>
      </c>
      <c r="M13" s="17">
        <f t="shared" si="3"/>
        <v>1.7896655253743021</v>
      </c>
      <c r="N13" s="33">
        <f t="shared" si="4"/>
        <v>1.1717809739407012</v>
      </c>
      <c r="O13" s="61">
        <v>102.3</v>
      </c>
      <c r="P13" s="60">
        <v>3.2</v>
      </c>
      <c r="Q13" s="60">
        <v>102.6</v>
      </c>
      <c r="R13" s="60">
        <v>101.3</v>
      </c>
      <c r="S13" s="16">
        <f>O13+P13</f>
        <v>105.5</v>
      </c>
      <c r="T13" s="16">
        <f>Q13+R13</f>
        <v>203.89999999999998</v>
      </c>
      <c r="U13" s="16">
        <f>S13+2*T13</f>
        <v>513.29999999999995</v>
      </c>
      <c r="V13" s="60">
        <v>123086.26974483597</v>
      </c>
      <c r="W13" s="16">
        <f t="shared" si="5"/>
        <v>14.692322838821784</v>
      </c>
      <c r="X13" s="16">
        <f t="shared" si="6"/>
        <v>74.447870811127558</v>
      </c>
      <c r="Y13" s="16">
        <f t="shared" si="6"/>
        <v>17852.154117644939</v>
      </c>
      <c r="Z13" s="101">
        <f t="shared" si="7"/>
        <v>4.2516906274488999</v>
      </c>
      <c r="AA13" s="101">
        <f t="shared" si="8"/>
        <v>1.8718522815616521</v>
      </c>
      <c r="AB13" s="102">
        <f t="shared" si="9"/>
        <v>1.1670904626611698</v>
      </c>
    </row>
    <row r="14" spans="1:28" x14ac:dyDescent="0.3">
      <c r="A14" s="61">
        <v>102.7</v>
      </c>
      <c r="B14" s="60">
        <v>206.3</v>
      </c>
      <c r="C14" s="60">
        <v>102.9</v>
      </c>
      <c r="D14" s="60">
        <v>13.6</v>
      </c>
      <c r="E14" s="15">
        <f>A14+B14</f>
        <v>309</v>
      </c>
      <c r="F14" s="15">
        <f>C14+D14</f>
        <v>116.5</v>
      </c>
      <c r="G14" s="16">
        <f>E14+2*F14</f>
        <v>542</v>
      </c>
      <c r="H14" s="53">
        <v>173458.52017937222</v>
      </c>
      <c r="I14" s="14">
        <f t="shared" si="0"/>
        <v>29.921285307491949</v>
      </c>
      <c r="J14" s="16">
        <f t="shared" si="1"/>
        <v>78.610453885897414</v>
      </c>
      <c r="K14" s="16">
        <f t="shared" si="1"/>
        <v>25158.031368406908</v>
      </c>
      <c r="L14" s="17">
        <f t="shared" si="2"/>
        <v>4.4006766542896179</v>
      </c>
      <c r="M14" s="17">
        <f t="shared" si="3"/>
        <v>1.8954803038392762</v>
      </c>
      <c r="N14" s="33">
        <f t="shared" si="4"/>
        <v>1.4759802452740409</v>
      </c>
      <c r="O14" s="61">
        <v>102.3</v>
      </c>
      <c r="P14" s="60">
        <v>6</v>
      </c>
      <c r="Q14" s="60">
        <v>102.6</v>
      </c>
      <c r="R14" s="60">
        <v>165.1</v>
      </c>
      <c r="S14" s="16">
        <f>O14+P14</f>
        <v>108.3</v>
      </c>
      <c r="T14" s="16">
        <f>Q14+R14</f>
        <v>267.7</v>
      </c>
      <c r="U14" s="16">
        <f>S14+2*T14</f>
        <v>643.69999999999993</v>
      </c>
      <c r="V14" s="60">
        <v>132645.95607927156</v>
      </c>
      <c r="W14" s="16">
        <f t="shared" si="5"/>
        <v>23.945730510261367</v>
      </c>
      <c r="X14" s="16">
        <f t="shared" si="6"/>
        <v>93.360791819837928</v>
      </c>
      <c r="Y14" s="16">
        <f t="shared" si="6"/>
        <v>19238.669397639023</v>
      </c>
      <c r="Z14" s="101">
        <f t="shared" si="7"/>
        <v>4.2841750316702862</v>
      </c>
      <c r="AA14" s="101">
        <f t="shared" si="8"/>
        <v>1.9701645264298586</v>
      </c>
      <c r="AB14" s="102">
        <f t="shared" si="9"/>
        <v>1.3792280905636829</v>
      </c>
    </row>
    <row r="15" spans="1:28" x14ac:dyDescent="0.3">
      <c r="A15" s="61">
        <v>137.6</v>
      </c>
      <c r="B15" s="60">
        <v>102.6</v>
      </c>
      <c r="C15" s="60">
        <v>137.1</v>
      </c>
      <c r="D15" s="60">
        <v>7.1</v>
      </c>
      <c r="E15" s="15">
        <f>A15+B15</f>
        <v>240.2</v>
      </c>
      <c r="F15" s="15">
        <f>C15+D15</f>
        <v>144.19999999999999</v>
      </c>
      <c r="G15" s="16">
        <f>E15+2*F15</f>
        <v>528.59999999999991</v>
      </c>
      <c r="H15" s="53">
        <v>190942.92803970221</v>
      </c>
      <c r="I15" s="14">
        <f t="shared" si="0"/>
        <v>14.8808718979577</v>
      </c>
      <c r="J15" s="16">
        <f t="shared" si="1"/>
        <v>76.666948199419494</v>
      </c>
      <c r="K15" s="16">
        <f t="shared" si="1"/>
        <v>27693.930331186784</v>
      </c>
      <c r="L15" s="17">
        <f t="shared" si="2"/>
        <v>4.4423845953272778</v>
      </c>
      <c r="M15" s="17">
        <f t="shared" si="3"/>
        <v>1.8846081760965809</v>
      </c>
      <c r="N15" s="33">
        <f t="shared" si="4"/>
        <v>1.1726283780766869</v>
      </c>
      <c r="O15" s="61">
        <v>137.30000000000001</v>
      </c>
      <c r="P15" s="60">
        <v>0.4</v>
      </c>
      <c r="Q15" s="60">
        <v>137.6</v>
      </c>
      <c r="R15" s="60">
        <v>102.1</v>
      </c>
      <c r="S15" s="16">
        <f>O15+P15</f>
        <v>137.70000000000002</v>
      </c>
      <c r="T15" s="16">
        <f>Q15+R15</f>
        <v>239.7</v>
      </c>
      <c r="U15" s="16">
        <f>S15+2*T15</f>
        <v>617.1</v>
      </c>
      <c r="V15" s="60">
        <v>165299.51430113331</v>
      </c>
      <c r="W15" s="16">
        <f t="shared" si="5"/>
        <v>14.808353029059271</v>
      </c>
      <c r="X15" s="16">
        <f t="shared" si="6"/>
        <v>89.502787994441505</v>
      </c>
      <c r="Y15" s="16">
        <f t="shared" si="6"/>
        <v>23974.667613155867</v>
      </c>
      <c r="Z15" s="101">
        <f t="shared" si="7"/>
        <v>4.3797525947885649</v>
      </c>
      <c r="AA15" s="101">
        <f t="shared" si="8"/>
        <v>1.9518365637152759</v>
      </c>
      <c r="AB15" s="102">
        <f t="shared" si="9"/>
        <v>1.1705067593877996</v>
      </c>
    </row>
    <row r="16" spans="1:28" x14ac:dyDescent="0.3">
      <c r="A16" s="61">
        <v>137.5</v>
      </c>
      <c r="B16" s="60">
        <v>137.6</v>
      </c>
      <c r="C16" s="60">
        <v>137.19999999999999</v>
      </c>
      <c r="D16" s="60">
        <v>8.9</v>
      </c>
      <c r="E16" s="15">
        <f>A16+B16</f>
        <v>275.10000000000002</v>
      </c>
      <c r="F16" s="15">
        <f>C16+D16</f>
        <v>146.1</v>
      </c>
      <c r="G16" s="16">
        <f>E16+2*F16</f>
        <v>567.29999999999995</v>
      </c>
      <c r="H16" s="53">
        <v>199806.38915779284</v>
      </c>
      <c r="I16" s="14">
        <f t="shared" si="0"/>
        <v>19.957192720847754</v>
      </c>
      <c r="J16" s="16">
        <f t="shared" si="1"/>
        <v>82.279908652157928</v>
      </c>
      <c r="K16" s="16">
        <f t="shared" si="1"/>
        <v>28979.466680805068</v>
      </c>
      <c r="L16" s="17">
        <f t="shared" si="2"/>
        <v>4.4620903887364429</v>
      </c>
      <c r="M16" s="17">
        <f t="shared" si="3"/>
        <v>1.9152938008655915</v>
      </c>
      <c r="N16" s="33">
        <f t="shared" si="4"/>
        <v>1.3000994512003818</v>
      </c>
      <c r="O16" s="61">
        <v>137.30000000000001</v>
      </c>
      <c r="P16" s="60">
        <v>0.9</v>
      </c>
      <c r="Q16" s="60">
        <v>137.4</v>
      </c>
      <c r="R16" s="60">
        <v>137.19999999999999</v>
      </c>
      <c r="S16" s="16">
        <f>O16+P16</f>
        <v>138.20000000000002</v>
      </c>
      <c r="T16" s="16">
        <f>Q16+R16</f>
        <v>274.60000000000002</v>
      </c>
      <c r="U16" s="16">
        <f>S16+2*T16</f>
        <v>687.40000000000009</v>
      </c>
      <c r="V16" s="60">
        <v>167657.84114052952</v>
      </c>
      <c r="W16" s="16">
        <f t="shared" si="5"/>
        <v>19.89917762572901</v>
      </c>
      <c r="X16" s="16">
        <f t="shared" si="6"/>
        <v>99.69894096156068</v>
      </c>
      <c r="Y16" s="16">
        <f t="shared" si="6"/>
        <v>24316.714002927507</v>
      </c>
      <c r="Z16" s="101">
        <f t="shared" si="7"/>
        <v>4.3859048869322974</v>
      </c>
      <c r="AA16" s="101">
        <f t="shared" si="8"/>
        <v>1.998690545102096</v>
      </c>
      <c r="AB16" s="102">
        <f t="shared" si="9"/>
        <v>1.2988351286716222</v>
      </c>
    </row>
    <row r="17" spans="1:28" ht="15" thickBot="1" x14ac:dyDescent="0.35">
      <c r="A17" s="62">
        <v>137.6</v>
      </c>
      <c r="B17" s="63">
        <v>275.10000000000002</v>
      </c>
      <c r="C17" s="63">
        <v>137.4</v>
      </c>
      <c r="D17" s="63">
        <v>16.3</v>
      </c>
      <c r="E17" s="27">
        <f>A17+B17</f>
        <v>412.70000000000005</v>
      </c>
      <c r="F17" s="27">
        <f>C17+D17</f>
        <v>153.70000000000002</v>
      </c>
      <c r="G17" s="28">
        <f>E17+2*F17</f>
        <v>720.10000000000014</v>
      </c>
      <c r="H17" s="57">
        <v>214977.85881740035</v>
      </c>
      <c r="I17" s="29">
        <f t="shared" si="0"/>
        <v>39.899881667915828</v>
      </c>
      <c r="J17" s="28">
        <f t="shared" si="1"/>
        <v>104.44167498751796</v>
      </c>
      <c r="K17" s="28">
        <f t="shared" si="1"/>
        <v>31179.902319288216</v>
      </c>
      <c r="L17" s="30">
        <f t="shared" si="2"/>
        <v>4.4938747502928305</v>
      </c>
      <c r="M17" s="30">
        <f t="shared" si="3"/>
        <v>2.0188738282217908</v>
      </c>
      <c r="N17" s="34">
        <f t="shared" si="4"/>
        <v>1.6009716076905729</v>
      </c>
      <c r="O17" s="62">
        <v>137.5</v>
      </c>
      <c r="P17" s="63">
        <v>-1.7</v>
      </c>
      <c r="Q17" s="63">
        <v>137.69999999999999</v>
      </c>
      <c r="R17" s="63">
        <v>275</v>
      </c>
      <c r="S17" s="28">
        <f>O17+P17</f>
        <v>135.80000000000001</v>
      </c>
      <c r="T17" s="28">
        <f>Q17+R17</f>
        <v>412.7</v>
      </c>
      <c r="U17" s="28">
        <f>S17+2*T17</f>
        <v>961.2</v>
      </c>
      <c r="V17" s="63">
        <v>175943.69801663471</v>
      </c>
      <c r="W17" s="28">
        <f t="shared" si="5"/>
        <v>39.885377894136141</v>
      </c>
      <c r="X17" s="28">
        <f t="shared" si="6"/>
        <v>139.41027357034056</v>
      </c>
      <c r="Y17" s="28">
        <f t="shared" si="6"/>
        <v>25518.475939946351</v>
      </c>
      <c r="Z17" s="105">
        <f t="shared" si="7"/>
        <v>4.406854733111965</v>
      </c>
      <c r="AA17" s="105">
        <f t="shared" si="8"/>
        <v>2.144294779432752</v>
      </c>
      <c r="AB17" s="106">
        <f t="shared" si="9"/>
        <v>1.600813711131152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0.99717792662096127</v>
      </c>
      <c r="O23" s="6" t="s">
        <v>18</v>
      </c>
      <c r="P23" s="6">
        <v>0.99253967243246732</v>
      </c>
    </row>
    <row r="24" spans="1:28" x14ac:dyDescent="0.3">
      <c r="A24" s="6" t="s">
        <v>19</v>
      </c>
      <c r="B24" s="6">
        <v>0.99436381734007917</v>
      </c>
      <c r="O24" s="6" t="s">
        <v>19</v>
      </c>
      <c r="P24" s="6">
        <v>0.98513500135234955</v>
      </c>
    </row>
    <row r="25" spans="1:28" x14ac:dyDescent="0.3">
      <c r="A25" s="6" t="s">
        <v>20</v>
      </c>
      <c r="B25" s="6">
        <v>0.99342445356342568</v>
      </c>
      <c r="O25" s="6" t="s">
        <v>20</v>
      </c>
      <c r="P25" s="6">
        <v>0.98265750157774112</v>
      </c>
    </row>
    <row r="26" spans="1:28" x14ac:dyDescent="0.3">
      <c r="A26" s="6" t="s">
        <v>21</v>
      </c>
      <c r="B26" s="6">
        <v>1.5489962334103994E-2</v>
      </c>
      <c r="O26" s="6" t="s">
        <v>21</v>
      </c>
      <c r="P26" s="6">
        <v>3.722847056274891E-2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0.50797486423777738</v>
      </c>
      <c r="D31" s="6">
        <v>0.25398743211888869</v>
      </c>
      <c r="E31" s="6">
        <v>1058.5503103840715</v>
      </c>
      <c r="F31" s="6">
        <v>3.2056075835898066E-14</v>
      </c>
      <c r="O31" s="6" t="s">
        <v>24</v>
      </c>
      <c r="P31" s="6">
        <v>2</v>
      </c>
      <c r="Q31" s="6">
        <v>1.1022053406182044</v>
      </c>
      <c r="R31" s="6">
        <v>0.5511026703091022</v>
      </c>
      <c r="S31" s="6">
        <v>397.63273096888713</v>
      </c>
      <c r="T31" s="6">
        <v>1.0789200011728058E-11</v>
      </c>
    </row>
    <row r="32" spans="1:28" x14ac:dyDescent="0.3">
      <c r="A32" s="6" t="s">
        <v>25</v>
      </c>
      <c r="B32" s="6">
        <v>12</v>
      </c>
      <c r="C32" s="6">
        <v>2.8792671973435252E-3</v>
      </c>
      <c r="D32" s="6">
        <v>2.3993893311196043E-4</v>
      </c>
      <c r="E32" s="6"/>
      <c r="F32" s="6"/>
      <c r="O32" s="6" t="s">
        <v>25</v>
      </c>
      <c r="P32" s="6">
        <v>12</v>
      </c>
      <c r="Q32" s="6">
        <v>1.6631508245297546E-2</v>
      </c>
      <c r="R32" s="6">
        <v>1.3859590204414621E-3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0.51085413143512093</v>
      </c>
      <c r="D33" s="7"/>
      <c r="E33" s="7"/>
      <c r="F33" s="7"/>
      <c r="O33" s="7" t="s">
        <v>26</v>
      </c>
      <c r="P33" s="7">
        <v>14</v>
      </c>
      <c r="Q33" s="7">
        <v>1.1188368488635019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3.1262753370149388</v>
      </c>
      <c r="C36" s="6">
        <v>2.5549242637052192E-2</v>
      </c>
      <c r="D36" s="6">
        <v>122.36274011821904</v>
      </c>
      <c r="E36" s="6">
        <v>5.9521065162958741E-20</v>
      </c>
      <c r="F36" s="6">
        <v>3.0706083193690485</v>
      </c>
      <c r="G36" s="6">
        <v>3.181942354660829</v>
      </c>
      <c r="H36" s="6">
        <v>3.0706083193690485</v>
      </c>
      <c r="I36" s="6">
        <v>3.181942354660829</v>
      </c>
      <c r="O36" s="6" t="s">
        <v>27</v>
      </c>
      <c r="P36" s="6">
        <v>1.9145908703047672</v>
      </c>
      <c r="Q36" s="6">
        <v>8.2155886657179281E-2</v>
      </c>
      <c r="R36" s="6">
        <v>23.304366226293517</v>
      </c>
      <c r="S36" s="6">
        <v>2.3241563578126003E-11</v>
      </c>
      <c r="T36" s="6">
        <v>1.7355885704234182</v>
      </c>
      <c r="U36" s="6">
        <v>2.0935931701861161</v>
      </c>
      <c r="V36" s="6">
        <v>1.7355885704234182</v>
      </c>
      <c r="W36" s="6">
        <v>2.0935931701861161</v>
      </c>
    </row>
    <row r="37" spans="1:23" x14ac:dyDescent="0.3">
      <c r="A37" s="6" t="s">
        <v>40</v>
      </c>
      <c r="B37" s="6">
        <v>0.81706759011599983</v>
      </c>
      <c r="C37" s="6">
        <v>3.0097044891405897E-2</v>
      </c>
      <c r="D37" s="6">
        <v>27.147767930841294</v>
      </c>
      <c r="E37" s="6">
        <v>3.8415577749776241E-12</v>
      </c>
      <c r="F37" s="6">
        <v>0.75149176257153416</v>
      </c>
      <c r="G37" s="6">
        <v>0.8826434176604655</v>
      </c>
      <c r="H37" s="6">
        <v>0.75149176257153416</v>
      </c>
      <c r="I37" s="6">
        <v>0.8826434176604655</v>
      </c>
      <c r="O37" s="6" t="s">
        <v>40</v>
      </c>
      <c r="P37" s="6">
        <v>1.7968141469058556</v>
      </c>
      <c r="Q37" s="6">
        <v>9.6191140549700377E-2</v>
      </c>
      <c r="R37" s="6">
        <v>18.679622017554426</v>
      </c>
      <c r="S37" s="6">
        <v>3.091399142709772E-10</v>
      </c>
      <c r="T37" s="6">
        <v>1.5872316557758448</v>
      </c>
      <c r="U37" s="6">
        <v>2.0063966380358664</v>
      </c>
      <c r="V37" s="6">
        <v>1.5872316557758448</v>
      </c>
      <c r="W37" s="6">
        <v>2.0063966380358664</v>
      </c>
    </row>
    <row r="38" spans="1:23" ht="15" thickBot="1" x14ac:dyDescent="0.35">
      <c r="A38" s="7" t="s">
        <v>41</v>
      </c>
      <c r="B38" s="7">
        <v>-0.19101163576252991</v>
      </c>
      <c r="C38" s="7">
        <v>2.8809191165546224E-2</v>
      </c>
      <c r="D38" s="7">
        <v>-6.6302325068732388</v>
      </c>
      <c r="E38" s="7">
        <v>2.4288665791952259E-5</v>
      </c>
      <c r="F38" s="7">
        <v>-0.25378147108635779</v>
      </c>
      <c r="G38" s="7">
        <v>-0.12824180043870204</v>
      </c>
      <c r="H38" s="7">
        <v>-0.25378147108635779</v>
      </c>
      <c r="I38" s="7">
        <v>-0.12824180043870204</v>
      </c>
      <c r="O38" s="7" t="s">
        <v>41</v>
      </c>
      <c r="P38" s="7">
        <v>-0.87748107773662931</v>
      </c>
      <c r="Q38" s="7">
        <v>9.0603065116810225E-2</v>
      </c>
      <c r="R38" s="7">
        <v>-9.6848939559090486</v>
      </c>
      <c r="S38" s="7">
        <v>5.0559548708482825E-7</v>
      </c>
      <c r="T38" s="7">
        <v>-1.0748881984203107</v>
      </c>
      <c r="U38" s="7">
        <v>-0.68007395705294793</v>
      </c>
      <c r="V38" s="7">
        <v>-1.0748881984203107</v>
      </c>
      <c r="W38" s="7">
        <v>-0.68007395705294793</v>
      </c>
    </row>
    <row r="40" spans="1:23" x14ac:dyDescent="0.3">
      <c r="B40">
        <f>10^B36</f>
        <v>1337.4431692747216</v>
      </c>
      <c r="P40">
        <f>10^P36</f>
        <v>82.146841611979738</v>
      </c>
    </row>
    <row r="41" spans="1:23" x14ac:dyDescent="0.3">
      <c r="B41" s="6">
        <v>0.81706759011599983</v>
      </c>
      <c r="P41" s="6">
        <v>1.7968141469058556</v>
      </c>
    </row>
    <row r="42" spans="1:23" ht="15" thickBot="1" x14ac:dyDescent="0.35">
      <c r="B42" s="7">
        <v>-0.19101163576252991</v>
      </c>
      <c r="P42" s="7">
        <v>-0.87748107773662931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cols>
    <col min="8" max="8" width="8.88671875" customWidth="1"/>
  </cols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3">
        <v>20.6</v>
      </c>
      <c r="B3" s="2">
        <v>20.8</v>
      </c>
      <c r="C3" s="2">
        <v>20.5</v>
      </c>
      <c r="D3" s="2">
        <v>0.5</v>
      </c>
      <c r="E3" s="15">
        <f>A3+B3</f>
        <v>41.400000000000006</v>
      </c>
      <c r="F3" s="15">
        <f>C3+D3</f>
        <v>21</v>
      </c>
      <c r="G3" s="16">
        <f>E3+2*F3</f>
        <v>83.4</v>
      </c>
      <c r="H3" s="53">
        <v>46290.801186943616</v>
      </c>
      <c r="I3" s="14">
        <f>B3/6.89475729</f>
        <v>3.0167849461746608</v>
      </c>
      <c r="J3" s="16">
        <f>G3/6.89475729</f>
        <v>12.096147332258015</v>
      </c>
      <c r="K3" s="16">
        <f>H3/6.89475729</f>
        <v>6713.9130849584426</v>
      </c>
      <c r="L3" s="17">
        <f>LOG(K3)</f>
        <v>3.8269757147840124</v>
      </c>
      <c r="M3" s="17">
        <f>LOG(J3)</f>
        <v>1.0826470679386282</v>
      </c>
      <c r="N3" s="33">
        <f>LOG(I3)</f>
        <v>0.47954435226365094</v>
      </c>
      <c r="O3" s="3">
        <v>20.3</v>
      </c>
      <c r="P3" s="2">
        <v>4.3</v>
      </c>
      <c r="Q3" s="2">
        <v>20.9</v>
      </c>
      <c r="R3" s="2">
        <v>20.6</v>
      </c>
      <c r="S3" s="16">
        <f>O3+P3</f>
        <v>24.6</v>
      </c>
      <c r="T3" s="16">
        <f>Q3+R3</f>
        <v>41.5</v>
      </c>
      <c r="U3" s="16">
        <f>S3+2*T3</f>
        <v>107.6</v>
      </c>
      <c r="V3" s="60">
        <v>80626.223091976528</v>
      </c>
      <c r="W3" s="16">
        <f>R3/6.89475729</f>
        <v>2.9877773986152891</v>
      </c>
      <c r="X3" s="16">
        <f>U3/6.89475729</f>
        <v>15.606060586941993</v>
      </c>
      <c r="Y3" s="16">
        <f>V3/6.89475729</f>
        <v>11693.845004365125</v>
      </c>
      <c r="Z3" s="101">
        <f>LOG(Y3)</f>
        <v>4.0679573331993115</v>
      </c>
      <c r="AA3" s="101">
        <f>LOG(X3)</f>
        <v>1.1932932886312597</v>
      </c>
      <c r="AB3" s="102">
        <f>LOG(W3)</f>
        <v>0.47534823767004281</v>
      </c>
    </row>
    <row r="4" spans="1:28" x14ac:dyDescent="0.3">
      <c r="A4" s="3">
        <v>20.7</v>
      </c>
      <c r="B4" s="2">
        <v>41.8</v>
      </c>
      <c r="C4" s="2">
        <v>20.399999999999999</v>
      </c>
      <c r="D4" s="2">
        <v>1.1000000000000001</v>
      </c>
      <c r="E4" s="15">
        <f>A4+B4</f>
        <v>62.5</v>
      </c>
      <c r="F4" s="15">
        <f>C4+D4</f>
        <v>21.5</v>
      </c>
      <c r="G4" s="16">
        <f>E4+2*F4</f>
        <v>105.5</v>
      </c>
      <c r="H4" s="53">
        <v>35057.310595471063</v>
      </c>
      <c r="I4" s="14">
        <f t="shared" ref="I4:I17" si="0">B4/6.89475729</f>
        <v>6.0625774399086927</v>
      </c>
      <c r="J4" s="16">
        <f t="shared" ref="J4:K17" si="1">G4/6.89475729</f>
        <v>15.301481337568591</v>
      </c>
      <c r="K4" s="16">
        <f t="shared" si="1"/>
        <v>5084.6330220089676</v>
      </c>
      <c r="L4" s="17">
        <f t="shared" ref="L4:L17" si="2">LOG(K4)</f>
        <v>3.7062596136466173</v>
      </c>
      <c r="M4" s="17">
        <f t="shared" ref="M4:M17" si="3">LOG(J4)</f>
        <v>1.1847334769346007</v>
      </c>
      <c r="N4" s="33">
        <f t="shared" ref="N4:N17" si="4">LOG(I4)</f>
        <v>0.78265729907592452</v>
      </c>
      <c r="O4" s="3">
        <v>20.5</v>
      </c>
      <c r="P4" s="2">
        <v>4.8</v>
      </c>
      <c r="Q4" s="2">
        <v>20.8</v>
      </c>
      <c r="R4" s="2">
        <v>41.5</v>
      </c>
      <c r="S4" s="16">
        <f>O4+P4</f>
        <v>25.3</v>
      </c>
      <c r="T4" s="16">
        <f>Q4+R4</f>
        <v>62.3</v>
      </c>
      <c r="U4" s="16">
        <f>S4+2*T4</f>
        <v>149.9</v>
      </c>
      <c r="V4" s="60">
        <v>51606.21761658031</v>
      </c>
      <c r="W4" s="16">
        <f t="shared" ref="W4:W17" si="5">R4/6.89475729</f>
        <v>6.0190661185696355</v>
      </c>
      <c r="X4" s="16">
        <f t="shared" ref="X4:Y17" si="6">U4/6.89475729</f>
        <v>21.741156895749118</v>
      </c>
      <c r="Y4" s="16">
        <f t="shared" si="6"/>
        <v>7484.849059361205</v>
      </c>
      <c r="Z4" s="101">
        <f t="shared" ref="Z4:Z17" si="7">LOG(Y4)</f>
        <v>3.8741830467168143</v>
      </c>
      <c r="AA4" s="101">
        <f t="shared" ref="AA4:AA17" si="8">LOG(X4)</f>
        <v>1.3372826501491688</v>
      </c>
      <c r="AB4" s="102">
        <f t="shared" ref="AB4:AB17" si="9">LOG(W4)</f>
        <v>0.77952911401298208</v>
      </c>
    </row>
    <row r="5" spans="1:28" x14ac:dyDescent="0.3">
      <c r="A5" s="3">
        <v>20.5</v>
      </c>
      <c r="B5" s="2">
        <v>61.7</v>
      </c>
      <c r="C5" s="2">
        <v>20.6</v>
      </c>
      <c r="D5" s="2">
        <v>1.6</v>
      </c>
      <c r="E5" s="15">
        <f>A5+B5</f>
        <v>82.2</v>
      </c>
      <c r="F5" s="15">
        <f>C5+D5</f>
        <v>22.200000000000003</v>
      </c>
      <c r="G5" s="16">
        <f>E5+2*F5</f>
        <v>126.60000000000001</v>
      </c>
      <c r="H5" s="53">
        <v>40125.731628007801</v>
      </c>
      <c r="I5" s="14">
        <f t="shared" si="0"/>
        <v>8.9488284220661818</v>
      </c>
      <c r="J5" s="16">
        <f t="shared" si="1"/>
        <v>18.36177760508231</v>
      </c>
      <c r="K5" s="16">
        <f t="shared" si="1"/>
        <v>5819.7453427701148</v>
      </c>
      <c r="L5" s="17">
        <f t="shared" si="2"/>
        <v>3.764903981445527</v>
      </c>
      <c r="M5" s="17">
        <f t="shared" si="3"/>
        <v>1.2639147229822256</v>
      </c>
      <c r="N5" s="33">
        <f t="shared" si="4"/>
        <v>0.95176618133413116</v>
      </c>
      <c r="O5" s="3">
        <v>20.3</v>
      </c>
      <c r="P5" s="2">
        <v>6.5</v>
      </c>
      <c r="Q5" s="2">
        <v>20.8</v>
      </c>
      <c r="R5" s="2">
        <v>61.2</v>
      </c>
      <c r="S5" s="16">
        <f>O5+P5</f>
        <v>26.8</v>
      </c>
      <c r="T5" s="16">
        <f>Q5+R5</f>
        <v>82</v>
      </c>
      <c r="U5" s="16">
        <f>S5+2*T5</f>
        <v>190.8</v>
      </c>
      <c r="V5" s="60">
        <v>45963.199399173856</v>
      </c>
      <c r="W5" s="16">
        <f t="shared" si="5"/>
        <v>8.8763095531677525</v>
      </c>
      <c r="X5" s="16">
        <f t="shared" si="6"/>
        <v>27.67320037164064</v>
      </c>
      <c r="Y5" s="16">
        <f t="shared" si="6"/>
        <v>6666.3984627621103</v>
      </c>
      <c r="Z5" s="101">
        <f t="shared" si="7"/>
        <v>3.8238912686714905</v>
      </c>
      <c r="AA5" s="101">
        <f t="shared" si="8"/>
        <v>1.4420593876689658</v>
      </c>
      <c r="AB5" s="102">
        <f t="shared" si="9"/>
        <v>0.94823243944645064</v>
      </c>
    </row>
    <row r="6" spans="1:28" x14ac:dyDescent="0.3">
      <c r="A6" s="3">
        <v>34.6</v>
      </c>
      <c r="B6" s="2">
        <v>34.700000000000003</v>
      </c>
      <c r="C6" s="2">
        <v>34.5</v>
      </c>
      <c r="D6" s="2">
        <v>1.4</v>
      </c>
      <c r="E6" s="15">
        <f>A6+B6</f>
        <v>69.300000000000011</v>
      </c>
      <c r="F6" s="15">
        <f>C6+D6</f>
        <v>35.9</v>
      </c>
      <c r="G6" s="16">
        <f>E6+2*F6</f>
        <v>141.10000000000002</v>
      </c>
      <c r="H6" s="53">
        <v>62298.025134649914</v>
      </c>
      <c r="I6" s="14">
        <f t="shared" si="0"/>
        <v>5.0328095015509966</v>
      </c>
      <c r="J6" s="16">
        <f t="shared" si="1"/>
        <v>20.464824803136764</v>
      </c>
      <c r="K6" s="16">
        <f t="shared" si="1"/>
        <v>9035.5646347414659</v>
      </c>
      <c r="L6" s="17">
        <f t="shared" si="2"/>
        <v>3.955955296918034</v>
      </c>
      <c r="M6" s="17">
        <f t="shared" si="3"/>
        <v>1.3110080310552372</v>
      </c>
      <c r="N6" s="33">
        <f t="shared" si="4"/>
        <v>0.70181049209176316</v>
      </c>
      <c r="O6" s="3">
        <v>34.299999999999997</v>
      </c>
      <c r="P6" s="2">
        <v>4.9000000000000004</v>
      </c>
      <c r="Q6" s="2">
        <v>34.700000000000003</v>
      </c>
      <c r="R6" s="2">
        <v>34.299999999999997</v>
      </c>
      <c r="S6" s="16">
        <f>O6+P6</f>
        <v>39.199999999999996</v>
      </c>
      <c r="T6" s="16">
        <f>Q6+R6</f>
        <v>69</v>
      </c>
      <c r="U6" s="16">
        <f>S6+2*T6</f>
        <v>177.2</v>
      </c>
      <c r="V6" s="60">
        <v>80516.431924882607</v>
      </c>
      <c r="W6" s="16">
        <f t="shared" si="5"/>
        <v>4.9747944064322525</v>
      </c>
      <c r="X6" s="16">
        <f t="shared" si="6"/>
        <v>25.700687137603357</v>
      </c>
      <c r="Y6" s="16">
        <f t="shared" si="6"/>
        <v>11677.921141859746</v>
      </c>
      <c r="Z6" s="101">
        <f t="shared" si="7"/>
        <v>4.0673655382409413</v>
      </c>
      <c r="AA6" s="101">
        <f t="shared" si="8"/>
        <v>1.4099447348519214</v>
      </c>
      <c r="AB6" s="102">
        <f t="shared" si="9"/>
        <v>0.69677513734365981</v>
      </c>
    </row>
    <row r="7" spans="1:28" x14ac:dyDescent="0.3">
      <c r="A7" s="3">
        <v>34.5</v>
      </c>
      <c r="B7" s="2">
        <v>68.8</v>
      </c>
      <c r="C7" s="2">
        <v>34.6</v>
      </c>
      <c r="D7" s="2">
        <v>2.9</v>
      </c>
      <c r="E7" s="15">
        <f>A7+B7</f>
        <v>103.3</v>
      </c>
      <c r="F7" s="15">
        <f>C7+D7</f>
        <v>37.5</v>
      </c>
      <c r="G7" s="16">
        <f>E7+2*F7</f>
        <v>178.3</v>
      </c>
      <c r="H7" s="53">
        <v>58338.044092707736</v>
      </c>
      <c r="I7" s="14">
        <f t="shared" si="0"/>
        <v>9.978596360423877</v>
      </c>
      <c r="J7" s="16">
        <f t="shared" si="1"/>
        <v>25.860228649179906</v>
      </c>
      <c r="K7" s="16">
        <f t="shared" si="1"/>
        <v>8461.2179426997245</v>
      </c>
      <c r="L7" s="17">
        <f t="shared" si="2"/>
        <v>3.9274328816823587</v>
      </c>
      <c r="M7" s="17">
        <f t="shared" si="3"/>
        <v>1.4126323604762441</v>
      </c>
      <c r="N7" s="33">
        <f t="shared" si="4"/>
        <v>0.9990694555364007</v>
      </c>
      <c r="O7" s="3">
        <v>34.299999999999997</v>
      </c>
      <c r="P7" s="2">
        <v>6.3</v>
      </c>
      <c r="Q7" s="2">
        <v>34.6</v>
      </c>
      <c r="R7" s="2">
        <v>68.400000000000006</v>
      </c>
      <c r="S7" s="16">
        <f>O7+P7</f>
        <v>40.599999999999994</v>
      </c>
      <c r="T7" s="16">
        <f>Q7+R7</f>
        <v>103</v>
      </c>
      <c r="U7" s="16">
        <f>S7+2*T7</f>
        <v>246.6</v>
      </c>
      <c r="V7" s="60">
        <v>66720.858397008618</v>
      </c>
      <c r="W7" s="16">
        <f t="shared" si="5"/>
        <v>9.9205812653051346</v>
      </c>
      <c r="X7" s="16">
        <f t="shared" si="6"/>
        <v>35.766306140705353</v>
      </c>
      <c r="Y7" s="16">
        <f t="shared" si="6"/>
        <v>9677.0423657666724</v>
      </c>
      <c r="Z7" s="101">
        <f t="shared" si="7"/>
        <v>3.9857426423809015</v>
      </c>
      <c r="AA7" s="101">
        <f t="shared" si="8"/>
        <v>1.5534740895606023</v>
      </c>
      <c r="AB7" s="102">
        <f t="shared" si="9"/>
        <v>0.99653711902100561</v>
      </c>
    </row>
    <row r="8" spans="1:28" x14ac:dyDescent="0.3">
      <c r="A8" s="3">
        <v>34.6</v>
      </c>
      <c r="B8" s="2">
        <v>102.6</v>
      </c>
      <c r="C8" s="2">
        <v>34.5</v>
      </c>
      <c r="D8" s="2">
        <v>5</v>
      </c>
      <c r="E8" s="15">
        <f>A8+B8</f>
        <v>137.19999999999999</v>
      </c>
      <c r="F8" s="15">
        <f>C8+D8</f>
        <v>39.5</v>
      </c>
      <c r="G8" s="16">
        <f>E8+2*F8</f>
        <v>216.2</v>
      </c>
      <c r="H8" s="53">
        <v>56978.896704924096</v>
      </c>
      <c r="I8" s="14">
        <f t="shared" si="0"/>
        <v>14.8808718979577</v>
      </c>
      <c r="J8" s="16">
        <f t="shared" si="1"/>
        <v>31.357158911680845</v>
      </c>
      <c r="K8" s="16">
        <f t="shared" si="1"/>
        <v>8264.0902802430755</v>
      </c>
      <c r="L8" s="17">
        <f t="shared" si="2"/>
        <v>3.9171950529449173</v>
      </c>
      <c r="M8" s="17">
        <f t="shared" si="3"/>
        <v>1.4963367069181808</v>
      </c>
      <c r="N8" s="33">
        <f t="shared" si="4"/>
        <v>1.1726283780766869</v>
      </c>
      <c r="O8" s="3">
        <v>34.299999999999997</v>
      </c>
      <c r="P8" s="2">
        <v>9.5</v>
      </c>
      <c r="Q8" s="2">
        <v>34.700000000000003</v>
      </c>
      <c r="R8" s="2">
        <v>102.6</v>
      </c>
      <c r="S8" s="16">
        <f>O8+P8</f>
        <v>43.8</v>
      </c>
      <c r="T8" s="16">
        <f>Q8+R8</f>
        <v>137.30000000000001</v>
      </c>
      <c r="U8" s="16">
        <f>S8+2*T8</f>
        <v>318.40000000000003</v>
      </c>
      <c r="V8" s="60">
        <v>54391.235200565468</v>
      </c>
      <c r="W8" s="16">
        <f t="shared" si="5"/>
        <v>14.8808718979577</v>
      </c>
      <c r="X8" s="16">
        <f t="shared" si="6"/>
        <v>46.180015714519811</v>
      </c>
      <c r="Y8" s="16">
        <f t="shared" si="6"/>
        <v>7888.7817094668844</v>
      </c>
      <c r="Z8" s="101">
        <f t="shared" si="7"/>
        <v>3.8970099388610211</v>
      </c>
      <c r="AA8" s="101">
        <f t="shared" si="8"/>
        <v>1.6644540763665208</v>
      </c>
      <c r="AB8" s="102">
        <f t="shared" si="9"/>
        <v>1.1726283780766869</v>
      </c>
    </row>
    <row r="9" spans="1:28" x14ac:dyDescent="0.3">
      <c r="A9" s="3">
        <v>68.7</v>
      </c>
      <c r="B9" s="2">
        <v>68.5</v>
      </c>
      <c r="C9" s="2">
        <v>68.599999999999994</v>
      </c>
      <c r="D9" s="2">
        <v>3.9</v>
      </c>
      <c r="E9" s="15">
        <f>A9+B9</f>
        <v>137.19999999999999</v>
      </c>
      <c r="F9" s="15">
        <f>C9+D9</f>
        <v>72.5</v>
      </c>
      <c r="G9" s="16">
        <f>E9+2*F9</f>
        <v>282.2</v>
      </c>
      <c r="H9" s="53">
        <v>106421.5432418436</v>
      </c>
      <c r="I9" s="14">
        <f t="shared" si="0"/>
        <v>9.9350850390848198</v>
      </c>
      <c r="J9" s="16">
        <f t="shared" si="1"/>
        <v>40.929649606273522</v>
      </c>
      <c r="K9" s="16">
        <f t="shared" si="1"/>
        <v>15435.139884647569</v>
      </c>
      <c r="L9" s="17">
        <f t="shared" si="2"/>
        <v>4.1885105697335829</v>
      </c>
      <c r="M9" s="17">
        <f t="shared" si="3"/>
        <v>1.6120380267192185</v>
      </c>
      <c r="N9" s="33">
        <f t="shared" si="4"/>
        <v>0.99717158879331491</v>
      </c>
      <c r="O9" s="3">
        <v>68.3</v>
      </c>
      <c r="P9" s="2">
        <v>6</v>
      </c>
      <c r="Q9" s="2">
        <v>68.599999999999994</v>
      </c>
      <c r="R9" s="2">
        <v>68.599999999999994</v>
      </c>
      <c r="S9" s="16">
        <f>O9+P9</f>
        <v>74.3</v>
      </c>
      <c r="T9" s="16">
        <f>Q9+R9</f>
        <v>137.19999999999999</v>
      </c>
      <c r="U9" s="16">
        <f>S9+2*T9</f>
        <v>348.7</v>
      </c>
      <c r="V9" s="60">
        <v>114016.62049861494</v>
      </c>
      <c r="W9" s="16">
        <f t="shared" si="5"/>
        <v>9.9495888128645049</v>
      </c>
      <c r="X9" s="16">
        <f t="shared" si="6"/>
        <v>50.574659169764622</v>
      </c>
      <c r="Y9" s="16">
        <f t="shared" si="6"/>
        <v>16536.712708362058</v>
      </c>
      <c r="Z9" s="101">
        <f t="shared" si="7"/>
        <v>4.2184491814856271</v>
      </c>
      <c r="AA9" s="101">
        <f t="shared" si="8"/>
        <v>1.7039329646768659</v>
      </c>
      <c r="AB9" s="102">
        <f t="shared" si="9"/>
        <v>0.99780513300764107</v>
      </c>
    </row>
    <row r="10" spans="1:28" x14ac:dyDescent="0.3">
      <c r="A10" s="3">
        <v>68.7</v>
      </c>
      <c r="B10" s="2">
        <v>137.6</v>
      </c>
      <c r="C10" s="2">
        <v>68.8</v>
      </c>
      <c r="D10" s="2">
        <v>9.1999999999999993</v>
      </c>
      <c r="E10" s="15">
        <f>A10+B10</f>
        <v>206.3</v>
      </c>
      <c r="F10" s="15">
        <f>C10+D10</f>
        <v>78</v>
      </c>
      <c r="G10" s="16">
        <f>E10+2*F10</f>
        <v>362.3</v>
      </c>
      <c r="H10" s="53">
        <v>97935.943060498219</v>
      </c>
      <c r="I10" s="14">
        <f t="shared" si="0"/>
        <v>19.957192720847754</v>
      </c>
      <c r="J10" s="16">
        <f t="shared" si="1"/>
        <v>52.547172403801902</v>
      </c>
      <c r="K10" s="16">
        <f t="shared" si="1"/>
        <v>14204.407630496622</v>
      </c>
      <c r="L10" s="17">
        <f t="shared" si="2"/>
        <v>4.1524231269592828</v>
      </c>
      <c r="M10" s="17">
        <f t="shared" si="3"/>
        <v>1.7205493513354262</v>
      </c>
      <c r="N10" s="33">
        <f t="shared" si="4"/>
        <v>1.3000994512003818</v>
      </c>
      <c r="O10" s="3">
        <v>68.400000000000006</v>
      </c>
      <c r="P10" s="2">
        <v>10.4</v>
      </c>
      <c r="Q10" s="2">
        <v>68.599999999999994</v>
      </c>
      <c r="R10" s="2">
        <v>137.4</v>
      </c>
      <c r="S10" s="16">
        <f>O10+P10</f>
        <v>78.800000000000011</v>
      </c>
      <c r="T10" s="16">
        <f>Q10+R10</f>
        <v>206</v>
      </c>
      <c r="U10" s="16">
        <f>S10+2*T10</f>
        <v>490.8</v>
      </c>
      <c r="V10" s="60">
        <v>86496.69499527858</v>
      </c>
      <c r="W10" s="16">
        <f t="shared" si="5"/>
        <v>19.928185173288384</v>
      </c>
      <c r="X10" s="16">
        <f t="shared" si="6"/>
        <v>71.184521710698249</v>
      </c>
      <c r="Y10" s="16">
        <f t="shared" si="6"/>
        <v>12545.284969020073</v>
      </c>
      <c r="Z10" s="101">
        <f t="shared" si="7"/>
        <v>4.0984805308612549</v>
      </c>
      <c r="AA10" s="101">
        <f t="shared" si="8"/>
        <v>1.8523855713558561</v>
      </c>
      <c r="AB10" s="102">
        <f t="shared" si="9"/>
        <v>1.2994677500244209</v>
      </c>
    </row>
    <row r="11" spans="1:28" x14ac:dyDescent="0.3">
      <c r="A11" s="3">
        <v>68.5</v>
      </c>
      <c r="B11" s="2">
        <v>206.6</v>
      </c>
      <c r="C11" s="2">
        <v>69.099999999999994</v>
      </c>
      <c r="D11" s="2">
        <v>15</v>
      </c>
      <c r="E11" s="15">
        <f>A11+B11</f>
        <v>275.10000000000002</v>
      </c>
      <c r="F11" s="15">
        <f>C11+D11</f>
        <v>84.1</v>
      </c>
      <c r="G11" s="16">
        <f>E11+2*F11</f>
        <v>443.3</v>
      </c>
      <c r="H11" s="53">
        <v>95929.422689986066</v>
      </c>
      <c r="I11" s="14">
        <f t="shared" si="0"/>
        <v>29.964796628831003</v>
      </c>
      <c r="J11" s="16">
        <f t="shared" si="1"/>
        <v>64.29522916534745</v>
      </c>
      <c r="K11" s="16">
        <f t="shared" si="1"/>
        <v>13913.386455114225</v>
      </c>
      <c r="L11" s="17">
        <f t="shared" si="2"/>
        <v>4.143432848163985</v>
      </c>
      <c r="M11" s="17">
        <f t="shared" si="3"/>
        <v>1.8081787486002239</v>
      </c>
      <c r="N11" s="33">
        <f t="shared" si="4"/>
        <v>1.4766113344844911</v>
      </c>
      <c r="O11" s="3">
        <v>68.400000000000006</v>
      </c>
      <c r="P11" s="2">
        <v>15.3</v>
      </c>
      <c r="Q11" s="2">
        <v>68.599999999999994</v>
      </c>
      <c r="R11" s="2">
        <v>206.4</v>
      </c>
      <c r="S11" s="16">
        <f>O11+P11</f>
        <v>83.7</v>
      </c>
      <c r="T11" s="16">
        <f>Q11+R11</f>
        <v>275</v>
      </c>
      <c r="U11" s="16">
        <f>S11+2*T11</f>
        <v>633.70000000000005</v>
      </c>
      <c r="V11" s="60">
        <v>71090.700344431694</v>
      </c>
      <c r="W11" s="16">
        <f t="shared" si="5"/>
        <v>29.935789081271633</v>
      </c>
      <c r="X11" s="16">
        <f t="shared" si="6"/>
        <v>91.910414441869349</v>
      </c>
      <c r="Y11" s="16">
        <f t="shared" si="6"/>
        <v>10310.834356350735</v>
      </c>
      <c r="Z11" s="101">
        <f t="shared" si="7"/>
        <v>4.0132938099680624</v>
      </c>
      <c r="AA11" s="101">
        <f t="shared" si="8"/>
        <v>1.963364724426129</v>
      </c>
      <c r="AB11" s="102">
        <f t="shared" si="9"/>
        <v>1.4761907102560632</v>
      </c>
    </row>
    <row r="12" spans="1:28" x14ac:dyDescent="0.3">
      <c r="A12" s="3">
        <v>102.6</v>
      </c>
      <c r="B12" s="2">
        <v>68.7</v>
      </c>
      <c r="C12" s="2">
        <v>102.8</v>
      </c>
      <c r="D12" s="2">
        <v>4.4000000000000004</v>
      </c>
      <c r="E12" s="15">
        <f>A12+B12</f>
        <v>171.3</v>
      </c>
      <c r="F12" s="15">
        <f>C12+D12</f>
        <v>107.2</v>
      </c>
      <c r="G12" s="16">
        <f>E12+2*F12</f>
        <v>385.70000000000005</v>
      </c>
      <c r="H12" s="53">
        <v>146273.95315826827</v>
      </c>
      <c r="I12" s="14">
        <f t="shared" si="0"/>
        <v>9.9640925866441918</v>
      </c>
      <c r="J12" s="16">
        <f t="shared" si="1"/>
        <v>55.9410554682484</v>
      </c>
      <c r="K12" s="16">
        <f t="shared" si="1"/>
        <v>21215.243264678902</v>
      </c>
      <c r="L12" s="17">
        <f t="shared" si="2"/>
        <v>4.3266480159707461</v>
      </c>
      <c r="M12" s="17">
        <f t="shared" si="3"/>
        <v>1.7477306561669312</v>
      </c>
      <c r="N12" s="33">
        <f t="shared" si="4"/>
        <v>0.9984377543604398</v>
      </c>
      <c r="O12" s="3">
        <v>102.3</v>
      </c>
      <c r="P12" s="2">
        <v>7.3</v>
      </c>
      <c r="Q12" s="2">
        <v>102.6</v>
      </c>
      <c r="R12" s="2">
        <v>68.599999999999994</v>
      </c>
      <c r="S12" s="16">
        <f>O12+P12</f>
        <v>109.6</v>
      </c>
      <c r="T12" s="16">
        <f>Q12+R12</f>
        <v>171.2</v>
      </c>
      <c r="U12" s="16">
        <f>S12+2*T12</f>
        <v>452</v>
      </c>
      <c r="V12" s="60">
        <v>156979.40503432494</v>
      </c>
      <c r="W12" s="16">
        <f t="shared" si="5"/>
        <v>9.9495888128645049</v>
      </c>
      <c r="X12" s="16">
        <f t="shared" si="6"/>
        <v>65.55705748418012</v>
      </c>
      <c r="Y12" s="16">
        <f t="shared" si="6"/>
        <v>22767.9377868753</v>
      </c>
      <c r="Z12" s="101">
        <f t="shared" si="7"/>
        <v>4.357323696037219</v>
      </c>
      <c r="AA12" s="101">
        <f t="shared" si="8"/>
        <v>1.8166194521122714</v>
      </c>
      <c r="AB12" s="102">
        <f t="shared" si="9"/>
        <v>0.99780513300764107</v>
      </c>
    </row>
    <row r="13" spans="1:28" x14ac:dyDescent="0.3">
      <c r="A13" s="3">
        <v>102.4</v>
      </c>
      <c r="B13" s="2">
        <v>102.7</v>
      </c>
      <c r="C13" s="2">
        <v>102.7</v>
      </c>
      <c r="D13" s="2">
        <v>6.9</v>
      </c>
      <c r="E13" s="15">
        <f>A13+B13</f>
        <v>205.10000000000002</v>
      </c>
      <c r="F13" s="15">
        <f>C13+D13</f>
        <v>109.60000000000001</v>
      </c>
      <c r="G13" s="16">
        <f>E13+2*F13</f>
        <v>424.30000000000007</v>
      </c>
      <c r="H13" s="53">
        <v>147911.66586653868</v>
      </c>
      <c r="I13" s="14">
        <f t="shared" si="0"/>
        <v>14.895375671737387</v>
      </c>
      <c r="J13" s="16">
        <f t="shared" si="1"/>
        <v>61.539512147207148</v>
      </c>
      <c r="K13" s="16">
        <f t="shared" si="1"/>
        <v>21452.773411047609</v>
      </c>
      <c r="L13" s="17">
        <f t="shared" si="2"/>
        <v>4.3314834456700844</v>
      </c>
      <c r="M13" s="17">
        <f t="shared" si="3"/>
        <v>1.7891540490675053</v>
      </c>
      <c r="N13" s="33">
        <f t="shared" si="4"/>
        <v>1.1730514608981675</v>
      </c>
      <c r="O13" s="3">
        <v>102.3</v>
      </c>
      <c r="P13" s="2">
        <v>8.8000000000000007</v>
      </c>
      <c r="Q13" s="2">
        <v>102.6</v>
      </c>
      <c r="R13" s="2">
        <v>102.7</v>
      </c>
      <c r="S13" s="16">
        <f>O13+P13</f>
        <v>111.1</v>
      </c>
      <c r="T13" s="16">
        <f>Q13+R13</f>
        <v>205.3</v>
      </c>
      <c r="U13" s="16">
        <f>S13+2*T13</f>
        <v>521.70000000000005</v>
      </c>
      <c r="V13" s="60">
        <v>128294.81574016239</v>
      </c>
      <c r="W13" s="16">
        <f t="shared" si="5"/>
        <v>14.895375671737387</v>
      </c>
      <c r="X13" s="16">
        <f t="shared" si="6"/>
        <v>75.666187808621189</v>
      </c>
      <c r="Y13" s="16">
        <f t="shared" si="6"/>
        <v>18607.589846017971</v>
      </c>
      <c r="Z13" s="101">
        <f t="shared" si="7"/>
        <v>4.2696901246428487</v>
      </c>
      <c r="AA13" s="101">
        <f t="shared" si="8"/>
        <v>1.8789018540232643</v>
      </c>
      <c r="AB13" s="102">
        <f t="shared" si="9"/>
        <v>1.1730514608981675</v>
      </c>
    </row>
    <row r="14" spans="1:28" x14ac:dyDescent="0.3">
      <c r="A14" s="3">
        <v>102.6</v>
      </c>
      <c r="B14" s="2">
        <v>206.5</v>
      </c>
      <c r="C14" s="2">
        <v>102.9</v>
      </c>
      <c r="D14" s="2">
        <v>14.7</v>
      </c>
      <c r="E14" s="15">
        <f>A14+B14</f>
        <v>309.10000000000002</v>
      </c>
      <c r="F14" s="15">
        <f>C14+D14</f>
        <v>117.60000000000001</v>
      </c>
      <c r="G14" s="16">
        <f>E14+2*F14</f>
        <v>544.30000000000007</v>
      </c>
      <c r="H14" s="53">
        <v>149421.12879884226</v>
      </c>
      <c r="I14" s="14">
        <f t="shared" si="0"/>
        <v>29.95029285505132</v>
      </c>
      <c r="J14" s="16">
        <f t="shared" si="1"/>
        <v>78.944040682830192</v>
      </c>
      <c r="K14" s="16">
        <f t="shared" si="1"/>
        <v>21671.702500037132</v>
      </c>
      <c r="L14" s="17">
        <f t="shared" si="2"/>
        <v>4.3358930302551295</v>
      </c>
      <c r="M14" s="17">
        <f t="shared" si="3"/>
        <v>1.8973193516179632</v>
      </c>
      <c r="N14" s="33">
        <f t="shared" si="4"/>
        <v>1.4764010732933093</v>
      </c>
      <c r="O14" s="3">
        <v>102.3</v>
      </c>
      <c r="P14" s="2">
        <v>12.8</v>
      </c>
      <c r="Q14" s="2">
        <v>102.6</v>
      </c>
      <c r="R14" s="2">
        <v>206.2</v>
      </c>
      <c r="S14" s="16">
        <f>O14+P14</f>
        <v>115.1</v>
      </c>
      <c r="T14" s="16">
        <f>Q14+R14</f>
        <v>308.79999999999995</v>
      </c>
      <c r="U14" s="16">
        <f>S14+2*T14</f>
        <v>732.69999999999993</v>
      </c>
      <c r="V14" s="60">
        <v>119988.36194355543</v>
      </c>
      <c r="W14" s="16">
        <f t="shared" si="5"/>
        <v>29.906781533712259</v>
      </c>
      <c r="X14" s="16">
        <f t="shared" si="6"/>
        <v>106.26915048375835</v>
      </c>
      <c r="Y14" s="16">
        <f t="shared" si="6"/>
        <v>17402.84057824397</v>
      </c>
      <c r="Z14" s="101">
        <f t="shared" si="7"/>
        <v>4.2406201417751435</v>
      </c>
      <c r="AA14" s="101">
        <f t="shared" si="8"/>
        <v>2.026407208839895</v>
      </c>
      <c r="AB14" s="102">
        <f t="shared" si="9"/>
        <v>1.4757696782483871</v>
      </c>
    </row>
    <row r="15" spans="1:28" x14ac:dyDescent="0.3">
      <c r="A15" s="3">
        <v>137.5</v>
      </c>
      <c r="B15" s="2">
        <v>102.9</v>
      </c>
      <c r="C15" s="2">
        <v>137.4</v>
      </c>
      <c r="D15" s="2">
        <v>7.1</v>
      </c>
      <c r="E15" s="15">
        <f>A15+B15</f>
        <v>240.4</v>
      </c>
      <c r="F15" s="15">
        <f>C15+D15</f>
        <v>144.5</v>
      </c>
      <c r="G15" s="16">
        <f>E15+2*F15</f>
        <v>529.4</v>
      </c>
      <c r="H15" s="53">
        <v>202559.05511811026</v>
      </c>
      <c r="I15" s="14">
        <f t="shared" si="0"/>
        <v>14.924383219296759</v>
      </c>
      <c r="J15" s="16">
        <f t="shared" si="1"/>
        <v>76.782978389656989</v>
      </c>
      <c r="K15" s="16">
        <f t="shared" si="1"/>
        <v>29378.707124599921</v>
      </c>
      <c r="L15" s="17">
        <f t="shared" si="2"/>
        <v>4.4680326797794034</v>
      </c>
      <c r="M15" s="17">
        <f t="shared" si="3"/>
        <v>1.8852649542662188</v>
      </c>
      <c r="N15" s="33">
        <f t="shared" si="4"/>
        <v>1.1738963920633223</v>
      </c>
      <c r="O15" s="3">
        <v>137.4</v>
      </c>
      <c r="P15" s="2">
        <v>4.8</v>
      </c>
      <c r="Q15" s="2">
        <v>137.4</v>
      </c>
      <c r="R15" s="2">
        <v>102.7</v>
      </c>
      <c r="S15" s="16">
        <f>O15+P15</f>
        <v>142.20000000000002</v>
      </c>
      <c r="T15" s="16">
        <f>Q15+R15</f>
        <v>240.10000000000002</v>
      </c>
      <c r="U15" s="16">
        <f>S15+2*T15</f>
        <v>622.40000000000009</v>
      </c>
      <c r="V15" s="60">
        <v>201175.31831537708</v>
      </c>
      <c r="W15" s="16">
        <f t="shared" si="5"/>
        <v>14.895375671737387</v>
      </c>
      <c r="X15" s="16">
        <f t="shared" si="6"/>
        <v>90.271488004764862</v>
      </c>
      <c r="Y15" s="16">
        <f t="shared" si="6"/>
        <v>29178.013069025244</v>
      </c>
      <c r="Z15" s="101">
        <f t="shared" si="7"/>
        <v>4.4650557144752385</v>
      </c>
      <c r="AA15" s="101">
        <f t="shared" si="8"/>
        <v>1.9555506012825219</v>
      </c>
      <c r="AB15" s="102">
        <f t="shared" si="9"/>
        <v>1.1730514608981675</v>
      </c>
    </row>
    <row r="16" spans="1:28" x14ac:dyDescent="0.3">
      <c r="A16" s="3">
        <v>137.6</v>
      </c>
      <c r="B16" s="2">
        <v>137.6</v>
      </c>
      <c r="C16" s="2">
        <v>137.1</v>
      </c>
      <c r="D16" s="2">
        <v>9</v>
      </c>
      <c r="E16" s="15">
        <f>A16+B16</f>
        <v>275.2</v>
      </c>
      <c r="F16" s="15">
        <f>C16+D16</f>
        <v>146.1</v>
      </c>
      <c r="G16" s="16">
        <f>E16+2*F16</f>
        <v>567.4</v>
      </c>
      <c r="H16" s="53">
        <v>209224.53117080589</v>
      </c>
      <c r="I16" s="14">
        <f t="shared" si="0"/>
        <v>19.957192720847754</v>
      </c>
      <c r="J16" s="16">
        <f t="shared" si="1"/>
        <v>82.294412425937608</v>
      </c>
      <c r="K16" s="16">
        <f t="shared" si="1"/>
        <v>30345.452692622031</v>
      </c>
      <c r="L16" s="17">
        <f t="shared" si="2"/>
        <v>4.482093620667853</v>
      </c>
      <c r="M16" s="17">
        <f t="shared" si="3"/>
        <v>1.9153703487607228</v>
      </c>
      <c r="N16" s="33">
        <f t="shared" si="4"/>
        <v>1.3000994512003818</v>
      </c>
      <c r="O16" s="3">
        <v>137.30000000000001</v>
      </c>
      <c r="P16" s="2">
        <v>5.5</v>
      </c>
      <c r="Q16" s="2">
        <v>137.69999999999999</v>
      </c>
      <c r="R16" s="2">
        <v>137.4</v>
      </c>
      <c r="S16" s="16">
        <f>O16+P16</f>
        <v>142.80000000000001</v>
      </c>
      <c r="T16" s="16">
        <f>Q16+R16</f>
        <v>275.10000000000002</v>
      </c>
      <c r="U16" s="16">
        <f>S16+2*T16</f>
        <v>693</v>
      </c>
      <c r="V16" s="60">
        <v>180987.92535675081</v>
      </c>
      <c r="W16" s="16">
        <f t="shared" si="5"/>
        <v>19.928185173288384</v>
      </c>
      <c r="X16" s="16">
        <f t="shared" si="6"/>
        <v>100.51115229322306</v>
      </c>
      <c r="Y16" s="16">
        <f t="shared" si="6"/>
        <v>26250.079262289855</v>
      </c>
      <c r="Z16" s="101">
        <f t="shared" si="7"/>
        <v>4.4191306190990476</v>
      </c>
      <c r="AA16" s="101">
        <f t="shared" si="8"/>
        <v>2.002214251912696</v>
      </c>
      <c r="AB16" s="102">
        <f t="shared" si="9"/>
        <v>1.2994677500244209</v>
      </c>
    </row>
    <row r="17" spans="1:28" ht="15" thickBot="1" x14ac:dyDescent="0.35">
      <c r="A17" s="4">
        <v>137.5</v>
      </c>
      <c r="B17" s="5">
        <v>275.3</v>
      </c>
      <c r="C17" s="5">
        <v>137</v>
      </c>
      <c r="D17" s="5">
        <v>19.100000000000001</v>
      </c>
      <c r="E17" s="27">
        <f>A17+B17</f>
        <v>412.8</v>
      </c>
      <c r="F17" s="27">
        <f>C17+D17</f>
        <v>156.1</v>
      </c>
      <c r="G17" s="28">
        <f>E17+2*F17</f>
        <v>725</v>
      </c>
      <c r="H17" s="57">
        <v>198247.71963514166</v>
      </c>
      <c r="I17" s="29">
        <f t="shared" si="0"/>
        <v>39.928889215475195</v>
      </c>
      <c r="J17" s="28">
        <f t="shared" si="1"/>
        <v>105.15235990272255</v>
      </c>
      <c r="K17" s="28">
        <f t="shared" si="1"/>
        <v>28753.400779266831</v>
      </c>
      <c r="L17" s="30">
        <f t="shared" si="2"/>
        <v>4.4586892178021555</v>
      </c>
      <c r="M17" s="30">
        <f t="shared" si="3"/>
        <v>2.0218190238718829</v>
      </c>
      <c r="N17" s="34">
        <f t="shared" si="4"/>
        <v>1.6012872286942197</v>
      </c>
      <c r="O17" s="4">
        <v>137.30000000000001</v>
      </c>
      <c r="P17" s="5">
        <v>12.3</v>
      </c>
      <c r="Q17" s="5">
        <v>137.5</v>
      </c>
      <c r="R17" s="5">
        <v>275.10000000000002</v>
      </c>
      <c r="S17" s="28">
        <f>O17+P17</f>
        <v>149.60000000000002</v>
      </c>
      <c r="T17" s="28">
        <f>Q17+R17</f>
        <v>412.6</v>
      </c>
      <c r="U17" s="28">
        <f>S17+2*T17</f>
        <v>974.80000000000007</v>
      </c>
      <c r="V17" s="63">
        <v>157816.23482168463</v>
      </c>
      <c r="W17" s="28">
        <f t="shared" si="5"/>
        <v>39.899881667915828</v>
      </c>
      <c r="X17" s="28">
        <f t="shared" si="6"/>
        <v>141.38278680437784</v>
      </c>
      <c r="Y17" s="28">
        <f t="shared" si="6"/>
        <v>22889.309686154975</v>
      </c>
      <c r="Z17" s="105">
        <f t="shared" si="7"/>
        <v>4.3596326950767086</v>
      </c>
      <c r="AA17" s="105">
        <f t="shared" si="8"/>
        <v>2.1503965378135761</v>
      </c>
      <c r="AB17" s="106">
        <f t="shared" si="9"/>
        <v>1.6009716076905729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0.99222784733569303</v>
      </c>
      <c r="O23" s="6" t="s">
        <v>18</v>
      </c>
      <c r="P23" s="6">
        <v>0.96866923512758496</v>
      </c>
    </row>
    <row r="24" spans="1:28" x14ac:dyDescent="0.3">
      <c r="A24" s="6" t="s">
        <v>19</v>
      </c>
      <c r="B24" s="6">
        <v>0.98451610102842324</v>
      </c>
      <c r="O24" s="6" t="s">
        <v>19</v>
      </c>
      <c r="P24" s="6">
        <v>0.93832008708266057</v>
      </c>
    </row>
    <row r="25" spans="1:28" x14ac:dyDescent="0.3">
      <c r="A25" s="6" t="s">
        <v>20</v>
      </c>
      <c r="B25" s="6">
        <v>0.98193545119982717</v>
      </c>
      <c r="O25" s="6" t="s">
        <v>20</v>
      </c>
      <c r="P25" s="6">
        <v>0.92804010159643735</v>
      </c>
    </row>
    <row r="26" spans="1:28" x14ac:dyDescent="0.3">
      <c r="A26" s="6" t="s">
        <v>21</v>
      </c>
      <c r="B26" s="6">
        <v>3.5799418109291894E-2</v>
      </c>
      <c r="O26" s="6" t="s">
        <v>21</v>
      </c>
      <c r="P26" s="6">
        <v>5.523609222629914E-2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0.97785773475404003</v>
      </c>
      <c r="D31" s="6">
        <v>0.48892886737702002</v>
      </c>
      <c r="E31" s="6">
        <v>381.49929917612991</v>
      </c>
      <c r="F31" s="6">
        <v>1.3781039387803163E-11</v>
      </c>
      <c r="O31" s="6" t="s">
        <v>24</v>
      </c>
      <c r="P31" s="6">
        <v>2</v>
      </c>
      <c r="Q31" s="6">
        <v>0.55697332985703929</v>
      </c>
      <c r="R31" s="6">
        <v>0.27848666492851964</v>
      </c>
      <c r="S31" s="6">
        <v>91.276401930737521</v>
      </c>
      <c r="T31" s="6">
        <v>5.5063334963383413E-8</v>
      </c>
    </row>
    <row r="32" spans="1:28" x14ac:dyDescent="0.3">
      <c r="A32" s="6" t="s">
        <v>25</v>
      </c>
      <c r="B32" s="6">
        <v>12</v>
      </c>
      <c r="C32" s="6">
        <v>1.5379180043566755E-2</v>
      </c>
      <c r="D32" s="6">
        <v>1.2815983369638964E-3</v>
      </c>
      <c r="E32" s="6"/>
      <c r="F32" s="6"/>
      <c r="O32" s="6" t="s">
        <v>25</v>
      </c>
      <c r="P32" s="6">
        <v>12</v>
      </c>
      <c r="Q32" s="6">
        <v>3.6612310613186691E-2</v>
      </c>
      <c r="R32" s="6">
        <v>3.0510258844322242E-3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0.99323691479760678</v>
      </c>
      <c r="D33" s="7"/>
      <c r="E33" s="7"/>
      <c r="F33" s="7"/>
      <c r="O33" s="7" t="s">
        <v>26</v>
      </c>
      <c r="P33" s="7">
        <v>14</v>
      </c>
      <c r="Q33" s="7">
        <v>0.59358564047022599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2.5664833120888435</v>
      </c>
      <c r="C36" s="6">
        <v>5.7818549543800737E-2</v>
      </c>
      <c r="D36" s="6">
        <v>44.38858000311113</v>
      </c>
      <c r="E36" s="6">
        <v>1.1128904844523296E-14</v>
      </c>
      <c r="F36" s="6">
        <v>2.4405075145500601</v>
      </c>
      <c r="G36" s="6">
        <v>2.6924591096276269</v>
      </c>
      <c r="H36" s="6">
        <v>2.4405075145500601</v>
      </c>
      <c r="I36" s="6">
        <v>2.6924591096276269</v>
      </c>
      <c r="O36" s="6" t="s">
        <v>27</v>
      </c>
      <c r="P36" s="6">
        <v>2.5001869343530743</v>
      </c>
      <c r="Q36" s="6">
        <v>0.12251720453722874</v>
      </c>
      <c r="R36" s="6">
        <v>20.406823219618548</v>
      </c>
      <c r="S36" s="6">
        <v>1.1024217032199179E-10</v>
      </c>
      <c r="T36" s="6">
        <v>2.2332448772523965</v>
      </c>
      <c r="U36" s="6">
        <v>2.767128991453752</v>
      </c>
      <c r="V36" s="6">
        <v>2.2332448772523965</v>
      </c>
      <c r="W36" s="6">
        <v>2.767128991453752</v>
      </c>
    </row>
    <row r="37" spans="1:23" x14ac:dyDescent="0.3">
      <c r="A37" s="6" t="s">
        <v>40</v>
      </c>
      <c r="B37" s="6">
        <v>1.3716151886024033</v>
      </c>
      <c r="C37" s="6">
        <v>6.8638877039266633E-2</v>
      </c>
      <c r="D37" s="6">
        <v>19.983065687653013</v>
      </c>
      <c r="E37" s="6">
        <v>1.4086510392832544E-10</v>
      </c>
      <c r="F37" s="6">
        <v>1.2220639226952978</v>
      </c>
      <c r="G37" s="6">
        <v>1.5211664545095087</v>
      </c>
      <c r="H37" s="6">
        <v>1.2220639226952978</v>
      </c>
      <c r="I37" s="6">
        <v>1.5211664545095087</v>
      </c>
      <c r="O37" s="6" t="s">
        <v>40</v>
      </c>
      <c r="P37" s="6">
        <v>1.7398498201482486</v>
      </c>
      <c r="Q37" s="6">
        <v>0.14134511157654334</v>
      </c>
      <c r="R37" s="6">
        <v>12.309232351527481</v>
      </c>
      <c r="S37" s="6">
        <v>3.6403377539935451E-8</v>
      </c>
      <c r="T37" s="6">
        <v>1.4318852776345301</v>
      </c>
      <c r="U37" s="6">
        <v>2.0478143626619669</v>
      </c>
      <c r="V37" s="6">
        <v>1.4318852776345301</v>
      </c>
      <c r="W37" s="6">
        <v>2.0478143626619669</v>
      </c>
    </row>
    <row r="38" spans="1:23" ht="15" thickBot="1" x14ac:dyDescent="0.35">
      <c r="A38" s="7" t="s">
        <v>41</v>
      </c>
      <c r="B38" s="7">
        <v>-0.58090515113151142</v>
      </c>
      <c r="C38" s="7">
        <v>6.6431634510421722E-2</v>
      </c>
      <c r="D38" s="7">
        <v>-8.7444055142189772</v>
      </c>
      <c r="E38" s="7">
        <v>1.4951307933791786E-6</v>
      </c>
      <c r="F38" s="7">
        <v>-0.72564724869858255</v>
      </c>
      <c r="G38" s="7">
        <v>-0.43616305356444035</v>
      </c>
      <c r="H38" s="7">
        <v>-0.72564724869858255</v>
      </c>
      <c r="I38" s="7">
        <v>-0.43616305356444035</v>
      </c>
      <c r="O38" s="7" t="s">
        <v>41</v>
      </c>
      <c r="P38" s="7">
        <v>-1.237398213709459</v>
      </c>
      <c r="Q38" s="7">
        <v>0.13112615064296923</v>
      </c>
      <c r="R38" s="7">
        <v>-9.4367005181037573</v>
      </c>
      <c r="S38" s="7">
        <v>6.6757617055703124E-7</v>
      </c>
      <c r="T38" s="7">
        <v>-1.523097553035238</v>
      </c>
      <c r="U38" s="7">
        <v>-0.95169887438367995</v>
      </c>
      <c r="V38" s="7">
        <v>-1.523097553035238</v>
      </c>
      <c r="W38" s="7">
        <v>-0.95169887438367995</v>
      </c>
    </row>
    <row r="40" spans="1:23" x14ac:dyDescent="0.3">
      <c r="B40">
        <f>10^B36</f>
        <v>368.53888035029286</v>
      </c>
      <c r="P40">
        <f>10^P36</f>
        <v>316.36390994544877</v>
      </c>
    </row>
    <row r="41" spans="1:23" x14ac:dyDescent="0.3">
      <c r="B41" s="6">
        <v>1.3716151886024033</v>
      </c>
      <c r="P41" s="6">
        <v>1.7398498201482486</v>
      </c>
    </row>
    <row r="42" spans="1:23" ht="15" thickBot="1" x14ac:dyDescent="0.35">
      <c r="B42" s="7">
        <v>-0.58090515113151142</v>
      </c>
      <c r="P42" s="7">
        <v>-1.237398213709459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activeCell="S42" sqref="S42"/>
    </sheetView>
  </sheetViews>
  <sheetFormatPr defaultRowHeight="14.4" x14ac:dyDescent="0.3"/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3">
        <v>20.7</v>
      </c>
      <c r="B3" s="2">
        <v>20.7</v>
      </c>
      <c r="C3" s="2">
        <v>20.6</v>
      </c>
      <c r="D3" s="2">
        <v>0.5</v>
      </c>
      <c r="E3" s="15">
        <f>A3+B3</f>
        <v>41.4</v>
      </c>
      <c r="F3" s="15">
        <f>C3+D3</f>
        <v>21.1</v>
      </c>
      <c r="G3" s="16">
        <f>E3+2*F3</f>
        <v>83.6</v>
      </c>
      <c r="H3" s="53">
        <v>58364.661654135336</v>
      </c>
      <c r="I3" s="14">
        <f>B3/6.89475729</f>
        <v>3.0022811723949747</v>
      </c>
      <c r="J3" s="16">
        <f>G3/6.89475729</f>
        <v>12.125154879817385</v>
      </c>
      <c r="K3" s="16">
        <f>H3/6.89475729</f>
        <v>8465.0784935948541</v>
      </c>
      <c r="L3" s="17">
        <f>LOG(K3)</f>
        <v>3.9276309895184403</v>
      </c>
      <c r="M3" s="17">
        <f>LOG(J3)</f>
        <v>1.0836872947399057</v>
      </c>
      <c r="N3" s="33">
        <f>LOG(I3)</f>
        <v>0.47745136275780714</v>
      </c>
      <c r="O3" s="3">
        <v>20.100000000000001</v>
      </c>
      <c r="P3" s="2">
        <v>4</v>
      </c>
      <c r="Q3" s="2">
        <v>20.9</v>
      </c>
      <c r="R3" s="2">
        <v>20.5</v>
      </c>
      <c r="S3" s="16">
        <f>O3+P3</f>
        <v>24.1</v>
      </c>
      <c r="T3" s="16">
        <f>Q3+R3</f>
        <v>41.4</v>
      </c>
      <c r="U3" s="16">
        <f>S3+2*T3</f>
        <v>106.9</v>
      </c>
      <c r="V3" s="60">
        <v>113364.05529953918</v>
      </c>
      <c r="W3" s="16">
        <f>R3/6.89475729</f>
        <v>2.9732736248356031</v>
      </c>
      <c r="X3" s="16">
        <f>U3/6.89475729</f>
        <v>15.504534170484193</v>
      </c>
      <c r="Y3" s="16">
        <f>V3/6.89475729</f>
        <v>16442.066128123151</v>
      </c>
      <c r="Z3" s="101">
        <f>LOG(Y3)</f>
        <v>4.2159563905557391</v>
      </c>
      <c r="AA3" s="101">
        <f>LOG(X3)</f>
        <v>1.1904587225096674</v>
      </c>
      <c r="AB3" s="102">
        <f>LOG(W3)</f>
        <v>0.47323487835664368</v>
      </c>
    </row>
    <row r="4" spans="1:28" x14ac:dyDescent="0.3">
      <c r="A4" s="3">
        <v>20.6</v>
      </c>
      <c r="B4" s="2">
        <v>42.1</v>
      </c>
      <c r="C4" s="2">
        <v>20.7</v>
      </c>
      <c r="D4" s="2">
        <v>1.2</v>
      </c>
      <c r="E4" s="15">
        <f>A4+B4</f>
        <v>62.7</v>
      </c>
      <c r="F4" s="15">
        <f>C4+D4</f>
        <v>21.9</v>
      </c>
      <c r="G4" s="16">
        <f>E4+2*F4</f>
        <v>106.5</v>
      </c>
      <c r="H4" s="53">
        <v>51975.308641975316</v>
      </c>
      <c r="I4" s="14">
        <f t="shared" ref="I4:I17" si="0">B4/6.89475729</f>
        <v>6.1060887612477508</v>
      </c>
      <c r="J4" s="16">
        <f t="shared" ref="J4:K17" si="1">G4/6.89475729</f>
        <v>15.446519075365449</v>
      </c>
      <c r="K4" s="16">
        <f t="shared" si="1"/>
        <v>7538.381186725619</v>
      </c>
      <c r="L4" s="17">
        <f t="shared" ref="L4:L17" si="2">LOG(K4)</f>
        <v>3.8772780942579081</v>
      </c>
      <c r="M4" s="17">
        <f t="shared" ref="M4:M17" si="3">LOG(J4)</f>
        <v>1.188830625075646</v>
      </c>
      <c r="N4" s="33">
        <f t="shared" ref="N4:N17" si="4">LOG(I4)</f>
        <v>0.78576311313655767</v>
      </c>
      <c r="O4" s="3">
        <v>20</v>
      </c>
      <c r="P4" s="2">
        <v>2.8</v>
      </c>
      <c r="Q4" s="2">
        <v>20.7</v>
      </c>
      <c r="R4" s="2">
        <v>41.4</v>
      </c>
      <c r="S4" s="16">
        <f>O4+P4</f>
        <v>22.8</v>
      </c>
      <c r="T4" s="16">
        <f>Q4+R4</f>
        <v>62.099999999999994</v>
      </c>
      <c r="U4" s="16">
        <f>S4+2*T4</f>
        <v>147</v>
      </c>
      <c r="V4" s="60">
        <v>59582.633725113941</v>
      </c>
      <c r="W4" s="16">
        <f t="shared" ref="W4:W17" si="5">R4/6.89475729</f>
        <v>6.0045623447899494</v>
      </c>
      <c r="X4" s="16">
        <f t="shared" ref="X4:Y17" si="6">U4/6.89475729</f>
        <v>21.320547456138225</v>
      </c>
      <c r="Y4" s="16">
        <f t="shared" si="6"/>
        <v>8641.7304074693457</v>
      </c>
      <c r="Z4" s="101">
        <f t="shared" ref="Z4:Z17" si="7">LOG(Y4)</f>
        <v>3.9366007136791348</v>
      </c>
      <c r="AA4" s="101">
        <f t="shared" ref="AA4:AA17" si="8">LOG(X4)</f>
        <v>1.3287983520490654</v>
      </c>
      <c r="AB4" s="102">
        <f t="shared" ref="AB4:AB17" si="9">LOG(W4)</f>
        <v>0.77848135842178834</v>
      </c>
    </row>
    <row r="5" spans="1:28" x14ac:dyDescent="0.3">
      <c r="A5" s="3">
        <v>20.9</v>
      </c>
      <c r="B5" s="2">
        <v>61</v>
      </c>
      <c r="C5" s="2">
        <v>20.399999999999999</v>
      </c>
      <c r="D5" s="2">
        <v>1.7</v>
      </c>
      <c r="E5" s="15">
        <f>A5+B5</f>
        <v>81.900000000000006</v>
      </c>
      <c r="F5" s="15">
        <f>C5+D5</f>
        <v>22.099999999999998</v>
      </c>
      <c r="G5" s="16">
        <f>E5+2*F5</f>
        <v>126.1</v>
      </c>
      <c r="H5" s="53">
        <v>53228.621291448522</v>
      </c>
      <c r="I5" s="14">
        <f t="shared" si="0"/>
        <v>8.8473020056083804</v>
      </c>
      <c r="J5" s="16">
        <f t="shared" si="1"/>
        <v>18.289258736183879</v>
      </c>
      <c r="K5" s="16">
        <f t="shared" si="1"/>
        <v>7720.1588181574007</v>
      </c>
      <c r="L5" s="17">
        <f t="shared" si="2"/>
        <v>3.8876262346802855</v>
      </c>
      <c r="M5" s="17">
        <f t="shared" si="3"/>
        <v>1.2621961038739709</v>
      </c>
      <c r="N5" s="33">
        <f t="shared" si="4"/>
        <v>0.9468108523116564</v>
      </c>
      <c r="O5" s="3">
        <v>20.2</v>
      </c>
      <c r="P5" s="2">
        <v>6.1</v>
      </c>
      <c r="Q5" s="2">
        <v>20.8</v>
      </c>
      <c r="R5" s="2">
        <v>61.1</v>
      </c>
      <c r="S5" s="16">
        <f>O5+P5</f>
        <v>26.299999999999997</v>
      </c>
      <c r="T5" s="16">
        <f>Q5+R5</f>
        <v>81.900000000000006</v>
      </c>
      <c r="U5" s="16">
        <f>S5+2*T5</f>
        <v>190.10000000000002</v>
      </c>
      <c r="V5" s="60">
        <v>49654.611946363257</v>
      </c>
      <c r="W5" s="16">
        <f t="shared" si="5"/>
        <v>8.8618057793880656</v>
      </c>
      <c r="X5" s="16">
        <f t="shared" si="6"/>
        <v>27.571673955182838</v>
      </c>
      <c r="Y5" s="16">
        <f t="shared" si="6"/>
        <v>7201.7925878814012</v>
      </c>
      <c r="Z5" s="101">
        <f t="shared" si="7"/>
        <v>3.8574406095046223</v>
      </c>
      <c r="AA5" s="101">
        <f t="shared" si="8"/>
        <v>1.4404631341663325</v>
      </c>
      <c r="AB5" s="102">
        <f t="shared" si="9"/>
        <v>0.94752222754344362</v>
      </c>
    </row>
    <row r="6" spans="1:28" x14ac:dyDescent="0.3">
      <c r="A6" s="3">
        <v>34.700000000000003</v>
      </c>
      <c r="B6" s="2">
        <v>34.700000000000003</v>
      </c>
      <c r="C6" s="2">
        <v>34.5</v>
      </c>
      <c r="D6" s="2">
        <v>1.7</v>
      </c>
      <c r="E6" s="15">
        <f>A6+B6</f>
        <v>69.400000000000006</v>
      </c>
      <c r="F6" s="15">
        <f>C6+D6</f>
        <v>36.200000000000003</v>
      </c>
      <c r="G6" s="16">
        <f>E6+2*F6</f>
        <v>141.80000000000001</v>
      </c>
      <c r="H6" s="53">
        <v>81519.185591229456</v>
      </c>
      <c r="I6" s="14">
        <f t="shared" si="0"/>
        <v>5.0328095015509966</v>
      </c>
      <c r="J6" s="16">
        <f t="shared" si="1"/>
        <v>20.566351219594562</v>
      </c>
      <c r="K6" s="16">
        <f t="shared" si="1"/>
        <v>11823.358265194198</v>
      </c>
      <c r="L6" s="17">
        <f t="shared" si="2"/>
        <v>4.0727408495480102</v>
      </c>
      <c r="M6" s="17">
        <f t="shared" si="3"/>
        <v>1.3131572481479372</v>
      </c>
      <c r="N6" s="33">
        <f t="shared" si="4"/>
        <v>0.70181049209176316</v>
      </c>
      <c r="O6" s="3">
        <v>34.5</v>
      </c>
      <c r="P6" s="2">
        <v>4.3</v>
      </c>
      <c r="Q6" s="2">
        <v>34.700000000000003</v>
      </c>
      <c r="R6" s="2">
        <v>34.5</v>
      </c>
      <c r="S6" s="16">
        <f>O6+P6</f>
        <v>38.799999999999997</v>
      </c>
      <c r="T6" s="16">
        <f>Q6+R6</f>
        <v>69.2</v>
      </c>
      <c r="U6" s="16">
        <f>S6+2*T6</f>
        <v>177.2</v>
      </c>
      <c r="V6" s="60">
        <v>93033.707865168544</v>
      </c>
      <c r="W6" s="16">
        <f t="shared" si="5"/>
        <v>5.0038019539916245</v>
      </c>
      <c r="X6" s="16">
        <f t="shared" si="6"/>
        <v>25.700687137603357</v>
      </c>
      <c r="Y6" s="16">
        <f t="shared" si="6"/>
        <v>13493.398527617865</v>
      </c>
      <c r="Z6" s="101">
        <f t="shared" si="7"/>
        <v>4.1301213474408565</v>
      </c>
      <c r="AA6" s="101">
        <f t="shared" si="8"/>
        <v>1.4099447348519214</v>
      </c>
      <c r="AB6" s="102">
        <f t="shared" si="9"/>
        <v>0.69930011237416345</v>
      </c>
    </row>
    <row r="7" spans="1:28" x14ac:dyDescent="0.3">
      <c r="A7" s="3">
        <v>34.5</v>
      </c>
      <c r="B7" s="2">
        <v>68.5</v>
      </c>
      <c r="C7" s="2">
        <v>34.6</v>
      </c>
      <c r="D7" s="2">
        <v>3.4</v>
      </c>
      <c r="E7" s="15">
        <f>A7+B7</f>
        <v>103</v>
      </c>
      <c r="F7" s="15">
        <f>C7+D7</f>
        <v>38</v>
      </c>
      <c r="G7" s="16">
        <f>E7+2*F7</f>
        <v>179</v>
      </c>
      <c r="H7" s="53">
        <v>71428.571428571435</v>
      </c>
      <c r="I7" s="14">
        <f t="shared" si="0"/>
        <v>9.9350850390848198</v>
      </c>
      <c r="J7" s="16">
        <f t="shared" si="1"/>
        <v>25.961755065637703</v>
      </c>
      <c r="K7" s="16">
        <f t="shared" si="1"/>
        <v>10359.838414061336</v>
      </c>
      <c r="L7" s="17">
        <f t="shared" si="2"/>
        <v>4.0153529816226516</v>
      </c>
      <c r="M7" s="17">
        <f t="shared" si="3"/>
        <v>1.4143340482807825</v>
      </c>
      <c r="N7" s="33">
        <f t="shared" si="4"/>
        <v>0.99717158879331491</v>
      </c>
      <c r="O7" s="3">
        <v>34.4</v>
      </c>
      <c r="P7" s="2">
        <v>11.3</v>
      </c>
      <c r="Q7" s="2">
        <v>34.700000000000003</v>
      </c>
      <c r="R7" s="2">
        <v>68.400000000000006</v>
      </c>
      <c r="S7" s="16">
        <f>O7+P7</f>
        <v>45.7</v>
      </c>
      <c r="T7" s="16">
        <f>Q7+R7</f>
        <v>103.10000000000001</v>
      </c>
      <c r="U7" s="16">
        <f>S7+2*T7</f>
        <v>251.90000000000003</v>
      </c>
      <c r="V7" s="60">
        <v>72202.674173117543</v>
      </c>
      <c r="W7" s="16">
        <f t="shared" si="5"/>
        <v>9.9205812653051346</v>
      </c>
      <c r="X7" s="16">
        <f t="shared" si="6"/>
        <v>36.535006151028711</v>
      </c>
      <c r="Y7" s="16">
        <f t="shared" si="6"/>
        <v>10472.112524952643</v>
      </c>
      <c r="Z7" s="101">
        <f t="shared" si="7"/>
        <v>4.0200343001492174</v>
      </c>
      <c r="AA7" s="101">
        <f t="shared" si="8"/>
        <v>1.5627091847990024</v>
      </c>
      <c r="AB7" s="102">
        <f t="shared" si="9"/>
        <v>0.99653711902100561</v>
      </c>
    </row>
    <row r="8" spans="1:28" x14ac:dyDescent="0.3">
      <c r="A8" s="3">
        <v>34.6</v>
      </c>
      <c r="B8" s="2">
        <v>102.7</v>
      </c>
      <c r="C8" s="2">
        <v>34.6</v>
      </c>
      <c r="D8" s="2">
        <v>6.1</v>
      </c>
      <c r="E8" s="15">
        <f>A8+B8</f>
        <v>137.30000000000001</v>
      </c>
      <c r="F8" s="15">
        <f>C8+D8</f>
        <v>40.700000000000003</v>
      </c>
      <c r="G8" s="16">
        <f>E8+2*F8</f>
        <v>218.70000000000002</v>
      </c>
      <c r="H8" s="53">
        <v>64080.698835274547</v>
      </c>
      <c r="I8" s="14">
        <f t="shared" si="0"/>
        <v>14.895375671737387</v>
      </c>
      <c r="J8" s="16">
        <f t="shared" si="1"/>
        <v>31.719753256172996</v>
      </c>
      <c r="K8" s="16">
        <f t="shared" si="1"/>
        <v>9294.1195955100175</v>
      </c>
      <c r="L8" s="17">
        <f t="shared" si="2"/>
        <v>3.9682082566231469</v>
      </c>
      <c r="M8" s="17">
        <f t="shared" si="3"/>
        <v>1.5013298003385265</v>
      </c>
      <c r="N8" s="33">
        <f t="shared" si="4"/>
        <v>1.1730514608981675</v>
      </c>
      <c r="O8" s="3">
        <v>34.4</v>
      </c>
      <c r="P8" s="2">
        <v>12.3</v>
      </c>
      <c r="Q8" s="2">
        <v>34.6</v>
      </c>
      <c r="R8" s="2">
        <v>102.4</v>
      </c>
      <c r="S8" s="16">
        <f>O8+P8</f>
        <v>46.7</v>
      </c>
      <c r="T8" s="16">
        <f>Q8+R8</f>
        <v>137</v>
      </c>
      <c r="U8" s="16">
        <f>S8+2*T8</f>
        <v>320.7</v>
      </c>
      <c r="V8" s="60">
        <v>46875.715266651408</v>
      </c>
      <c r="W8" s="16">
        <f t="shared" si="5"/>
        <v>14.85186435039833</v>
      </c>
      <c r="X8" s="16">
        <f t="shared" si="6"/>
        <v>46.513602511452582</v>
      </c>
      <c r="Y8" s="16">
        <f t="shared" si="6"/>
        <v>6798.7476998847924</v>
      </c>
      <c r="Z8" s="101">
        <f t="shared" si="7"/>
        <v>3.832428924895114</v>
      </c>
      <c r="AA8" s="101">
        <f t="shared" si="8"/>
        <v>1.6675799772293298</v>
      </c>
      <c r="AB8" s="102">
        <f t="shared" si="9"/>
        <v>1.1717809739407012</v>
      </c>
    </row>
    <row r="9" spans="1:28" x14ac:dyDescent="0.3">
      <c r="A9" s="3">
        <v>68.5</v>
      </c>
      <c r="B9" s="2">
        <v>68.7</v>
      </c>
      <c r="C9" s="2">
        <v>68.7</v>
      </c>
      <c r="D9" s="2">
        <v>4.5999999999999996</v>
      </c>
      <c r="E9" s="15">
        <f>A9+B9</f>
        <v>137.19999999999999</v>
      </c>
      <c r="F9" s="15">
        <f>C9+D9</f>
        <v>73.3</v>
      </c>
      <c r="G9" s="16">
        <f>E9+2*F9</f>
        <v>283.79999999999995</v>
      </c>
      <c r="H9" s="53">
        <v>115591.69938306224</v>
      </c>
      <c r="I9" s="14">
        <f t="shared" si="0"/>
        <v>9.9640925866441918</v>
      </c>
      <c r="J9" s="16">
        <f t="shared" si="1"/>
        <v>41.161709986748491</v>
      </c>
      <c r="K9" s="16">
        <f t="shared" si="1"/>
        <v>16765.158586613892</v>
      </c>
      <c r="L9" s="17">
        <f t="shared" si="2"/>
        <v>4.2244076659047476</v>
      </c>
      <c r="M9" s="17">
        <f t="shared" si="3"/>
        <v>1.6144934084223446</v>
      </c>
      <c r="N9" s="33">
        <f t="shared" si="4"/>
        <v>0.9984377543604398</v>
      </c>
      <c r="O9" s="3">
        <v>68.5</v>
      </c>
      <c r="P9" s="2">
        <v>10.5</v>
      </c>
      <c r="Q9" s="2">
        <v>68.7</v>
      </c>
      <c r="R9" s="2">
        <v>68.599999999999994</v>
      </c>
      <c r="S9" s="16">
        <f>O9+P9</f>
        <v>79</v>
      </c>
      <c r="T9" s="16">
        <f>Q9+R9</f>
        <v>137.30000000000001</v>
      </c>
      <c r="U9" s="16">
        <f>S9+2*T9</f>
        <v>353.6</v>
      </c>
      <c r="V9" s="60">
        <v>89090.909090909088</v>
      </c>
      <c r="W9" s="16">
        <f t="shared" si="5"/>
        <v>9.9495888128645049</v>
      </c>
      <c r="X9" s="16">
        <f t="shared" si="6"/>
        <v>51.285344084969232</v>
      </c>
      <c r="Y9" s="16">
        <f t="shared" si="6"/>
        <v>12921.543912811047</v>
      </c>
      <c r="Z9" s="101">
        <f t="shared" si="7"/>
        <v>4.1113144078351596</v>
      </c>
      <c r="AA9" s="101">
        <f t="shared" si="8"/>
        <v>1.7099932736419248</v>
      </c>
      <c r="AB9" s="102">
        <f t="shared" si="9"/>
        <v>0.99780513300764107</v>
      </c>
    </row>
    <row r="10" spans="1:28" x14ac:dyDescent="0.3">
      <c r="A10" s="3">
        <v>68.5</v>
      </c>
      <c r="B10" s="2">
        <v>137.9</v>
      </c>
      <c r="C10" s="2">
        <v>68.900000000000006</v>
      </c>
      <c r="D10" s="2">
        <v>12.5</v>
      </c>
      <c r="E10" s="15">
        <f>A10+B10</f>
        <v>206.4</v>
      </c>
      <c r="F10" s="15">
        <f>C10+D10</f>
        <v>81.400000000000006</v>
      </c>
      <c r="G10" s="16">
        <f>E10+2*F10</f>
        <v>369.20000000000005</v>
      </c>
      <c r="H10" s="53">
        <v>93597.285067873294</v>
      </c>
      <c r="I10" s="14">
        <f t="shared" si="0"/>
        <v>20.000704042186815</v>
      </c>
      <c r="J10" s="16">
        <f t="shared" si="1"/>
        <v>53.547932794600236</v>
      </c>
      <c r="K10" s="16">
        <f t="shared" si="1"/>
        <v>13575.138490172043</v>
      </c>
      <c r="L10" s="17">
        <f t="shared" si="2"/>
        <v>4.1327442688473095</v>
      </c>
      <c r="M10" s="17">
        <f t="shared" si="3"/>
        <v>1.7287427096547638</v>
      </c>
      <c r="N10" s="33">
        <f t="shared" si="4"/>
        <v>1.3010452834767392</v>
      </c>
      <c r="O10" s="3">
        <v>68.2</v>
      </c>
      <c r="P10" s="2">
        <v>15.8</v>
      </c>
      <c r="Q10" s="2">
        <v>68.599999999999994</v>
      </c>
      <c r="R10" s="2">
        <v>137.6</v>
      </c>
      <c r="S10" s="16">
        <f>O10+P10</f>
        <v>84</v>
      </c>
      <c r="T10" s="16">
        <f>Q10+R10</f>
        <v>206.2</v>
      </c>
      <c r="U10" s="16">
        <f>S10+2*T10</f>
        <v>496.4</v>
      </c>
      <c r="V10" s="60">
        <v>68639.840372464241</v>
      </c>
      <c r="W10" s="16">
        <f t="shared" si="5"/>
        <v>19.957192720847754</v>
      </c>
      <c r="X10" s="16">
        <f t="shared" si="6"/>
        <v>71.996733042360646</v>
      </c>
      <c r="Y10" s="16">
        <f t="shared" si="6"/>
        <v>9955.3671703597029</v>
      </c>
      <c r="Z10" s="101">
        <f t="shared" si="7"/>
        <v>3.9980572821555453</v>
      </c>
      <c r="AA10" s="101">
        <f t="shared" si="8"/>
        <v>1.8573127901275817</v>
      </c>
      <c r="AB10" s="102">
        <f t="shared" si="9"/>
        <v>1.3000994512003818</v>
      </c>
    </row>
    <row r="11" spans="1:28" x14ac:dyDescent="0.3">
      <c r="A11" s="3">
        <v>68.400000000000006</v>
      </c>
      <c r="B11" s="2">
        <v>206.8</v>
      </c>
      <c r="C11" s="2">
        <v>69.7</v>
      </c>
      <c r="D11" s="2">
        <v>17.899999999999999</v>
      </c>
      <c r="E11" s="15">
        <f>A11+B11</f>
        <v>275.20000000000005</v>
      </c>
      <c r="F11" s="15">
        <f>C11+D11</f>
        <v>87.6</v>
      </c>
      <c r="G11" s="16">
        <f>E11+2*F11</f>
        <v>450.40000000000003</v>
      </c>
      <c r="H11" s="53">
        <v>88489.516474112112</v>
      </c>
      <c r="I11" s="14">
        <f t="shared" si="0"/>
        <v>29.993804176390377</v>
      </c>
      <c r="J11" s="16">
        <f t="shared" si="1"/>
        <v>65.324997103705158</v>
      </c>
      <c r="K11" s="16">
        <f t="shared" si="1"/>
        <v>12834.319288143079</v>
      </c>
      <c r="L11" s="17">
        <f t="shared" si="2"/>
        <v>4.108372839330567</v>
      </c>
      <c r="M11" s="17">
        <f t="shared" si="3"/>
        <v>1.8150793991441792</v>
      </c>
      <c r="N11" s="33">
        <f t="shared" si="4"/>
        <v>1.4770315517227943</v>
      </c>
      <c r="O11" s="3">
        <v>68.400000000000006</v>
      </c>
      <c r="P11" s="2">
        <v>18.899999999999999</v>
      </c>
      <c r="Q11" s="2">
        <v>68.599999999999994</v>
      </c>
      <c r="R11" s="2">
        <v>206.6</v>
      </c>
      <c r="S11" s="16">
        <f>O11+P11</f>
        <v>87.300000000000011</v>
      </c>
      <c r="T11" s="16">
        <f>Q11+R11</f>
        <v>275.2</v>
      </c>
      <c r="U11" s="16">
        <f>S11+2*T11</f>
        <v>637.70000000000005</v>
      </c>
      <c r="V11" s="60">
        <v>52189.289323004377</v>
      </c>
      <c r="W11" s="16">
        <f t="shared" si="5"/>
        <v>29.964796628831003</v>
      </c>
      <c r="X11" s="16">
        <f t="shared" si="6"/>
        <v>92.490565393056784</v>
      </c>
      <c r="Y11" s="16">
        <f t="shared" si="6"/>
        <v>7569.4164606343056</v>
      </c>
      <c r="Z11" s="101">
        <f t="shared" si="7"/>
        <v>3.8790624002801466</v>
      </c>
      <c r="AA11" s="101">
        <f t="shared" si="8"/>
        <v>1.9660974342881445</v>
      </c>
      <c r="AB11" s="102">
        <f t="shared" si="9"/>
        <v>1.4766113344844911</v>
      </c>
    </row>
    <row r="12" spans="1:28" x14ac:dyDescent="0.3">
      <c r="A12" s="3">
        <v>102.4</v>
      </c>
      <c r="B12" s="2">
        <v>69.099999999999994</v>
      </c>
      <c r="C12" s="2">
        <v>102.6</v>
      </c>
      <c r="D12" s="2">
        <v>6.2</v>
      </c>
      <c r="E12" s="15">
        <f>A12+B12</f>
        <v>171.5</v>
      </c>
      <c r="F12" s="15">
        <f>C12+D12</f>
        <v>108.8</v>
      </c>
      <c r="G12" s="16">
        <f>E12+2*F12</f>
        <v>389.1</v>
      </c>
      <c r="H12" s="53">
        <v>135401.69823644674</v>
      </c>
      <c r="I12" s="14">
        <f t="shared" si="0"/>
        <v>10.022107681762934</v>
      </c>
      <c r="J12" s="16">
        <f t="shared" si="1"/>
        <v>56.43418377675772</v>
      </c>
      <c r="K12" s="16">
        <f t="shared" si="1"/>
        <v>19638.356006067144</v>
      </c>
      <c r="L12" s="17">
        <f t="shared" si="2"/>
        <v>4.2931051286964887</v>
      </c>
      <c r="M12" s="17">
        <f t="shared" si="3"/>
        <v>1.7515422481046319</v>
      </c>
      <c r="N12" s="33">
        <f t="shared" si="4"/>
        <v>1.0009590646750877</v>
      </c>
      <c r="O12" s="3">
        <v>102.3</v>
      </c>
      <c r="P12" s="2">
        <v>10.1</v>
      </c>
      <c r="Q12" s="2">
        <v>102.6</v>
      </c>
      <c r="R12" s="2">
        <v>68.5</v>
      </c>
      <c r="S12" s="16">
        <f>O12+P12</f>
        <v>112.39999999999999</v>
      </c>
      <c r="T12" s="16">
        <f>Q12+R12</f>
        <v>171.1</v>
      </c>
      <c r="U12" s="16">
        <f>S12+2*T12</f>
        <v>454.59999999999997</v>
      </c>
      <c r="V12" s="60">
        <v>102417.14428108645</v>
      </c>
      <c r="W12" s="16">
        <f t="shared" si="5"/>
        <v>9.9350850390848198</v>
      </c>
      <c r="X12" s="16">
        <f t="shared" si="6"/>
        <v>65.934155602451952</v>
      </c>
      <c r="Y12" s="16">
        <f t="shared" si="6"/>
        <v>14854.350918143262</v>
      </c>
      <c r="Z12" s="101">
        <f t="shared" si="7"/>
        <v>4.17185367944312</v>
      </c>
      <c r="AA12" s="101">
        <f t="shared" si="8"/>
        <v>1.8191104486898413</v>
      </c>
      <c r="AB12" s="102">
        <f t="shared" si="9"/>
        <v>0.99717158879331491</v>
      </c>
    </row>
    <row r="13" spans="1:28" x14ac:dyDescent="0.3">
      <c r="A13" s="3">
        <v>102.3</v>
      </c>
      <c r="B13" s="2">
        <v>103</v>
      </c>
      <c r="C13" s="2">
        <v>102.7</v>
      </c>
      <c r="D13" s="2">
        <v>9.4</v>
      </c>
      <c r="E13" s="15">
        <f>A13+B13</f>
        <v>205.3</v>
      </c>
      <c r="F13" s="15">
        <f>C13+D13</f>
        <v>112.10000000000001</v>
      </c>
      <c r="G13" s="16">
        <f>E13+2*F13</f>
        <v>429.5</v>
      </c>
      <c r="H13" s="53">
        <v>133304.57290767902</v>
      </c>
      <c r="I13" s="14">
        <f t="shared" si="0"/>
        <v>14.938886993076444</v>
      </c>
      <c r="J13" s="16">
        <f t="shared" si="1"/>
        <v>62.293708383750804</v>
      </c>
      <c r="K13" s="16">
        <f t="shared" si="1"/>
        <v>19334.193692506182</v>
      </c>
      <c r="L13" s="17">
        <f t="shared" si="2"/>
        <v>4.2863260650981472</v>
      </c>
      <c r="M13" s="17">
        <f t="shared" si="3"/>
        <v>1.7944441854681505</v>
      </c>
      <c r="N13" s="33">
        <f t="shared" si="4"/>
        <v>1.1743182420060616</v>
      </c>
      <c r="O13" s="3">
        <v>102.3</v>
      </c>
      <c r="P13" s="2">
        <v>12.1</v>
      </c>
      <c r="Q13" s="2">
        <v>102.7</v>
      </c>
      <c r="R13" s="2">
        <v>102.4</v>
      </c>
      <c r="S13" s="16">
        <f>O13+P13</f>
        <v>114.39999999999999</v>
      </c>
      <c r="T13" s="16">
        <f>Q13+R13</f>
        <v>205.10000000000002</v>
      </c>
      <c r="U13" s="16">
        <f>S13+2*T13</f>
        <v>524.6</v>
      </c>
      <c r="V13" s="60">
        <v>84014.768220976344</v>
      </c>
      <c r="W13" s="16">
        <f t="shared" si="5"/>
        <v>14.85186435039833</v>
      </c>
      <c r="X13" s="16">
        <f t="shared" si="6"/>
        <v>76.086797248232074</v>
      </c>
      <c r="Y13" s="16">
        <f t="shared" si="6"/>
        <v>12185.311924297823</v>
      </c>
      <c r="Z13" s="101">
        <f t="shared" si="7"/>
        <v>4.0858366509000978</v>
      </c>
      <c r="AA13" s="101">
        <f t="shared" si="8"/>
        <v>1.8813093035552242</v>
      </c>
      <c r="AB13" s="102">
        <f t="shared" si="9"/>
        <v>1.1717809739407012</v>
      </c>
    </row>
    <row r="14" spans="1:28" x14ac:dyDescent="0.3">
      <c r="A14" s="3">
        <v>102.5</v>
      </c>
      <c r="B14" s="2">
        <v>206.6</v>
      </c>
      <c r="C14" s="2">
        <v>102.9</v>
      </c>
      <c r="D14" s="2">
        <v>16.3</v>
      </c>
      <c r="E14" s="15">
        <f>A14+B14</f>
        <v>309.10000000000002</v>
      </c>
      <c r="F14" s="15">
        <f>C14+D14</f>
        <v>119.2</v>
      </c>
      <c r="G14" s="16">
        <f>E14+2*F14</f>
        <v>547.5</v>
      </c>
      <c r="H14" s="53">
        <v>128296.41896087765</v>
      </c>
      <c r="I14" s="14">
        <f t="shared" si="0"/>
        <v>29.964796628831003</v>
      </c>
      <c r="J14" s="16">
        <f t="shared" si="1"/>
        <v>79.408161443780131</v>
      </c>
      <c r="K14" s="16">
        <f t="shared" si="1"/>
        <v>18607.822373523701</v>
      </c>
      <c r="L14" s="17">
        <f t="shared" si="2"/>
        <v>4.2696955517176338</v>
      </c>
      <c r="M14" s="17">
        <f t="shared" si="3"/>
        <v>1.8998651408130454</v>
      </c>
      <c r="N14" s="33">
        <f t="shared" si="4"/>
        <v>1.4766113344844911</v>
      </c>
      <c r="O14" s="3">
        <v>102.3</v>
      </c>
      <c r="P14" s="2">
        <v>-23.9</v>
      </c>
      <c r="Q14" s="2">
        <v>101.3</v>
      </c>
      <c r="R14" s="2">
        <v>196</v>
      </c>
      <c r="S14" s="16">
        <f>O14+P14</f>
        <v>78.400000000000006</v>
      </c>
      <c r="T14" s="16">
        <f>Q14+R14</f>
        <v>297.3</v>
      </c>
      <c r="U14" s="16">
        <f>S14+2*T14</f>
        <v>673</v>
      </c>
      <c r="V14" s="60">
        <v>71199.370345704432</v>
      </c>
      <c r="W14" s="16">
        <f t="shared" si="5"/>
        <v>28.427396608184303</v>
      </c>
      <c r="X14" s="16">
        <f t="shared" si="6"/>
        <v>97.610397537285891</v>
      </c>
      <c r="Y14" s="16">
        <f t="shared" si="6"/>
        <v>10326.595607501715</v>
      </c>
      <c r="Z14" s="101">
        <f t="shared" si="7"/>
        <v>4.0139571702552281</v>
      </c>
      <c r="AA14" s="101">
        <f t="shared" si="8"/>
        <v>1.9894960815248661</v>
      </c>
      <c r="AB14" s="102">
        <f t="shared" si="9"/>
        <v>1.4537370886573655</v>
      </c>
    </row>
    <row r="15" spans="1:28" x14ac:dyDescent="0.3">
      <c r="A15" s="3">
        <v>137.6</v>
      </c>
      <c r="B15" s="2">
        <v>102.6</v>
      </c>
      <c r="C15" s="2">
        <v>137.1</v>
      </c>
      <c r="D15" s="2">
        <v>9.1999999999999993</v>
      </c>
      <c r="E15" s="15">
        <f>A15+B15</f>
        <v>240.2</v>
      </c>
      <c r="F15" s="15">
        <f>C15+D15</f>
        <v>146.29999999999998</v>
      </c>
      <c r="G15" s="16">
        <f>E15+2*F15</f>
        <v>532.79999999999995</v>
      </c>
      <c r="H15" s="53">
        <v>182454.06046235922</v>
      </c>
      <c r="I15" s="14">
        <f t="shared" si="0"/>
        <v>14.8808718979577</v>
      </c>
      <c r="J15" s="16">
        <f t="shared" si="1"/>
        <v>77.276106698166302</v>
      </c>
      <c r="K15" s="16">
        <f t="shared" si="1"/>
        <v>26462.72418131186</v>
      </c>
      <c r="L15" s="17">
        <f t="shared" si="2"/>
        <v>4.4226345502072242</v>
      </c>
      <c r="M15" s="17">
        <f t="shared" si="3"/>
        <v>1.8880452334631339</v>
      </c>
      <c r="N15" s="33">
        <f t="shared" si="4"/>
        <v>1.1726283780766869</v>
      </c>
      <c r="O15" s="3">
        <v>137.1</v>
      </c>
      <c r="P15" s="2">
        <v>10.3</v>
      </c>
      <c r="Q15" s="2">
        <v>137.6</v>
      </c>
      <c r="R15" s="2">
        <v>102.7</v>
      </c>
      <c r="S15" s="16">
        <f>O15+P15</f>
        <v>147.4</v>
      </c>
      <c r="T15" s="16">
        <f>Q15+R15</f>
        <v>240.3</v>
      </c>
      <c r="U15" s="16">
        <f>S15+2*T15</f>
        <v>628</v>
      </c>
      <c r="V15" s="60">
        <v>134394.76553980372</v>
      </c>
      <c r="W15" s="16">
        <f t="shared" si="5"/>
        <v>14.895375671737387</v>
      </c>
      <c r="X15" s="16">
        <f t="shared" si="6"/>
        <v>91.083699336427259</v>
      </c>
      <c r="Y15" s="16">
        <f t="shared" si="6"/>
        <v>19492.312765632352</v>
      </c>
      <c r="Z15" s="101">
        <f t="shared" si="7"/>
        <v>4.2898633712757714</v>
      </c>
      <c r="AA15" s="101">
        <f t="shared" si="8"/>
        <v>1.9594406610380855</v>
      </c>
      <c r="AB15" s="102">
        <f t="shared" si="9"/>
        <v>1.1730514608981675</v>
      </c>
    </row>
    <row r="16" spans="1:28" x14ac:dyDescent="0.3">
      <c r="A16" s="3">
        <v>137.6</v>
      </c>
      <c r="B16" s="2">
        <v>137.9</v>
      </c>
      <c r="C16" s="2">
        <v>137.1</v>
      </c>
      <c r="D16" s="2">
        <v>11.8</v>
      </c>
      <c r="E16" s="15">
        <f>A16+B16</f>
        <v>275.5</v>
      </c>
      <c r="F16" s="15">
        <f>C16+D16</f>
        <v>148.9</v>
      </c>
      <c r="G16" s="16">
        <f>E16+2*F16</f>
        <v>573.29999999999995</v>
      </c>
      <c r="H16" s="53">
        <v>186016.18705035973</v>
      </c>
      <c r="I16" s="14">
        <f t="shared" si="0"/>
        <v>20.000704042186815</v>
      </c>
      <c r="J16" s="16">
        <f t="shared" si="1"/>
        <v>83.150135078939073</v>
      </c>
      <c r="K16" s="16">
        <f t="shared" si="1"/>
        <v>26979.366963381493</v>
      </c>
      <c r="L16" s="17">
        <f t="shared" si="2"/>
        <v>4.4310317552863818</v>
      </c>
      <c r="M16" s="17">
        <f t="shared" si="3"/>
        <v>1.9198629590755647</v>
      </c>
      <c r="N16" s="33">
        <f t="shared" si="4"/>
        <v>1.3010452834767392</v>
      </c>
      <c r="O16" s="3">
        <v>137.6</v>
      </c>
      <c r="P16" s="2">
        <v>10.6</v>
      </c>
      <c r="Q16" s="2">
        <v>137.6</v>
      </c>
      <c r="R16" s="2">
        <v>137.4</v>
      </c>
      <c r="S16" s="16">
        <f>O16+P16</f>
        <v>148.19999999999999</v>
      </c>
      <c r="T16" s="16">
        <f>Q16+R16</f>
        <v>275</v>
      </c>
      <c r="U16" s="16">
        <f>S16+2*T16</f>
        <v>698.2</v>
      </c>
      <c r="V16" s="60">
        <v>129541.1690760528</v>
      </c>
      <c r="W16" s="16">
        <f t="shared" si="5"/>
        <v>19.928185173288384</v>
      </c>
      <c r="X16" s="16">
        <f t="shared" si="6"/>
        <v>101.26534852976674</v>
      </c>
      <c r="Y16" s="16">
        <f t="shared" si="6"/>
        <v>18788.358114351086</v>
      </c>
      <c r="Z16" s="101">
        <f t="shared" si="7"/>
        <v>4.2738888294335204</v>
      </c>
      <c r="AA16" s="101">
        <f t="shared" si="8"/>
        <v>2.0054608617790493</v>
      </c>
      <c r="AB16" s="102">
        <f t="shared" si="9"/>
        <v>1.2994677500244209</v>
      </c>
    </row>
    <row r="17" spans="1:28" ht="15" thickBot="1" x14ac:dyDescent="0.35">
      <c r="A17" s="4">
        <v>137.6</v>
      </c>
      <c r="B17" s="5">
        <v>274.7</v>
      </c>
      <c r="C17" s="5">
        <v>137</v>
      </c>
      <c r="D17" s="5">
        <v>19.600000000000001</v>
      </c>
      <c r="E17" s="27">
        <f>A17+B17</f>
        <v>412.29999999999995</v>
      </c>
      <c r="F17" s="27">
        <f>C17+D17</f>
        <v>156.6</v>
      </c>
      <c r="G17" s="28">
        <f>E17+2*F17</f>
        <v>725.5</v>
      </c>
      <c r="H17" s="57">
        <v>165515.16368748745</v>
      </c>
      <c r="I17" s="29">
        <f t="shared" si="0"/>
        <v>39.84186657279708</v>
      </c>
      <c r="J17" s="28">
        <f t="shared" si="1"/>
        <v>105.22487877162098</v>
      </c>
      <c r="K17" s="28">
        <f t="shared" si="1"/>
        <v>24005.944912309951</v>
      </c>
      <c r="L17" s="30">
        <f t="shared" si="2"/>
        <v>4.3803188051656541</v>
      </c>
      <c r="M17" s="30">
        <f t="shared" si="3"/>
        <v>2.0221184340746441</v>
      </c>
      <c r="N17" s="34">
        <f t="shared" si="4"/>
        <v>1.6003396767214513</v>
      </c>
      <c r="O17" s="4"/>
      <c r="P17" s="5"/>
      <c r="Q17" s="5"/>
      <c r="R17" s="5"/>
      <c r="S17" s="28"/>
      <c r="T17" s="28"/>
      <c r="U17" s="28"/>
      <c r="V17" s="63"/>
      <c r="W17" s="28"/>
      <c r="X17" s="28"/>
      <c r="Y17" s="28"/>
      <c r="Z17" s="105"/>
      <c r="AA17" s="105"/>
      <c r="AB17" s="106"/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0.98171582257732748</v>
      </c>
      <c r="O23" s="6" t="s">
        <v>18</v>
      </c>
      <c r="P23" s="6">
        <v>0.90606132369928472</v>
      </c>
    </row>
    <row r="24" spans="1:28" x14ac:dyDescent="0.3">
      <c r="A24" s="6" t="s">
        <v>19</v>
      </c>
      <c r="B24" s="6">
        <v>0.96376595629867867</v>
      </c>
      <c r="O24" s="6" t="s">
        <v>19</v>
      </c>
      <c r="P24" s="6">
        <v>0.82094712230369993</v>
      </c>
    </row>
    <row r="25" spans="1:28" x14ac:dyDescent="0.3">
      <c r="A25" s="6" t="s">
        <v>20</v>
      </c>
      <c r="B25" s="6">
        <v>0.95772694901512512</v>
      </c>
      <c r="O25" s="6" t="s">
        <v>20</v>
      </c>
      <c r="P25" s="6">
        <v>0.78839205363164533</v>
      </c>
    </row>
    <row r="26" spans="1:28" x14ac:dyDescent="0.3">
      <c r="A26" s="6" t="s">
        <v>21</v>
      </c>
      <c r="B26" s="6">
        <v>3.9509598824835145E-2</v>
      </c>
      <c r="O26" s="6" t="s">
        <v>21</v>
      </c>
      <c r="P26" s="6">
        <v>6.8934741201369415E-2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14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0.49824306615368269</v>
      </c>
      <c r="D31" s="6">
        <v>0.24912153307684134</v>
      </c>
      <c r="E31" s="6">
        <v>159.59012980881323</v>
      </c>
      <c r="F31" s="6">
        <v>2.2630847741039838E-9</v>
      </c>
      <c r="O31" s="6" t="s">
        <v>24</v>
      </c>
      <c r="P31" s="6">
        <v>2</v>
      </c>
      <c r="Q31" s="6">
        <v>0.23966403324759206</v>
      </c>
      <c r="R31" s="6">
        <v>0.11983201662379603</v>
      </c>
      <c r="S31" s="6">
        <v>25.217182939270078</v>
      </c>
      <c r="T31" s="6">
        <v>7.7874842095620726E-5</v>
      </c>
    </row>
    <row r="32" spans="1:28" x14ac:dyDescent="0.3">
      <c r="A32" s="6" t="s">
        <v>25</v>
      </c>
      <c r="B32" s="6">
        <v>12</v>
      </c>
      <c r="C32" s="6">
        <v>1.8732100791592977E-2</v>
      </c>
      <c r="D32" s="6">
        <v>1.5610083992994147E-3</v>
      </c>
      <c r="E32" s="6"/>
      <c r="F32" s="6"/>
      <c r="O32" s="6" t="s">
        <v>25</v>
      </c>
      <c r="P32" s="6">
        <v>11</v>
      </c>
      <c r="Q32" s="6">
        <v>5.2271983989497547E-2</v>
      </c>
      <c r="R32" s="6">
        <v>4.7519985444997772E-3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0.51697516694527568</v>
      </c>
      <c r="D33" s="7"/>
      <c r="E33" s="7"/>
      <c r="F33" s="7"/>
      <c r="O33" s="7" t="s">
        <v>26</v>
      </c>
      <c r="P33" s="7">
        <v>13</v>
      </c>
      <c r="Q33" s="7">
        <v>0.29193601723708962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3.0266611371970145</v>
      </c>
      <c r="C36" s="6">
        <v>6.3885500669914774E-2</v>
      </c>
      <c r="D36" s="6">
        <v>47.376339004295261</v>
      </c>
      <c r="E36" s="6">
        <v>5.1139844900808412E-15</v>
      </c>
      <c r="F36" s="6">
        <v>2.88746658870769</v>
      </c>
      <c r="G36" s="6">
        <v>3.1658556856863389</v>
      </c>
      <c r="H36" s="6">
        <v>2.88746658870769</v>
      </c>
      <c r="I36" s="6">
        <v>3.1658556856863389</v>
      </c>
      <c r="O36" s="6" t="s">
        <v>27</v>
      </c>
      <c r="P36" s="6">
        <v>3.2532912183673757</v>
      </c>
      <c r="Q36" s="6">
        <v>0.1532982015081728</v>
      </c>
      <c r="R36" s="6">
        <v>21.221979034071921</v>
      </c>
      <c r="S36" s="6">
        <v>2.8261158778121655E-10</v>
      </c>
      <c r="T36" s="6">
        <v>2.9158841517791498</v>
      </c>
      <c r="U36" s="6">
        <v>3.5906982849556015</v>
      </c>
      <c r="V36" s="6">
        <v>2.9158841517791498</v>
      </c>
      <c r="W36" s="6">
        <v>3.5906982849556015</v>
      </c>
    </row>
    <row r="37" spans="1:23" x14ac:dyDescent="0.3">
      <c r="A37" s="6" t="s">
        <v>40</v>
      </c>
      <c r="B37" s="6">
        <v>1.068934319573029</v>
      </c>
      <c r="C37" s="6">
        <v>7.5936803397271505E-2</v>
      </c>
      <c r="D37" s="6">
        <v>14.076630457839855</v>
      </c>
      <c r="E37" s="6">
        <v>8.018814333635077E-9</v>
      </c>
      <c r="F37" s="6">
        <v>0.9034822380871359</v>
      </c>
      <c r="G37" s="6">
        <v>1.2343864010589221</v>
      </c>
      <c r="H37" s="6">
        <v>0.9034822380871359</v>
      </c>
      <c r="I37" s="6">
        <v>1.2343864010589221</v>
      </c>
      <c r="O37" s="6" t="s">
        <v>40</v>
      </c>
      <c r="P37" s="6">
        <v>1.199420691407115</v>
      </c>
      <c r="Q37" s="6">
        <v>0.1739436595457812</v>
      </c>
      <c r="R37" s="6">
        <v>6.8954550832100487</v>
      </c>
      <c r="S37" s="6">
        <v>2.6031073549875339E-5</v>
      </c>
      <c r="T37" s="6">
        <v>0.81657327805481839</v>
      </c>
      <c r="U37" s="6">
        <v>1.5822681047594118</v>
      </c>
      <c r="V37" s="6">
        <v>0.81657327805481839</v>
      </c>
      <c r="W37" s="6">
        <v>1.5822681047594118</v>
      </c>
    </row>
    <row r="38" spans="1:23" ht="15" thickBot="1" x14ac:dyDescent="0.35">
      <c r="A38" s="7" t="s">
        <v>41</v>
      </c>
      <c r="B38" s="7">
        <v>-0.54076029512218549</v>
      </c>
      <c r="C38" s="7">
        <v>7.3646069241276424E-2</v>
      </c>
      <c r="D38" s="7">
        <v>-7.3426905290840079</v>
      </c>
      <c r="E38" s="7">
        <v>8.9421735502266699E-6</v>
      </c>
      <c r="F38" s="7">
        <v>-0.70122129563963964</v>
      </c>
      <c r="G38" s="7">
        <v>-0.38029929460473133</v>
      </c>
      <c r="H38" s="7">
        <v>-0.70122129563963964</v>
      </c>
      <c r="I38" s="7">
        <v>-0.38029929460473133</v>
      </c>
      <c r="O38" s="7" t="s">
        <v>41</v>
      </c>
      <c r="P38" s="7">
        <v>-1.155665390671363</v>
      </c>
      <c r="Q38" s="7">
        <v>0.16527623964177116</v>
      </c>
      <c r="R38" s="7">
        <v>-6.9923262604244627</v>
      </c>
      <c r="S38" s="7">
        <v>2.2924468037718512E-5</v>
      </c>
      <c r="T38" s="7">
        <v>-1.5194359414386507</v>
      </c>
      <c r="U38" s="7">
        <v>-0.79189483990407528</v>
      </c>
      <c r="V38" s="7">
        <v>-1.5194359414386507</v>
      </c>
      <c r="W38" s="7">
        <v>-0.79189483990407528</v>
      </c>
    </row>
    <row r="40" spans="1:23" x14ac:dyDescent="0.3">
      <c r="B40">
        <f>10^B36</f>
        <v>1063.3130333703332</v>
      </c>
      <c r="P40">
        <f>10^P36</f>
        <v>1791.8069565295013</v>
      </c>
    </row>
    <row r="41" spans="1:23" x14ac:dyDescent="0.3">
      <c r="B41" s="6">
        <v>1.068934319573029</v>
      </c>
      <c r="P41" s="6">
        <v>1.199420691407115</v>
      </c>
    </row>
    <row r="42" spans="1:23" ht="15" thickBot="1" x14ac:dyDescent="0.35">
      <c r="B42" s="7">
        <v>-0.54076029512218549</v>
      </c>
      <c r="P42" s="7">
        <v>-1.155665390671363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3">
        <v>20.7</v>
      </c>
      <c r="B3" s="2">
        <v>20.5</v>
      </c>
      <c r="C3" s="2">
        <v>20.6</v>
      </c>
      <c r="D3" s="2">
        <v>0.3</v>
      </c>
      <c r="E3" s="15">
        <f>A3+B3</f>
        <v>41.2</v>
      </c>
      <c r="F3" s="15">
        <f>C3+D3</f>
        <v>20.900000000000002</v>
      </c>
      <c r="G3" s="16">
        <f>E3+2*F3</f>
        <v>83</v>
      </c>
      <c r="H3" s="53">
        <v>64129.301355578733</v>
      </c>
      <c r="I3" s="14">
        <f>B3/6.89475729</f>
        <v>2.9732736248356031</v>
      </c>
      <c r="J3" s="16">
        <f>G3/6.89475729</f>
        <v>12.038132237139271</v>
      </c>
      <c r="K3" s="16">
        <f>H3/6.89475729</f>
        <v>9301.1687951061631</v>
      </c>
      <c r="L3" s="17">
        <f>LOG(K3)</f>
        <v>3.9685375259056426</v>
      </c>
      <c r="M3" s="17">
        <f>LOG(J3)</f>
        <v>1.0805591096769633</v>
      </c>
      <c r="N3" s="33">
        <f>LOG(I3)</f>
        <v>0.47323487835664368</v>
      </c>
      <c r="O3" s="3">
        <v>20.3</v>
      </c>
      <c r="P3" s="2">
        <v>-0.4</v>
      </c>
      <c r="Q3" s="2">
        <v>20.6</v>
      </c>
      <c r="R3" s="2">
        <v>20.7</v>
      </c>
      <c r="S3" s="16">
        <f>O3+P3</f>
        <v>19.900000000000002</v>
      </c>
      <c r="T3" s="16">
        <f>Q3+R3</f>
        <v>41.3</v>
      </c>
      <c r="U3" s="16">
        <f>S3+2*T3</f>
        <v>102.5</v>
      </c>
      <c r="V3" s="60">
        <v>65506.329113924054</v>
      </c>
      <c r="W3" s="16">
        <f>R3/6.89475729</f>
        <v>3.0022811723949747</v>
      </c>
      <c r="X3" s="16">
        <f>U3/6.89475729</f>
        <v>14.866368124178015</v>
      </c>
      <c r="Y3" s="16">
        <f>V3/6.89475729</f>
        <v>9500.8897860600464</v>
      </c>
      <c r="Z3" s="101">
        <f>LOG(Y3)</f>
        <v>3.9777642801394033</v>
      </c>
      <c r="AA3" s="101">
        <f>LOG(X3)</f>
        <v>1.1722048826926625</v>
      </c>
      <c r="AB3" s="102">
        <f>LOG(W3)</f>
        <v>0.47745136275780714</v>
      </c>
    </row>
    <row r="4" spans="1:28" x14ac:dyDescent="0.3">
      <c r="A4" s="3">
        <v>20.5</v>
      </c>
      <c r="B4" s="2">
        <v>41.8</v>
      </c>
      <c r="C4" s="2">
        <v>20.5</v>
      </c>
      <c r="D4" s="2">
        <v>0.8</v>
      </c>
      <c r="E4" s="15">
        <f>A4+B4</f>
        <v>62.3</v>
      </c>
      <c r="F4" s="15">
        <f>C4+D4</f>
        <v>21.3</v>
      </c>
      <c r="G4" s="16">
        <f>E4+2*F4</f>
        <v>104.9</v>
      </c>
      <c r="H4" s="53">
        <v>64274.730907227065</v>
      </c>
      <c r="I4" s="14">
        <f t="shared" ref="I4:I17" si="0">B4/6.89475729</f>
        <v>6.0625774399086927</v>
      </c>
      <c r="J4" s="16">
        <f t="shared" ref="J4:K17" si="1">G4/6.89475729</f>
        <v>15.214458694890476</v>
      </c>
      <c r="K4" s="16">
        <f t="shared" si="1"/>
        <v>9322.2615682860487</v>
      </c>
      <c r="L4" s="17">
        <f t="shared" ref="L4:L17" si="2">LOG(K4)</f>
        <v>3.9695212844010688</v>
      </c>
      <c r="M4" s="17">
        <f t="shared" ref="M4:M17" si="3">LOG(J4)</f>
        <v>1.1822565054944472</v>
      </c>
      <c r="N4" s="33">
        <f t="shared" ref="N4:N17" si="4">LOG(I4)</f>
        <v>0.78265729907592452</v>
      </c>
      <c r="O4" s="3">
        <v>20.3</v>
      </c>
      <c r="P4" s="2">
        <v>3.4</v>
      </c>
      <c r="Q4" s="2">
        <v>20.7</v>
      </c>
      <c r="R4" s="2">
        <v>41.5</v>
      </c>
      <c r="S4" s="16">
        <f>O4+P4</f>
        <v>23.7</v>
      </c>
      <c r="T4" s="16">
        <f>Q4+R4</f>
        <v>62.2</v>
      </c>
      <c r="U4" s="16">
        <f>S4+2*T4</f>
        <v>148.1</v>
      </c>
      <c r="V4" s="60">
        <v>81800.26281208935</v>
      </c>
      <c r="W4" s="16">
        <f t="shared" ref="W4:W17" si="5">R4/6.89475729</f>
        <v>6.0190661185696355</v>
      </c>
      <c r="X4" s="16">
        <f t="shared" ref="X4:Y17" si="6">U4/6.89475729</f>
        <v>21.480088967714771</v>
      </c>
      <c r="Y4" s="16">
        <f t="shared" si="6"/>
        <v>11864.125069453945</v>
      </c>
      <c r="Z4" s="101">
        <f t="shared" ref="Z4:Z17" si="7">LOG(Y4)</f>
        <v>4.0742357162980909</v>
      </c>
      <c r="AA4" s="101">
        <f t="shared" ref="AA4:AA17" si="8">LOG(X4)</f>
        <v>1.3320360758220979</v>
      </c>
      <c r="AB4" s="102">
        <f t="shared" ref="AB4:AB17" si="9">LOG(W4)</f>
        <v>0.77952911401298208</v>
      </c>
    </row>
    <row r="5" spans="1:28" x14ac:dyDescent="0.3">
      <c r="A5" s="3">
        <v>20.5</v>
      </c>
      <c r="B5" s="2">
        <v>62</v>
      </c>
      <c r="C5" s="2">
        <v>20.399999999999999</v>
      </c>
      <c r="D5" s="2">
        <v>1</v>
      </c>
      <c r="E5" s="15">
        <f>A5+B5</f>
        <v>82.5</v>
      </c>
      <c r="F5" s="15">
        <f>C5+D5</f>
        <v>21.4</v>
      </c>
      <c r="G5" s="16">
        <f>E5+2*F5</f>
        <v>125.3</v>
      </c>
      <c r="H5" s="53">
        <v>66121.578386064706</v>
      </c>
      <c r="I5" s="14">
        <f t="shared" si="0"/>
        <v>8.992339743405239</v>
      </c>
      <c r="J5" s="16">
        <f t="shared" si="1"/>
        <v>18.173228545946394</v>
      </c>
      <c r="K5" s="16">
        <f t="shared" si="1"/>
        <v>9590.1241486724921</v>
      </c>
      <c r="L5" s="17">
        <f t="shared" si="2"/>
        <v>3.981824229353605</v>
      </c>
      <c r="M5" s="17">
        <f t="shared" si="3"/>
        <v>1.2594320882950394</v>
      </c>
      <c r="N5" s="33">
        <f t="shared" si="4"/>
        <v>0.95387270679914327</v>
      </c>
      <c r="O5" s="3">
        <v>20.3</v>
      </c>
      <c r="P5" s="2">
        <v>4.9000000000000004</v>
      </c>
      <c r="Q5" s="2">
        <v>20.7</v>
      </c>
      <c r="R5" s="2">
        <v>61.5</v>
      </c>
      <c r="S5" s="16">
        <f>O5+P5</f>
        <v>25.200000000000003</v>
      </c>
      <c r="T5" s="16">
        <f>Q5+R5</f>
        <v>82.2</v>
      </c>
      <c r="U5" s="16">
        <f>S5+2*T5</f>
        <v>189.60000000000002</v>
      </c>
      <c r="V5" s="60">
        <v>91974.077766699891</v>
      </c>
      <c r="W5" s="16">
        <f t="shared" si="5"/>
        <v>8.9198208745068097</v>
      </c>
      <c r="X5" s="16">
        <f t="shared" si="6"/>
        <v>27.499155086284411</v>
      </c>
      <c r="Y5" s="16">
        <f t="shared" si="6"/>
        <v>13339.712175234508</v>
      </c>
      <c r="Z5" s="101">
        <f t="shared" si="7"/>
        <v>4.1251464591115692</v>
      </c>
      <c r="AA5" s="101">
        <f t="shared" si="8"/>
        <v>1.4393193503029369</v>
      </c>
      <c r="AB5" s="102">
        <f t="shared" si="9"/>
        <v>0.95035613307630618</v>
      </c>
    </row>
    <row r="6" spans="1:28" x14ac:dyDescent="0.3">
      <c r="A6" s="3">
        <v>34.6</v>
      </c>
      <c r="B6" s="2">
        <v>34.6</v>
      </c>
      <c r="C6" s="2">
        <v>34.5</v>
      </c>
      <c r="D6" s="2">
        <v>0.8</v>
      </c>
      <c r="E6" s="15">
        <f>A6+B6</f>
        <v>69.2</v>
      </c>
      <c r="F6" s="15">
        <f>C6+D6</f>
        <v>35.299999999999997</v>
      </c>
      <c r="G6" s="16">
        <f>E6+2*F6</f>
        <v>139.80000000000001</v>
      </c>
      <c r="H6" s="53">
        <v>89714.779602420051</v>
      </c>
      <c r="I6" s="14">
        <f t="shared" si="0"/>
        <v>5.0183057277713106</v>
      </c>
      <c r="J6" s="16">
        <f t="shared" si="1"/>
        <v>20.276275744000845</v>
      </c>
      <c r="K6" s="16">
        <f t="shared" si="1"/>
        <v>13012.028680478765</v>
      </c>
      <c r="L6" s="17">
        <f t="shared" si="2"/>
        <v>4.1143450118615785</v>
      </c>
      <c r="M6" s="17">
        <f t="shared" si="3"/>
        <v>1.3069881887105521</v>
      </c>
      <c r="N6" s="33">
        <f t="shared" si="4"/>
        <v>0.700557116093666</v>
      </c>
      <c r="O6" s="3">
        <v>34.299999999999997</v>
      </c>
      <c r="P6" s="2">
        <v>3.2</v>
      </c>
      <c r="Q6" s="2">
        <v>34.700000000000003</v>
      </c>
      <c r="R6" s="2">
        <v>34.5</v>
      </c>
      <c r="S6" s="16">
        <f>O6+P6</f>
        <v>37.5</v>
      </c>
      <c r="T6" s="16">
        <f>Q6+R6</f>
        <v>69.2</v>
      </c>
      <c r="U6" s="16">
        <f>S6+2*T6</f>
        <v>175.9</v>
      </c>
      <c r="V6" s="60">
        <v>124324.32432432432</v>
      </c>
      <c r="W6" s="16">
        <f t="shared" si="5"/>
        <v>5.0038019539916245</v>
      </c>
      <c r="X6" s="16">
        <f t="shared" si="6"/>
        <v>25.512138078467444</v>
      </c>
      <c r="Y6" s="16">
        <f t="shared" si="6"/>
        <v>18031.718753122972</v>
      </c>
      <c r="Z6" s="101">
        <f t="shared" si="7"/>
        <v>4.2560371249154683</v>
      </c>
      <c r="AA6" s="101">
        <f t="shared" si="8"/>
        <v>1.4067468567583508</v>
      </c>
      <c r="AB6" s="102">
        <f t="shared" si="9"/>
        <v>0.69930011237416345</v>
      </c>
    </row>
    <row r="7" spans="1:28" x14ac:dyDescent="0.3">
      <c r="A7" s="3">
        <v>34.700000000000003</v>
      </c>
      <c r="B7" s="2">
        <v>68.7</v>
      </c>
      <c r="C7" s="2">
        <v>34.5</v>
      </c>
      <c r="D7" s="2">
        <v>1.1000000000000001</v>
      </c>
      <c r="E7" s="15">
        <f>A7+B7</f>
        <v>103.4</v>
      </c>
      <c r="F7" s="15">
        <f>C7+D7</f>
        <v>35.6</v>
      </c>
      <c r="G7" s="16">
        <f>E7+2*F7</f>
        <v>174.60000000000002</v>
      </c>
      <c r="H7" s="53">
        <v>90355.10740903113</v>
      </c>
      <c r="I7" s="14">
        <f t="shared" si="0"/>
        <v>9.9640925866441918</v>
      </c>
      <c r="J7" s="16">
        <f t="shared" si="1"/>
        <v>25.323589019331529</v>
      </c>
      <c r="K7" s="16">
        <f t="shared" si="1"/>
        <v>13104.900376998061</v>
      </c>
      <c r="L7" s="17">
        <f t="shared" si="2"/>
        <v>4.1174337238034537</v>
      </c>
      <c r="M7" s="17">
        <f t="shared" si="3"/>
        <v>1.4035252566704404</v>
      </c>
      <c r="N7" s="33">
        <f t="shared" si="4"/>
        <v>0.9984377543604398</v>
      </c>
      <c r="O7" s="3">
        <v>34.299999999999997</v>
      </c>
      <c r="P7" s="2">
        <v>5.5</v>
      </c>
      <c r="Q7" s="2">
        <v>34.6</v>
      </c>
      <c r="R7" s="2">
        <v>68.5</v>
      </c>
      <c r="S7" s="16">
        <f>O7+P7</f>
        <v>39.799999999999997</v>
      </c>
      <c r="T7" s="16">
        <f>Q7+R7</f>
        <v>103.1</v>
      </c>
      <c r="U7" s="16">
        <f>S7+2*T7</f>
        <v>246</v>
      </c>
      <c r="V7" s="60">
        <v>136047.66633565046</v>
      </c>
      <c r="W7" s="16">
        <f t="shared" si="5"/>
        <v>9.9350850390848198</v>
      </c>
      <c r="X7" s="16">
        <f t="shared" si="6"/>
        <v>35.679283498027239</v>
      </c>
      <c r="Y7" s="16">
        <f t="shared" si="6"/>
        <v>19732.045757864591</v>
      </c>
      <c r="Z7" s="101">
        <f t="shared" si="7"/>
        <v>4.2951721139036785</v>
      </c>
      <c r="AA7" s="101">
        <f t="shared" si="8"/>
        <v>1.5524161244042685</v>
      </c>
      <c r="AB7" s="102">
        <f t="shared" si="9"/>
        <v>0.99717158879331491</v>
      </c>
    </row>
    <row r="8" spans="1:28" x14ac:dyDescent="0.3">
      <c r="A8" s="3">
        <v>34.4</v>
      </c>
      <c r="B8" s="2">
        <v>103</v>
      </c>
      <c r="C8" s="2">
        <v>34.6</v>
      </c>
      <c r="D8" s="2">
        <v>1.6</v>
      </c>
      <c r="E8" s="15">
        <f>A8+B8</f>
        <v>137.4</v>
      </c>
      <c r="F8" s="15">
        <f>C8+D8</f>
        <v>36.200000000000003</v>
      </c>
      <c r="G8" s="16">
        <f>E8+2*F8</f>
        <v>209.8</v>
      </c>
      <c r="H8" s="53">
        <v>94785.276073619621</v>
      </c>
      <c r="I8" s="14">
        <f t="shared" si="0"/>
        <v>14.938886993076444</v>
      </c>
      <c r="J8" s="16">
        <f t="shared" si="1"/>
        <v>30.428917389780953</v>
      </c>
      <c r="K8" s="16">
        <f t="shared" si="1"/>
        <v>13747.442018168505</v>
      </c>
      <c r="L8" s="17">
        <f t="shared" si="2"/>
        <v>4.1382218966577851</v>
      </c>
      <c r="M8" s="17">
        <f t="shared" si="3"/>
        <v>1.4832865011584284</v>
      </c>
      <c r="N8" s="33">
        <f t="shared" si="4"/>
        <v>1.1743182420060616</v>
      </c>
      <c r="O8" s="3">
        <v>34.299999999999997</v>
      </c>
      <c r="P8" s="2">
        <v>1.4</v>
      </c>
      <c r="Q8" s="2">
        <v>34.5</v>
      </c>
      <c r="R8" s="2">
        <v>102.7</v>
      </c>
      <c r="S8" s="16">
        <f>O8+P8</f>
        <v>35.699999999999996</v>
      </c>
      <c r="T8" s="16">
        <f>Q8+R8</f>
        <v>137.19999999999999</v>
      </c>
      <c r="U8" s="16">
        <f>S8+2*T8</f>
        <v>310.09999999999997</v>
      </c>
      <c r="V8" s="60">
        <v>139791.28856624319</v>
      </c>
      <c r="W8" s="16">
        <f t="shared" si="5"/>
        <v>14.895375671737387</v>
      </c>
      <c r="X8" s="16">
        <f t="shared" si="6"/>
        <v>44.976202490805875</v>
      </c>
      <c r="Y8" s="16">
        <f t="shared" si="6"/>
        <v>20275.012257355789</v>
      </c>
      <c r="Z8" s="101">
        <f t="shared" si="7"/>
        <v>4.3069611254380824</v>
      </c>
      <c r="AA8" s="101">
        <f t="shared" si="8"/>
        <v>1.6529827835382158</v>
      </c>
      <c r="AB8" s="102">
        <f t="shared" si="9"/>
        <v>1.1730514608981675</v>
      </c>
    </row>
    <row r="9" spans="1:28" x14ac:dyDescent="0.3">
      <c r="A9" s="3">
        <v>68.5</v>
      </c>
      <c r="B9" s="2">
        <v>68.7</v>
      </c>
      <c r="C9" s="2">
        <v>68.5</v>
      </c>
      <c r="D9" s="2">
        <v>1.6</v>
      </c>
      <c r="E9" s="15">
        <f>A9+B9</f>
        <v>137.19999999999999</v>
      </c>
      <c r="F9" s="15">
        <f>C9+D9</f>
        <v>70.099999999999994</v>
      </c>
      <c r="G9" s="16">
        <f>E9+2*F9</f>
        <v>277.39999999999998</v>
      </c>
      <c r="H9" s="53">
        <v>145243.12896405917</v>
      </c>
      <c r="I9" s="14">
        <f t="shared" si="0"/>
        <v>9.9640925866441918</v>
      </c>
      <c r="J9" s="16">
        <f t="shared" si="1"/>
        <v>40.233468464848599</v>
      </c>
      <c r="K9" s="16">
        <f t="shared" si="1"/>
        <v>21065.734855484545</v>
      </c>
      <c r="L9" s="17">
        <f t="shared" si="2"/>
        <v>4.3235766136226284</v>
      </c>
      <c r="M9" s="17">
        <f t="shared" si="3"/>
        <v>1.6045874740381554</v>
      </c>
      <c r="N9" s="33">
        <f t="shared" si="4"/>
        <v>0.9984377543604398</v>
      </c>
      <c r="O9" s="3">
        <v>68.400000000000006</v>
      </c>
      <c r="P9" s="2">
        <v>1.2</v>
      </c>
      <c r="Q9" s="2">
        <v>68.599999999999994</v>
      </c>
      <c r="R9" s="2">
        <v>68.599999999999994</v>
      </c>
      <c r="S9" s="16">
        <f>O9+P9</f>
        <v>69.600000000000009</v>
      </c>
      <c r="T9" s="16">
        <f>Q9+R9</f>
        <v>137.19999999999999</v>
      </c>
      <c r="U9" s="16">
        <f>S9+2*T9</f>
        <v>344</v>
      </c>
      <c r="V9" s="60">
        <v>207878.78787878784</v>
      </c>
      <c r="W9" s="16">
        <f t="shared" si="5"/>
        <v>9.9495888128645049</v>
      </c>
      <c r="X9" s="16">
        <f t="shared" si="6"/>
        <v>49.892981802119387</v>
      </c>
      <c r="Y9" s="16">
        <f t="shared" si="6"/>
        <v>30150.269129892436</v>
      </c>
      <c r="Z9" s="101">
        <f t="shared" si="7"/>
        <v>4.4792911931297539</v>
      </c>
      <c r="AA9" s="101">
        <f t="shared" si="8"/>
        <v>1.6980394598724196</v>
      </c>
      <c r="AB9" s="102">
        <f t="shared" si="9"/>
        <v>0.99780513300764107</v>
      </c>
    </row>
    <row r="10" spans="1:28" x14ac:dyDescent="0.3">
      <c r="A10" s="3">
        <v>68.7</v>
      </c>
      <c r="B10" s="2">
        <v>137.69999999999999</v>
      </c>
      <c r="C10" s="2">
        <v>68.7</v>
      </c>
      <c r="D10" s="2">
        <v>3.3</v>
      </c>
      <c r="E10" s="15">
        <f>A10+B10</f>
        <v>206.39999999999998</v>
      </c>
      <c r="F10" s="15">
        <f>C10+D10</f>
        <v>72</v>
      </c>
      <c r="G10" s="16">
        <f>E10+2*F10</f>
        <v>350.4</v>
      </c>
      <c r="H10" s="53">
        <v>148650.59373875492</v>
      </c>
      <c r="I10" s="14">
        <f t="shared" si="0"/>
        <v>19.971696494627441</v>
      </c>
      <c r="J10" s="16">
        <f t="shared" si="1"/>
        <v>50.821223324019279</v>
      </c>
      <c r="K10" s="16">
        <f t="shared" si="1"/>
        <v>21559.9458380289</v>
      </c>
      <c r="L10" s="17">
        <f t="shared" si="2"/>
        <v>4.3336476655001039</v>
      </c>
      <c r="M10" s="17">
        <f t="shared" si="3"/>
        <v>1.7060451147969324</v>
      </c>
      <c r="N10" s="33">
        <f t="shared" si="4"/>
        <v>1.300414957557813</v>
      </c>
      <c r="O10" s="3">
        <v>68.5</v>
      </c>
      <c r="P10" s="2">
        <v>-1.7</v>
      </c>
      <c r="Q10" s="2">
        <v>68.599999999999994</v>
      </c>
      <c r="R10" s="2">
        <v>137.30000000000001</v>
      </c>
      <c r="S10" s="16">
        <f>O10+P10</f>
        <v>66.8</v>
      </c>
      <c r="T10" s="16">
        <f>Q10+R10</f>
        <v>205.9</v>
      </c>
      <c r="U10" s="16">
        <f>S10+2*T10</f>
        <v>478.6</v>
      </c>
      <c r="V10" s="60">
        <v>198028.84615384616</v>
      </c>
      <c r="W10" s="16">
        <f t="shared" si="5"/>
        <v>19.9136813995087</v>
      </c>
      <c r="X10" s="16">
        <f t="shared" si="6"/>
        <v>69.415061309576572</v>
      </c>
      <c r="Y10" s="16">
        <f t="shared" si="6"/>
        <v>28721.655864676006</v>
      </c>
      <c r="Z10" s="101">
        <f t="shared" si="7"/>
        <v>4.4582094742945451</v>
      </c>
      <c r="AA10" s="101">
        <f t="shared" si="8"/>
        <v>1.8414537115783081</v>
      </c>
      <c r="AB10" s="102">
        <f t="shared" si="9"/>
        <v>1.2991515545376446</v>
      </c>
    </row>
    <row r="11" spans="1:28" x14ac:dyDescent="0.3">
      <c r="A11" s="3">
        <v>68.400000000000006</v>
      </c>
      <c r="B11" s="2">
        <v>206.7</v>
      </c>
      <c r="C11" s="2">
        <v>68.8</v>
      </c>
      <c r="D11" s="2">
        <v>5</v>
      </c>
      <c r="E11" s="15">
        <f>A11+B11</f>
        <v>275.10000000000002</v>
      </c>
      <c r="F11" s="15">
        <f>C11+D11</f>
        <v>73.8</v>
      </c>
      <c r="G11" s="16">
        <f>E11+2*F11</f>
        <v>422.70000000000005</v>
      </c>
      <c r="H11" s="53">
        <v>156157.13925963233</v>
      </c>
      <c r="I11" s="14">
        <f t="shared" si="0"/>
        <v>29.97930040261069</v>
      </c>
      <c r="J11" s="16">
        <f t="shared" si="1"/>
        <v>61.307451766732171</v>
      </c>
      <c r="K11" s="16">
        <f t="shared" si="1"/>
        <v>22648.678219046102</v>
      </c>
      <c r="L11" s="17">
        <f t="shared" si="2"/>
        <v>4.3550428615839571</v>
      </c>
      <c r="M11" s="17">
        <f t="shared" si="3"/>
        <v>1.7875132651299084</v>
      </c>
      <c r="N11" s="33">
        <f t="shared" si="4"/>
        <v>1.4768214939281776</v>
      </c>
      <c r="O11" s="3">
        <v>68.3</v>
      </c>
      <c r="P11" s="2">
        <v>9.3000000000000007</v>
      </c>
      <c r="Q11" s="2">
        <v>68.5</v>
      </c>
      <c r="R11" s="2">
        <v>206.8</v>
      </c>
      <c r="S11" s="16">
        <f>O11+P11</f>
        <v>77.599999999999994</v>
      </c>
      <c r="T11" s="16">
        <f>Q11+R11</f>
        <v>275.3</v>
      </c>
      <c r="U11" s="16">
        <f>S11+2*T11</f>
        <v>628.20000000000005</v>
      </c>
      <c r="V11" s="60">
        <v>194452.28020686415</v>
      </c>
      <c r="W11" s="16">
        <f t="shared" si="5"/>
        <v>29.993804176390377</v>
      </c>
      <c r="X11" s="16">
        <f t="shared" si="6"/>
        <v>91.112706883986633</v>
      </c>
      <c r="Y11" s="16">
        <f t="shared" si="6"/>
        <v>28202.918830644456</v>
      </c>
      <c r="Z11" s="101">
        <f t="shared" si="7"/>
        <v>4.4502940574840464</v>
      </c>
      <c r="AA11" s="101">
        <f t="shared" si="8"/>
        <v>1.9595789493633753</v>
      </c>
      <c r="AB11" s="102">
        <f t="shared" si="9"/>
        <v>1.4770315517227943</v>
      </c>
    </row>
    <row r="12" spans="1:28" x14ac:dyDescent="0.3">
      <c r="A12" s="3">
        <v>102.6</v>
      </c>
      <c r="B12" s="2">
        <v>68.900000000000006</v>
      </c>
      <c r="C12" s="2">
        <v>102.6</v>
      </c>
      <c r="D12" s="2">
        <v>1.8</v>
      </c>
      <c r="E12" s="15">
        <f>A12+B12</f>
        <v>171.5</v>
      </c>
      <c r="F12" s="15">
        <f>C12+D12</f>
        <v>104.39999999999999</v>
      </c>
      <c r="G12" s="16">
        <f>E12+2*F12</f>
        <v>380.29999999999995</v>
      </c>
      <c r="H12" s="53">
        <v>194266.9172932331</v>
      </c>
      <c r="I12" s="14">
        <f t="shared" si="0"/>
        <v>9.9931001342035639</v>
      </c>
      <c r="J12" s="16">
        <f t="shared" si="1"/>
        <v>55.157851684145349</v>
      </c>
      <c r="K12" s="16">
        <f t="shared" si="1"/>
        <v>28176.034212979976</v>
      </c>
      <c r="L12" s="17">
        <f t="shared" si="2"/>
        <v>4.4498798659691481</v>
      </c>
      <c r="M12" s="17">
        <f t="shared" si="3"/>
        <v>1.7416073427124719</v>
      </c>
      <c r="N12" s="33">
        <f t="shared" si="4"/>
        <v>0.99970023920851525</v>
      </c>
      <c r="O12" s="3">
        <v>102.4</v>
      </c>
      <c r="P12" s="2">
        <v>3</v>
      </c>
      <c r="Q12" s="2">
        <v>102.6</v>
      </c>
      <c r="R12" s="2">
        <v>68.7</v>
      </c>
      <c r="S12" s="16">
        <f>O12+P12</f>
        <v>105.4</v>
      </c>
      <c r="T12" s="16">
        <f>Q12+R12</f>
        <v>171.3</v>
      </c>
      <c r="U12" s="16">
        <f>S12+2*T12</f>
        <v>448</v>
      </c>
      <c r="V12" s="60">
        <v>262715.10516252386</v>
      </c>
      <c r="W12" s="16">
        <f t="shared" si="5"/>
        <v>9.9640925866441918</v>
      </c>
      <c r="X12" s="16">
        <f t="shared" si="6"/>
        <v>64.976906532992686</v>
      </c>
      <c r="Y12" s="16">
        <f t="shared" si="6"/>
        <v>38103.604537836291</v>
      </c>
      <c r="Z12" s="101">
        <f t="shared" si="7"/>
        <v>4.580966061157147</v>
      </c>
      <c r="AA12" s="101">
        <f t="shared" si="8"/>
        <v>1.8127590312990334</v>
      </c>
      <c r="AB12" s="102">
        <f t="shared" si="9"/>
        <v>0.9984377543604398</v>
      </c>
    </row>
    <row r="13" spans="1:28" x14ac:dyDescent="0.3">
      <c r="A13" s="3">
        <v>102.7</v>
      </c>
      <c r="B13" s="2">
        <v>102.6</v>
      </c>
      <c r="C13" s="2">
        <v>102.7</v>
      </c>
      <c r="D13" s="2">
        <v>2.7</v>
      </c>
      <c r="E13" s="15">
        <f>A13+B13</f>
        <v>205.3</v>
      </c>
      <c r="F13" s="15">
        <f>C13+D13</f>
        <v>105.4</v>
      </c>
      <c r="G13" s="16">
        <f>E13+2*F13</f>
        <v>416.1</v>
      </c>
      <c r="H13" s="53">
        <v>196301.02040816328</v>
      </c>
      <c r="I13" s="14">
        <f t="shared" si="0"/>
        <v>14.8808718979577</v>
      </c>
      <c r="J13" s="16">
        <f t="shared" si="1"/>
        <v>60.350202697272906</v>
      </c>
      <c r="K13" s="16">
        <f t="shared" si="1"/>
        <v>28471.055927214991</v>
      </c>
      <c r="L13" s="17">
        <f t="shared" si="2"/>
        <v>4.4544035744479293</v>
      </c>
      <c r="M13" s="17">
        <f t="shared" si="3"/>
        <v>1.7806787330938367</v>
      </c>
      <c r="N13" s="33">
        <f t="shared" si="4"/>
        <v>1.1726283780766869</v>
      </c>
      <c r="O13" s="3">
        <v>102.3</v>
      </c>
      <c r="P13" s="2">
        <v>6.1</v>
      </c>
      <c r="Q13" s="2">
        <v>102.6</v>
      </c>
      <c r="R13" s="2">
        <v>102.6</v>
      </c>
      <c r="S13" s="16">
        <f>O13+P13</f>
        <v>108.39999999999999</v>
      </c>
      <c r="T13" s="16">
        <f>Q13+R13</f>
        <v>205.2</v>
      </c>
      <c r="U13" s="16">
        <f>S13+2*T13</f>
        <v>518.79999999999995</v>
      </c>
      <c r="V13" s="60">
        <v>251470.58823529407</v>
      </c>
      <c r="W13" s="16">
        <f t="shared" si="5"/>
        <v>14.8808718979577</v>
      </c>
      <c r="X13" s="16">
        <f t="shared" si="6"/>
        <v>75.245578369010275</v>
      </c>
      <c r="Y13" s="16">
        <f t="shared" si="6"/>
        <v>36472.725240092397</v>
      </c>
      <c r="Z13" s="101">
        <f t="shared" si="7"/>
        <v>4.5619682149868064</v>
      </c>
      <c r="AA13" s="101">
        <f t="shared" si="8"/>
        <v>1.8764809847129318</v>
      </c>
      <c r="AB13" s="102">
        <f t="shared" si="9"/>
        <v>1.1726283780766869</v>
      </c>
    </row>
    <row r="14" spans="1:28" x14ac:dyDescent="0.3">
      <c r="A14" s="3">
        <v>102.7</v>
      </c>
      <c r="B14" s="2">
        <v>206.5</v>
      </c>
      <c r="C14" s="2">
        <v>102.6</v>
      </c>
      <c r="D14" s="2">
        <v>5.9</v>
      </c>
      <c r="E14" s="15">
        <f>A14+B14</f>
        <v>309.2</v>
      </c>
      <c r="F14" s="15">
        <f>C14+D14</f>
        <v>108.5</v>
      </c>
      <c r="G14" s="16">
        <f>E14+2*F14</f>
        <v>526.20000000000005</v>
      </c>
      <c r="H14" s="53">
        <v>199132.11186113791</v>
      </c>
      <c r="I14" s="14">
        <f t="shared" si="0"/>
        <v>29.95029285505132</v>
      </c>
      <c r="J14" s="16">
        <f t="shared" si="1"/>
        <v>76.31885762870705</v>
      </c>
      <c r="K14" s="16">
        <f t="shared" si="1"/>
        <v>28881.671027050452</v>
      </c>
      <c r="L14" s="17">
        <f t="shared" si="2"/>
        <v>4.460622316904268</v>
      </c>
      <c r="M14" s="17">
        <f t="shared" si="3"/>
        <v>1.8826318610505737</v>
      </c>
      <c r="N14" s="33">
        <f t="shared" si="4"/>
        <v>1.4764010732933093</v>
      </c>
      <c r="O14" s="3">
        <v>102.3</v>
      </c>
      <c r="P14" s="2">
        <v>4.8</v>
      </c>
      <c r="Q14" s="2">
        <v>102.6</v>
      </c>
      <c r="R14" s="2">
        <v>206.3</v>
      </c>
      <c r="S14" s="16">
        <f>O14+P14</f>
        <v>107.1</v>
      </c>
      <c r="T14" s="16">
        <f>Q14+R14</f>
        <v>308.89999999999998</v>
      </c>
      <c r="U14" s="16">
        <f>S14+2*T14</f>
        <v>724.9</v>
      </c>
      <c r="V14" s="60">
        <v>238175.87069463154</v>
      </c>
      <c r="W14" s="16">
        <f t="shared" si="5"/>
        <v>29.921285307491949</v>
      </c>
      <c r="X14" s="16">
        <f t="shared" si="6"/>
        <v>105.13785612894286</v>
      </c>
      <c r="Y14" s="16">
        <f t="shared" si="6"/>
        <v>34544.489483346486</v>
      </c>
      <c r="Z14" s="101">
        <f t="shared" si="7"/>
        <v>4.5383787788348249</v>
      </c>
      <c r="AA14" s="101">
        <f t="shared" si="8"/>
        <v>2.0217591170531244</v>
      </c>
      <c r="AB14" s="102">
        <f t="shared" si="9"/>
        <v>1.4759802452740409</v>
      </c>
    </row>
    <row r="15" spans="1:28" x14ac:dyDescent="0.3">
      <c r="A15" s="3">
        <v>137.69999999999999</v>
      </c>
      <c r="B15" s="2">
        <v>102.6</v>
      </c>
      <c r="C15" s="2">
        <v>137.4</v>
      </c>
      <c r="D15" s="2">
        <v>3.8</v>
      </c>
      <c r="E15" s="15">
        <f>A15+B15</f>
        <v>240.29999999999998</v>
      </c>
      <c r="F15" s="15">
        <f>C15+D15</f>
        <v>141.20000000000002</v>
      </c>
      <c r="G15" s="16">
        <f>E15+2*F15</f>
        <v>522.70000000000005</v>
      </c>
      <c r="H15" s="53">
        <v>233005.29901589701</v>
      </c>
      <c r="I15" s="14">
        <f t="shared" si="0"/>
        <v>14.8808718979577</v>
      </c>
      <c r="J15" s="16">
        <f t="shared" si="1"/>
        <v>75.811225546418044</v>
      </c>
      <c r="K15" s="16">
        <f t="shared" si="1"/>
        <v>33794.561463946324</v>
      </c>
      <c r="L15" s="17">
        <f t="shared" si="2"/>
        <v>4.5288468151818222</v>
      </c>
      <c r="M15" s="17">
        <f t="shared" si="3"/>
        <v>1.87973351739864</v>
      </c>
      <c r="N15" s="33">
        <f t="shared" si="4"/>
        <v>1.1726283780766869</v>
      </c>
      <c r="O15" s="3">
        <v>137.5</v>
      </c>
      <c r="P15" s="2">
        <v>1</v>
      </c>
      <c r="Q15" s="2">
        <v>137.6</v>
      </c>
      <c r="R15" s="2">
        <v>102.5</v>
      </c>
      <c r="S15" s="16">
        <f>O15+P15</f>
        <v>138.5</v>
      </c>
      <c r="T15" s="16">
        <f>Q15+R15</f>
        <v>240.1</v>
      </c>
      <c r="U15" s="16">
        <f>S15+2*T15</f>
        <v>618.70000000000005</v>
      </c>
      <c r="V15" s="60">
        <v>297101.44927536231</v>
      </c>
      <c r="W15" s="16">
        <f t="shared" si="5"/>
        <v>14.866368124178015</v>
      </c>
      <c r="X15" s="16">
        <f t="shared" si="6"/>
        <v>89.734848374916481</v>
      </c>
      <c r="Y15" s="16">
        <f t="shared" si="6"/>
        <v>43090.922099066709</v>
      </c>
      <c r="Z15" s="101">
        <f t="shared" si="7"/>
        <v>4.6343857876193884</v>
      </c>
      <c r="AA15" s="101">
        <f t="shared" si="8"/>
        <v>1.9529611333208903</v>
      </c>
      <c r="AB15" s="102">
        <f t="shared" si="9"/>
        <v>1.1722048826926625</v>
      </c>
    </row>
    <row r="16" spans="1:28" x14ac:dyDescent="0.3">
      <c r="A16" s="3">
        <v>137.6</v>
      </c>
      <c r="B16" s="2">
        <v>137.5</v>
      </c>
      <c r="C16" s="2">
        <v>137.4</v>
      </c>
      <c r="D16" s="2">
        <v>4.8</v>
      </c>
      <c r="E16" s="15">
        <f>A16+B16</f>
        <v>275.10000000000002</v>
      </c>
      <c r="F16" s="15">
        <f>C16+D16</f>
        <v>142.20000000000002</v>
      </c>
      <c r="G16" s="16">
        <f>E16+2*F16</f>
        <v>559.5</v>
      </c>
      <c r="H16" s="53">
        <v>237205.29039677975</v>
      </c>
      <c r="I16" s="14">
        <f t="shared" si="0"/>
        <v>19.942688947068071</v>
      </c>
      <c r="J16" s="16">
        <f t="shared" si="1"/>
        <v>81.148614297342434</v>
      </c>
      <c r="K16" s="16">
        <f t="shared" si="1"/>
        <v>34403.718712595859</v>
      </c>
      <c r="L16" s="17">
        <f t="shared" si="2"/>
        <v>4.5366053881841211</v>
      </c>
      <c r="M16" s="17">
        <f t="shared" si="3"/>
        <v>1.9092811081652583</v>
      </c>
      <c r="N16" s="33">
        <f t="shared" si="4"/>
        <v>1.299783715467171</v>
      </c>
      <c r="O16" s="3">
        <v>137.6</v>
      </c>
      <c r="P16" s="2">
        <v>-5.4</v>
      </c>
      <c r="Q16" s="2">
        <v>137.6</v>
      </c>
      <c r="R16" s="2">
        <v>137.6</v>
      </c>
      <c r="S16" s="16">
        <f>O16+P16</f>
        <v>132.19999999999999</v>
      </c>
      <c r="T16" s="16">
        <f>Q16+R16</f>
        <v>275.2</v>
      </c>
      <c r="U16" s="16">
        <f>S16+2*T16</f>
        <v>682.59999999999991</v>
      </c>
      <c r="V16" s="60">
        <v>294121.83826148912</v>
      </c>
      <c r="W16" s="16">
        <f t="shared" si="5"/>
        <v>19.957192720847754</v>
      </c>
      <c r="X16" s="16">
        <f t="shared" si="6"/>
        <v>99.002759820135722</v>
      </c>
      <c r="Y16" s="16">
        <f t="shared" si="6"/>
        <v>42658.766058099936</v>
      </c>
      <c r="Z16" s="101">
        <f t="shared" si="7"/>
        <v>4.6300082889495862</v>
      </c>
      <c r="AA16" s="101">
        <f t="shared" si="8"/>
        <v>1.9956473012435094</v>
      </c>
      <c r="AB16" s="102">
        <f t="shared" si="9"/>
        <v>1.3000994512003818</v>
      </c>
    </row>
    <row r="17" spans="1:28" ht="15" thickBot="1" x14ac:dyDescent="0.35">
      <c r="A17" s="4">
        <v>137.6</v>
      </c>
      <c r="B17" s="5">
        <v>275.2</v>
      </c>
      <c r="C17" s="5">
        <v>137.19999999999999</v>
      </c>
      <c r="D17" s="5">
        <v>8.5</v>
      </c>
      <c r="E17" s="27">
        <f>A17+B17</f>
        <v>412.79999999999995</v>
      </c>
      <c r="F17" s="27">
        <f>C17+D17</f>
        <v>145.69999999999999</v>
      </c>
      <c r="G17" s="28">
        <f>E17+2*F17</f>
        <v>704.19999999999993</v>
      </c>
      <c r="H17" s="57">
        <v>236561.60458452717</v>
      </c>
      <c r="I17" s="29">
        <f t="shared" si="0"/>
        <v>39.914385441695508</v>
      </c>
      <c r="J17" s="28">
        <f t="shared" si="1"/>
        <v>102.13557495654787</v>
      </c>
      <c r="K17" s="28">
        <f t="shared" si="1"/>
        <v>34310.359978534812</v>
      </c>
      <c r="L17" s="30">
        <f t="shared" si="2"/>
        <v>4.5354252746248456</v>
      </c>
      <c r="M17" s="30">
        <f t="shared" si="3"/>
        <v>2.0091770380350549</v>
      </c>
      <c r="N17" s="34">
        <f t="shared" si="4"/>
        <v>1.6011294468643631</v>
      </c>
      <c r="O17" s="4">
        <v>137.30000000000001</v>
      </c>
      <c r="P17" s="5">
        <v>1.3</v>
      </c>
      <c r="Q17" s="5">
        <v>137.4</v>
      </c>
      <c r="R17" s="5">
        <v>275.60000000000002</v>
      </c>
      <c r="S17" s="28">
        <f>O17+P17</f>
        <v>138.60000000000002</v>
      </c>
      <c r="T17" s="28">
        <f>Q17+R17</f>
        <v>413</v>
      </c>
      <c r="U17" s="28">
        <f>S17+2*T17</f>
        <v>964.6</v>
      </c>
      <c r="V17" s="63">
        <v>270328.59244727809</v>
      </c>
      <c r="W17" s="28">
        <f t="shared" si="5"/>
        <v>39.972400536814256</v>
      </c>
      <c r="X17" s="28">
        <f t="shared" si="6"/>
        <v>139.90340187884991</v>
      </c>
      <c r="Y17" s="28">
        <f t="shared" si="6"/>
        <v>39207.847510362189</v>
      </c>
      <c r="Z17" s="105">
        <f t="shared" si="7"/>
        <v>4.5933730004223188</v>
      </c>
      <c r="AA17" s="105">
        <f t="shared" si="8"/>
        <v>2.1458282748867532</v>
      </c>
      <c r="AB17" s="106">
        <f t="shared" si="9"/>
        <v>1.6017602305364775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0.99944089628399824</v>
      </c>
      <c r="O23" s="6" t="s">
        <v>18</v>
      </c>
      <c r="P23" s="6">
        <v>0.98418692952722453</v>
      </c>
    </row>
    <row r="24" spans="1:28" x14ac:dyDescent="0.3">
      <c r="A24" s="6" t="s">
        <v>19</v>
      </c>
      <c r="B24" s="6">
        <v>0.99888210516496179</v>
      </c>
      <c r="O24" s="6" t="s">
        <v>19</v>
      </c>
      <c r="P24" s="6">
        <v>0.9686239122522261</v>
      </c>
    </row>
    <row r="25" spans="1:28" x14ac:dyDescent="0.3">
      <c r="A25" s="6" t="s">
        <v>20</v>
      </c>
      <c r="B25" s="6">
        <v>0.99869578935912207</v>
      </c>
      <c r="O25" s="6" t="s">
        <v>20</v>
      </c>
      <c r="P25" s="6">
        <v>0.96339456429426384</v>
      </c>
    </row>
    <row r="26" spans="1:28" x14ac:dyDescent="0.3">
      <c r="A26" s="6" t="s">
        <v>21</v>
      </c>
      <c r="B26" s="6">
        <v>7.7893302620124167E-3</v>
      </c>
      <c r="O26" s="6" t="s">
        <v>21</v>
      </c>
      <c r="P26" s="6">
        <v>4.07724867556742E-2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0.65057109760269838</v>
      </c>
      <c r="D31" s="6">
        <v>0.32528554880134919</v>
      </c>
      <c r="E31" s="6">
        <v>5361.2311669591472</v>
      </c>
      <c r="F31" s="6">
        <v>1.9516669045820655E-18</v>
      </c>
      <c r="O31" s="6" t="s">
        <v>24</v>
      </c>
      <c r="P31" s="6">
        <v>2</v>
      </c>
      <c r="Q31" s="6">
        <v>0.6158458823458367</v>
      </c>
      <c r="R31" s="6">
        <v>0.30792294117291835</v>
      </c>
      <c r="S31" s="6">
        <v>185.22843001437278</v>
      </c>
      <c r="T31" s="6">
        <v>9.540974724916675E-10</v>
      </c>
    </row>
    <row r="32" spans="1:28" x14ac:dyDescent="0.3">
      <c r="A32" s="6" t="s">
        <v>25</v>
      </c>
      <c r="B32" s="6">
        <v>12</v>
      </c>
      <c r="C32" s="6">
        <v>7.2808399116842904E-4</v>
      </c>
      <c r="D32" s="6">
        <v>6.067366593070242E-5</v>
      </c>
      <c r="E32" s="6"/>
      <c r="F32" s="6"/>
      <c r="O32" s="6" t="s">
        <v>25</v>
      </c>
      <c r="P32" s="6">
        <v>12</v>
      </c>
      <c r="Q32" s="6">
        <v>1.994874811489954E-2</v>
      </c>
      <c r="R32" s="6">
        <v>1.6623956762416283E-3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0.65129918159386679</v>
      </c>
      <c r="D33" s="7"/>
      <c r="E33" s="7"/>
      <c r="F33" s="7"/>
      <c r="O33" s="7" t="s">
        <v>26</v>
      </c>
      <c r="P33" s="7">
        <v>14</v>
      </c>
      <c r="Q33" s="7">
        <v>0.63579463046073625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3.0279602193754482</v>
      </c>
      <c r="C36" s="6">
        <v>1.2578874711185168E-2</v>
      </c>
      <c r="D36" s="6">
        <v>240.71789320573947</v>
      </c>
      <c r="E36" s="6">
        <v>1.7774523885824084E-23</v>
      </c>
      <c r="F36" s="6">
        <v>3.0005532057719413</v>
      </c>
      <c r="G36" s="6">
        <v>3.0553672329789552</v>
      </c>
      <c r="H36" s="6">
        <v>3.0005532057719413</v>
      </c>
      <c r="I36" s="6">
        <v>3.0553672329789552</v>
      </c>
      <c r="O36" s="6" t="s">
        <v>27</v>
      </c>
      <c r="P36" s="6">
        <v>2.8523328204820526</v>
      </c>
      <c r="Q36" s="6">
        <v>8.8510387258676326E-2</v>
      </c>
      <c r="R36" s="6">
        <v>32.225967017249147</v>
      </c>
      <c r="S36" s="6">
        <v>5.0364898436856895E-13</v>
      </c>
      <c r="T36" s="6">
        <v>2.6594852531640338</v>
      </c>
      <c r="U36" s="6">
        <v>3.0451803878000714</v>
      </c>
      <c r="V36" s="6">
        <v>2.6594852531640338</v>
      </c>
      <c r="W36" s="6">
        <v>3.0451803878000714</v>
      </c>
    </row>
    <row r="37" spans="1:23" x14ac:dyDescent="0.3">
      <c r="A37" s="6" t="s">
        <v>40</v>
      </c>
      <c r="B37" s="6">
        <v>0.99880300450115911</v>
      </c>
      <c r="C37" s="6">
        <v>1.4733858818852247E-2</v>
      </c>
      <c r="D37" s="6">
        <v>67.789641314003362</v>
      </c>
      <c r="E37" s="6">
        <v>7.0490282902560267E-17</v>
      </c>
      <c r="F37" s="6">
        <v>0.96670068387613817</v>
      </c>
      <c r="G37" s="6">
        <v>1.0309053251261799</v>
      </c>
      <c r="H37" s="6">
        <v>0.96670068387613817</v>
      </c>
      <c r="I37" s="6">
        <v>1.0309053251261799</v>
      </c>
      <c r="O37" s="6" t="s">
        <v>40</v>
      </c>
      <c r="P37" s="6">
        <v>1.2699685846019493</v>
      </c>
      <c r="Q37" s="6">
        <v>0.10339019932609228</v>
      </c>
      <c r="R37" s="6">
        <v>12.283258886042702</v>
      </c>
      <c r="S37" s="6">
        <v>3.7273304362747739E-8</v>
      </c>
      <c r="T37" s="6">
        <v>1.0447006918484074</v>
      </c>
      <c r="U37" s="6">
        <v>1.4952364773554911</v>
      </c>
      <c r="V37" s="6">
        <v>1.0447006918484074</v>
      </c>
      <c r="W37" s="6">
        <v>1.4952364773554911</v>
      </c>
    </row>
    <row r="38" spans="1:23" ht="15" thickBot="1" x14ac:dyDescent="0.35">
      <c r="A38" s="7" t="s">
        <v>41</v>
      </c>
      <c r="B38" s="7">
        <v>-0.30999435975427203</v>
      </c>
      <c r="C38" s="7">
        <v>1.4074073428766692E-2</v>
      </c>
      <c r="D38" s="7">
        <v>-22.025916045077562</v>
      </c>
      <c r="E38" s="7">
        <v>4.5088260771832756E-11</v>
      </c>
      <c r="F38" s="7">
        <v>-0.34065913150654753</v>
      </c>
      <c r="G38" s="7">
        <v>-0.27932958800199653</v>
      </c>
      <c r="H38" s="7">
        <v>-0.34065913150654753</v>
      </c>
      <c r="I38" s="7">
        <v>-0.27932958800199653</v>
      </c>
      <c r="O38" s="7" t="s">
        <v>41</v>
      </c>
      <c r="P38" s="7">
        <v>-0.5831815101430402</v>
      </c>
      <c r="Q38" s="7">
        <v>9.6715370018409103E-2</v>
      </c>
      <c r="R38" s="7">
        <v>-6.029874155804146</v>
      </c>
      <c r="S38" s="7">
        <v>5.938563857333895E-5</v>
      </c>
      <c r="T38" s="7">
        <v>-0.79390619916516314</v>
      </c>
      <c r="U38" s="7">
        <v>-0.37245682112091727</v>
      </c>
      <c r="V38" s="7">
        <v>-0.79390619916516314</v>
      </c>
      <c r="W38" s="7">
        <v>-0.37245682112091727</v>
      </c>
    </row>
    <row r="40" spans="1:23" x14ac:dyDescent="0.3">
      <c r="B40">
        <f>10^B36</f>
        <v>1066.4984273418411</v>
      </c>
      <c r="P40">
        <f>10^P36</f>
        <v>711.75875923480294</v>
      </c>
    </row>
    <row r="41" spans="1:23" x14ac:dyDescent="0.3">
      <c r="B41" s="6">
        <v>0.99880300450115911</v>
      </c>
      <c r="P41" s="6">
        <v>1.2699685846019493</v>
      </c>
    </row>
    <row r="42" spans="1:23" ht="15" thickBot="1" x14ac:dyDescent="0.35">
      <c r="B42" s="7">
        <v>-0.30999435975427203</v>
      </c>
      <c r="P42" s="7">
        <v>-0.5831815101430402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abSelected="1" topLeftCell="A10" zoomScale="60" zoomScaleNormal="60" workbookViewId="0">
      <selection activeCell="K42" sqref="K42"/>
    </sheetView>
  </sheetViews>
  <sheetFormatPr defaultRowHeight="14.4" x14ac:dyDescent="0.3"/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96" t="s">
        <v>0</v>
      </c>
      <c r="P2" s="13" t="s">
        <v>0</v>
      </c>
      <c r="Q2" s="13" t="s">
        <v>0</v>
      </c>
      <c r="R2" s="13" t="s">
        <v>0</v>
      </c>
      <c r="S2" s="13" t="s">
        <v>0</v>
      </c>
      <c r="T2" s="13" t="s">
        <v>0</v>
      </c>
      <c r="U2" s="13" t="s">
        <v>0</v>
      </c>
      <c r="V2" s="13" t="s">
        <v>0</v>
      </c>
      <c r="W2" s="13" t="s">
        <v>1</v>
      </c>
      <c r="X2" s="13" t="s">
        <v>1</v>
      </c>
      <c r="Y2" s="13" t="s">
        <v>1</v>
      </c>
      <c r="Z2" s="97"/>
      <c r="AA2" s="97"/>
      <c r="AB2" s="98"/>
    </row>
    <row r="3" spans="1:28" x14ac:dyDescent="0.3">
      <c r="A3" s="3">
        <v>20.100000000000001</v>
      </c>
      <c r="B3" s="2">
        <v>21.1</v>
      </c>
      <c r="C3" s="2">
        <v>20.6</v>
      </c>
      <c r="D3" s="2">
        <v>-0.1</v>
      </c>
      <c r="E3" s="15">
        <f>A3+B3</f>
        <v>41.2</v>
      </c>
      <c r="F3" s="15">
        <f>C3+D3</f>
        <v>20.5</v>
      </c>
      <c r="G3" s="16">
        <f>E3+2*F3</f>
        <v>82.2</v>
      </c>
      <c r="H3" s="53">
        <v>47990.902198635325</v>
      </c>
      <c r="I3" s="14">
        <f>B3/6.89475729</f>
        <v>3.0602962675137184</v>
      </c>
      <c r="J3" s="16">
        <f>G3/6.89475729</f>
        <v>11.922102046901784</v>
      </c>
      <c r="K3" s="16">
        <f>H3/6.89475729</f>
        <v>6960.4918897203597</v>
      </c>
      <c r="L3" s="17">
        <f>LOG(K3)</f>
        <v>3.8426399317718793</v>
      </c>
      <c r="M3" s="17">
        <f>LOG(J3)</f>
        <v>1.0763528348409399</v>
      </c>
      <c r="N3" s="33">
        <f>LOG(I3)</f>
        <v>0.48576347259858205</v>
      </c>
      <c r="O3" s="3">
        <v>20.2</v>
      </c>
      <c r="P3" s="2">
        <v>-0.7</v>
      </c>
      <c r="Q3" s="2">
        <v>20.8</v>
      </c>
      <c r="R3" s="2">
        <v>20.8</v>
      </c>
      <c r="S3" s="16">
        <f>O3+P3</f>
        <v>19.5</v>
      </c>
      <c r="T3" s="16">
        <f>Q3+R3</f>
        <v>41.6</v>
      </c>
      <c r="U3" s="16">
        <f>S3+2*T3</f>
        <v>102.7</v>
      </c>
      <c r="V3" s="60">
        <v>76330.275229357794</v>
      </c>
      <c r="W3" s="16">
        <f>R3/6.89475729</f>
        <v>3.0167849461746608</v>
      </c>
      <c r="X3" s="16">
        <f>U3/6.89475729</f>
        <v>14.895375671737387</v>
      </c>
      <c r="Y3" s="16">
        <f>V3/6.89475729</f>
        <v>11070.770444677653</v>
      </c>
      <c r="Z3" s="101">
        <f>LOG(Y3)</f>
        <v>4.0441778456509896</v>
      </c>
      <c r="AA3" s="101">
        <f>LOG(X3)</f>
        <v>1.1730514608981675</v>
      </c>
      <c r="AB3" s="102">
        <f>LOG(W3)</f>
        <v>0.47954435226365094</v>
      </c>
    </row>
    <row r="4" spans="1:28" x14ac:dyDescent="0.3">
      <c r="A4" s="3">
        <v>20.3</v>
      </c>
      <c r="B4" s="2">
        <v>42.1</v>
      </c>
      <c r="C4" s="2">
        <v>20.5</v>
      </c>
      <c r="D4" s="2">
        <v>0.5</v>
      </c>
      <c r="E4" s="15">
        <f>A4+B4</f>
        <v>62.400000000000006</v>
      </c>
      <c r="F4" s="15">
        <f>C4+D4</f>
        <v>21</v>
      </c>
      <c r="G4" s="16">
        <f>E4+2*F4</f>
        <v>104.4</v>
      </c>
      <c r="H4" s="53">
        <v>60546.500479386385</v>
      </c>
      <c r="I4" s="14">
        <f t="shared" ref="I4:I17" si="0">B4/6.89475729</f>
        <v>6.1060887612477508</v>
      </c>
      <c r="J4" s="16">
        <f t="shared" ref="J4:K17" si="1">G4/6.89475729</f>
        <v>15.141939825992047</v>
      </c>
      <c r="K4" s="16">
        <f t="shared" si="1"/>
        <v>8781.5274610466204</v>
      </c>
      <c r="L4" s="17">
        <f t="shared" ref="L4:L17" si="2">LOG(K4)</f>
        <v>3.9435700637657081</v>
      </c>
      <c r="M4" s="17">
        <f t="shared" ref="M4:M17" si="3">LOG(J4)</f>
        <v>1.1801815159671327</v>
      </c>
      <c r="N4" s="33">
        <f t="shared" ref="N4:N17" si="4">LOG(I4)</f>
        <v>0.78576311313655767</v>
      </c>
      <c r="O4" s="3">
        <v>19.8</v>
      </c>
      <c r="P4" s="2">
        <v>2.7</v>
      </c>
      <c r="Q4" s="2">
        <v>20.8</v>
      </c>
      <c r="R4" s="2">
        <v>41.4</v>
      </c>
      <c r="S4" s="16">
        <f>O4+P4</f>
        <v>22.5</v>
      </c>
      <c r="T4" s="16">
        <f>Q4+R4</f>
        <v>62.2</v>
      </c>
      <c r="U4" s="16">
        <f>S4+2*T4</f>
        <v>146.9</v>
      </c>
      <c r="V4" s="60">
        <v>89160.086145010762</v>
      </c>
      <c r="W4" s="16">
        <f t="shared" ref="W4:W17" si="5">R4/6.89475729</f>
        <v>6.0045623447899494</v>
      </c>
      <c r="X4" s="16">
        <f t="shared" ref="X4:Y17" si="6">U4/6.89475729</f>
        <v>21.306043682358542</v>
      </c>
      <c r="Y4" s="16">
        <f t="shared" si="6"/>
        <v>12931.577196245404</v>
      </c>
      <c r="Z4" s="101">
        <f t="shared" ref="Z4:Z17" si="7">LOG(Y4)</f>
        <v>4.1116514967174869</v>
      </c>
      <c r="AA4" s="101">
        <f t="shared" ref="AA4:AA17" si="8">LOG(X4)</f>
        <v>1.3285028130911458</v>
      </c>
      <c r="AB4" s="102">
        <f t="shared" ref="AB4:AB17" si="9">LOG(W4)</f>
        <v>0.77848135842178834</v>
      </c>
    </row>
    <row r="5" spans="1:28" x14ac:dyDescent="0.3">
      <c r="A5" s="3">
        <v>20.2</v>
      </c>
      <c r="B5" s="2">
        <v>62.4</v>
      </c>
      <c r="C5" s="2">
        <v>20.399999999999999</v>
      </c>
      <c r="D5" s="2">
        <v>1.1000000000000001</v>
      </c>
      <c r="E5" s="15">
        <f>A5+B5</f>
        <v>82.6</v>
      </c>
      <c r="F5" s="15">
        <f>C5+D5</f>
        <v>21.5</v>
      </c>
      <c r="G5" s="16">
        <f>E5+2*F5</f>
        <v>125.6</v>
      </c>
      <c r="H5" s="53">
        <v>62734.584450402144</v>
      </c>
      <c r="I5" s="14">
        <f t="shared" si="0"/>
        <v>9.0503548385239814</v>
      </c>
      <c r="J5" s="16">
        <f t="shared" si="1"/>
        <v>18.216739867285451</v>
      </c>
      <c r="K5" s="16">
        <f t="shared" si="1"/>
        <v>9098.8822103123148</v>
      </c>
      <c r="L5" s="17">
        <f t="shared" si="2"/>
        <v>3.9589880429023445</v>
      </c>
      <c r="M5" s="17">
        <f t="shared" si="3"/>
        <v>1.2604706567020667</v>
      </c>
      <c r="N5" s="33">
        <f t="shared" si="4"/>
        <v>0.95666560698331338</v>
      </c>
      <c r="O5" s="3">
        <v>20.100000000000001</v>
      </c>
      <c r="P5" s="2">
        <v>2.7</v>
      </c>
      <c r="Q5" s="2">
        <v>20.9</v>
      </c>
      <c r="R5" s="2">
        <v>61.1</v>
      </c>
      <c r="S5" s="16">
        <f>O5+P5</f>
        <v>22.8</v>
      </c>
      <c r="T5" s="16">
        <f>Q5+R5</f>
        <v>82</v>
      </c>
      <c r="U5" s="16">
        <f>S5+2*T5</f>
        <v>186.8</v>
      </c>
      <c r="V5" s="60">
        <v>85774.450163780988</v>
      </c>
      <c r="W5" s="16">
        <f t="shared" si="5"/>
        <v>8.8618057793880656</v>
      </c>
      <c r="X5" s="16">
        <f t="shared" si="6"/>
        <v>27.093049420453205</v>
      </c>
      <c r="Y5" s="16">
        <f t="shared" si="6"/>
        <v>12440.532212524189</v>
      </c>
      <c r="Z5" s="101">
        <f t="shared" si="7"/>
        <v>4.0948389600990369</v>
      </c>
      <c r="AA5" s="101">
        <f t="shared" si="8"/>
        <v>1.4328578891949639</v>
      </c>
      <c r="AB5" s="102">
        <f t="shared" si="9"/>
        <v>0.94752222754344362</v>
      </c>
    </row>
    <row r="6" spans="1:28" x14ac:dyDescent="0.3">
      <c r="A6" s="3">
        <v>34.5</v>
      </c>
      <c r="B6" s="2">
        <v>34.700000000000003</v>
      </c>
      <c r="C6" s="2">
        <v>34.5</v>
      </c>
      <c r="D6" s="2">
        <v>1</v>
      </c>
      <c r="E6" s="15">
        <f>A6+B6</f>
        <v>69.2</v>
      </c>
      <c r="F6" s="15">
        <f>C6+D6</f>
        <v>35.5</v>
      </c>
      <c r="G6" s="16">
        <f>E6+2*F6</f>
        <v>140.19999999999999</v>
      </c>
      <c r="H6" s="53">
        <v>87700.084245998325</v>
      </c>
      <c r="I6" s="14">
        <f t="shared" si="0"/>
        <v>5.0328095015509966</v>
      </c>
      <c r="J6" s="16">
        <f t="shared" si="1"/>
        <v>20.334290839119586</v>
      </c>
      <c r="K6" s="16">
        <f t="shared" si="1"/>
        <v>12719.821823633521</v>
      </c>
      <c r="L6" s="17">
        <f t="shared" si="2"/>
        <v>4.104481027856834</v>
      </c>
      <c r="M6" s="17">
        <f t="shared" si="3"/>
        <v>1.3082290309315292</v>
      </c>
      <c r="N6" s="33">
        <f t="shared" si="4"/>
        <v>0.70181049209176316</v>
      </c>
      <c r="O6" s="3">
        <v>34.4</v>
      </c>
      <c r="P6" s="2">
        <v>-3.3</v>
      </c>
      <c r="Q6" s="2">
        <v>34.700000000000003</v>
      </c>
      <c r="R6" s="2">
        <v>34.5</v>
      </c>
      <c r="S6" s="16">
        <f>O6+P6</f>
        <v>31.099999999999998</v>
      </c>
      <c r="T6" s="16">
        <f>Q6+R6</f>
        <v>69.2</v>
      </c>
      <c r="U6" s="16">
        <f>S6+2*T6</f>
        <v>169.5</v>
      </c>
      <c r="V6" s="60">
        <v>125912.40875912408</v>
      </c>
      <c r="W6" s="16">
        <f t="shared" si="5"/>
        <v>5.0038019539916245</v>
      </c>
      <c r="X6" s="16">
        <f t="shared" si="6"/>
        <v>24.583896556567549</v>
      </c>
      <c r="Y6" s="16">
        <f t="shared" si="6"/>
        <v>18262.050926976732</v>
      </c>
      <c r="Z6" s="101">
        <f t="shared" si="7"/>
        <v>4.2615495495537754</v>
      </c>
      <c r="AA6" s="101">
        <f t="shared" si="8"/>
        <v>1.3906507198399904</v>
      </c>
      <c r="AB6" s="102">
        <f t="shared" si="9"/>
        <v>0.69930011237416345</v>
      </c>
    </row>
    <row r="7" spans="1:28" x14ac:dyDescent="0.3">
      <c r="A7" s="3">
        <v>34.6</v>
      </c>
      <c r="B7" s="2">
        <v>68.8</v>
      </c>
      <c r="C7" s="2">
        <v>34.5</v>
      </c>
      <c r="D7" s="2">
        <v>1.7</v>
      </c>
      <c r="E7" s="15">
        <f>A7+B7</f>
        <v>103.4</v>
      </c>
      <c r="F7" s="15">
        <f>C7+D7</f>
        <v>36.200000000000003</v>
      </c>
      <c r="G7" s="16">
        <f>E7+2*F7</f>
        <v>175.8</v>
      </c>
      <c r="H7" s="53">
        <v>90805.103387593481</v>
      </c>
      <c r="I7" s="14">
        <f t="shared" si="0"/>
        <v>9.978596360423877</v>
      </c>
      <c r="J7" s="16">
        <f t="shared" si="1"/>
        <v>25.497634304687757</v>
      </c>
      <c r="K7" s="16">
        <f t="shared" si="1"/>
        <v>13170.166775746427</v>
      </c>
      <c r="L7" s="17">
        <f t="shared" si="2"/>
        <v>4.1195912745310919</v>
      </c>
      <c r="M7" s="17">
        <f t="shared" si="3"/>
        <v>1.4064998880386426</v>
      </c>
      <c r="N7" s="33">
        <f t="shared" si="4"/>
        <v>0.9990694555364007</v>
      </c>
      <c r="O7" s="3">
        <v>34.700000000000003</v>
      </c>
      <c r="P7" s="2">
        <v>5</v>
      </c>
      <c r="Q7" s="2">
        <v>34.6</v>
      </c>
      <c r="R7" s="2">
        <v>68.3</v>
      </c>
      <c r="S7" s="16">
        <f>O7+P7</f>
        <v>39.700000000000003</v>
      </c>
      <c r="T7" s="16">
        <f>Q7+R7</f>
        <v>102.9</v>
      </c>
      <c r="U7" s="16">
        <f>S7+2*T7</f>
        <v>245.5</v>
      </c>
      <c r="V7" s="60">
        <v>131768.48874598069</v>
      </c>
      <c r="W7" s="16">
        <f t="shared" si="5"/>
        <v>9.9060774915254477</v>
      </c>
      <c r="X7" s="16">
        <f t="shared" si="6"/>
        <v>35.606764629128804</v>
      </c>
      <c r="Y7" s="16">
        <f t="shared" si="6"/>
        <v>19111.403520627871</v>
      </c>
      <c r="Z7" s="101">
        <f t="shared" si="7"/>
        <v>4.281292582339228</v>
      </c>
      <c r="AA7" s="101">
        <f t="shared" si="8"/>
        <v>1.5515325137598766</v>
      </c>
      <c r="AB7" s="102">
        <f t="shared" si="9"/>
        <v>0.99590172098242191</v>
      </c>
    </row>
    <row r="8" spans="1:28" x14ac:dyDescent="0.3">
      <c r="A8" s="3">
        <v>34.799999999999997</v>
      </c>
      <c r="B8" s="2">
        <v>102.4</v>
      </c>
      <c r="C8" s="2">
        <v>34.5</v>
      </c>
      <c r="D8" s="2">
        <v>2.7</v>
      </c>
      <c r="E8" s="15">
        <f>A8+B8</f>
        <v>137.19999999999999</v>
      </c>
      <c r="F8" s="15">
        <f>C8+D8</f>
        <v>37.200000000000003</v>
      </c>
      <c r="G8" s="16">
        <f>E8+2*F8</f>
        <v>211.6</v>
      </c>
      <c r="H8" s="53">
        <v>91838.565022421521</v>
      </c>
      <c r="I8" s="14">
        <f t="shared" si="0"/>
        <v>14.85186435039833</v>
      </c>
      <c r="J8" s="16">
        <f t="shared" si="1"/>
        <v>30.689985317815296</v>
      </c>
      <c r="K8" s="16">
        <f t="shared" si="1"/>
        <v>13320.05771336173</v>
      </c>
      <c r="L8" s="17">
        <f t="shared" si="2"/>
        <v>4.1245061065565221</v>
      </c>
      <c r="M8" s="17">
        <f t="shared" si="3"/>
        <v>1.4869966806640376</v>
      </c>
      <c r="N8" s="33">
        <f t="shared" si="4"/>
        <v>1.1717809739407012</v>
      </c>
      <c r="O8" s="3">
        <v>34.4</v>
      </c>
      <c r="P8" s="2">
        <v>3.4</v>
      </c>
      <c r="Q8" s="2">
        <v>34.700000000000003</v>
      </c>
      <c r="R8" s="2">
        <v>102.4</v>
      </c>
      <c r="S8" s="16">
        <f>O8+P8</f>
        <v>37.799999999999997</v>
      </c>
      <c r="T8" s="16">
        <f>Q8+R8</f>
        <v>137.10000000000002</v>
      </c>
      <c r="U8" s="16">
        <f>S8+2*T8</f>
        <v>312.00000000000006</v>
      </c>
      <c r="V8" s="60">
        <v>122978.38270616494</v>
      </c>
      <c r="W8" s="16">
        <f t="shared" si="5"/>
        <v>14.85186435039833</v>
      </c>
      <c r="X8" s="16">
        <f t="shared" si="6"/>
        <v>45.251774192619919</v>
      </c>
      <c r="Y8" s="16">
        <f t="shared" si="6"/>
        <v>17836.506425618492</v>
      </c>
      <c r="Z8" s="101">
        <f t="shared" si="7"/>
        <v>4.2513097946222471</v>
      </c>
      <c r="AA8" s="101">
        <f t="shared" si="8"/>
        <v>1.6556356113193322</v>
      </c>
      <c r="AB8" s="102">
        <f t="shared" si="9"/>
        <v>1.1717809739407012</v>
      </c>
    </row>
    <row r="9" spans="1:28" x14ac:dyDescent="0.3">
      <c r="A9" s="3">
        <v>68.5</v>
      </c>
      <c r="B9" s="2">
        <v>68.7</v>
      </c>
      <c r="C9" s="2">
        <v>68.7</v>
      </c>
      <c r="D9" s="2">
        <v>2.2999999999999998</v>
      </c>
      <c r="E9" s="15">
        <f>A9+B9</f>
        <v>137.19999999999999</v>
      </c>
      <c r="F9" s="15">
        <f>C9+D9</f>
        <v>71</v>
      </c>
      <c r="G9" s="16">
        <f>E9+2*F9</f>
        <v>279.2</v>
      </c>
      <c r="H9" s="53">
        <v>146273.9531582683</v>
      </c>
      <c r="I9" s="14">
        <f t="shared" si="0"/>
        <v>9.9640925866441918</v>
      </c>
      <c r="J9" s="16">
        <f t="shared" si="1"/>
        <v>40.494536392882942</v>
      </c>
      <c r="K9" s="16">
        <f t="shared" si="1"/>
        <v>21215.243264678906</v>
      </c>
      <c r="L9" s="17">
        <f t="shared" si="2"/>
        <v>4.3266480159707461</v>
      </c>
      <c r="M9" s="17">
        <f t="shared" si="3"/>
        <v>1.6073964312520128</v>
      </c>
      <c r="N9" s="33">
        <f t="shared" si="4"/>
        <v>0.9984377543604398</v>
      </c>
      <c r="O9" s="3">
        <v>68.400000000000006</v>
      </c>
      <c r="P9" s="2">
        <v>8.6</v>
      </c>
      <c r="Q9" s="2">
        <v>68.599999999999994</v>
      </c>
      <c r="R9" s="2">
        <v>68.5</v>
      </c>
      <c r="S9" s="16">
        <f>O9+P9</f>
        <v>77</v>
      </c>
      <c r="T9" s="16">
        <f>Q9+R9</f>
        <v>137.1</v>
      </c>
      <c r="U9" s="16">
        <f>S9+2*T9</f>
        <v>351.2</v>
      </c>
      <c r="V9" s="60">
        <v>209053.91658189218</v>
      </c>
      <c r="W9" s="16">
        <f t="shared" si="5"/>
        <v>9.9350850390848198</v>
      </c>
      <c r="X9" s="16">
        <f t="shared" si="6"/>
        <v>50.937253514256767</v>
      </c>
      <c r="Y9" s="16">
        <f t="shared" si="6"/>
        <v>30320.707138610847</v>
      </c>
      <c r="Z9" s="101">
        <f t="shared" si="7"/>
        <v>4.4817393256808415</v>
      </c>
      <c r="AA9" s="101">
        <f t="shared" si="8"/>
        <v>1.7070355245349542</v>
      </c>
      <c r="AB9" s="102">
        <f t="shared" si="9"/>
        <v>0.99717158879331491</v>
      </c>
    </row>
    <row r="10" spans="1:28" x14ac:dyDescent="0.3">
      <c r="A10" s="3">
        <v>68.5</v>
      </c>
      <c r="B10" s="2">
        <v>137.6</v>
      </c>
      <c r="C10" s="2">
        <v>68.599999999999994</v>
      </c>
      <c r="D10" s="2">
        <v>4.9000000000000004</v>
      </c>
      <c r="E10" s="15">
        <f>A10+B10</f>
        <v>206.1</v>
      </c>
      <c r="F10" s="15">
        <f>C10+D10</f>
        <v>73.5</v>
      </c>
      <c r="G10" s="16">
        <f>E10+2*F10</f>
        <v>353.1</v>
      </c>
      <c r="H10" s="53">
        <v>144689.80021030494</v>
      </c>
      <c r="I10" s="14">
        <f t="shared" si="0"/>
        <v>19.957192720847754</v>
      </c>
      <c r="J10" s="16">
        <f t="shared" si="1"/>
        <v>51.212825216070804</v>
      </c>
      <c r="K10" s="16">
        <f t="shared" si="1"/>
        <v>20985.481304782075</v>
      </c>
      <c r="L10" s="17">
        <f t="shared" si="2"/>
        <v>4.3219189342629676</v>
      </c>
      <c r="M10" s="17">
        <f t="shared" si="3"/>
        <v>1.7093787348639866</v>
      </c>
      <c r="N10" s="33">
        <f t="shared" si="4"/>
        <v>1.3000994512003818</v>
      </c>
      <c r="O10" s="3">
        <v>68.2</v>
      </c>
      <c r="P10" s="2">
        <v>12.2</v>
      </c>
      <c r="Q10" s="2">
        <v>68.599999999999994</v>
      </c>
      <c r="R10" s="2">
        <v>137.30000000000001</v>
      </c>
      <c r="S10" s="16">
        <f>O10+P10</f>
        <v>80.400000000000006</v>
      </c>
      <c r="T10" s="16">
        <f>Q10+R10</f>
        <v>205.9</v>
      </c>
      <c r="U10" s="16">
        <f>S10+2*T10</f>
        <v>492.20000000000005</v>
      </c>
      <c r="V10" s="60">
        <v>186591.16647791618</v>
      </c>
      <c r="W10" s="16">
        <f t="shared" si="5"/>
        <v>19.9136813995087</v>
      </c>
      <c r="X10" s="16">
        <f t="shared" si="6"/>
        <v>71.387574543613852</v>
      </c>
      <c r="Y10" s="16">
        <f t="shared" si="6"/>
        <v>27062.760678834016</v>
      </c>
      <c r="Z10" s="101">
        <f t="shared" si="7"/>
        <v>4.4323720970077005</v>
      </c>
      <c r="AA10" s="101">
        <f t="shared" si="8"/>
        <v>1.8536226266676732</v>
      </c>
      <c r="AB10" s="102">
        <f t="shared" si="9"/>
        <v>1.2991515545376446</v>
      </c>
    </row>
    <row r="11" spans="1:28" x14ac:dyDescent="0.3">
      <c r="A11" s="3">
        <v>68.5</v>
      </c>
      <c r="B11" s="2">
        <v>207.1</v>
      </c>
      <c r="C11" s="2">
        <v>68.7</v>
      </c>
      <c r="D11" s="2">
        <v>7.9</v>
      </c>
      <c r="E11" s="15">
        <f>A11+B11</f>
        <v>275.60000000000002</v>
      </c>
      <c r="F11" s="15">
        <f>C11+D11</f>
        <v>76.600000000000009</v>
      </c>
      <c r="G11" s="16">
        <f>E11+2*F11</f>
        <v>428.80000000000007</v>
      </c>
      <c r="H11" s="53">
        <v>145708.25515947465</v>
      </c>
      <c r="I11" s="14">
        <f t="shared" si="0"/>
        <v>30.037315497729434</v>
      </c>
      <c r="J11" s="16">
        <f t="shared" si="1"/>
        <v>62.192181967293017</v>
      </c>
      <c r="K11" s="16">
        <f t="shared" si="1"/>
        <v>21133.195706657665</v>
      </c>
      <c r="L11" s="17">
        <f t="shared" si="2"/>
        <v>4.324965174895488</v>
      </c>
      <c r="M11" s="17">
        <f t="shared" si="3"/>
        <v>1.7937357939856031</v>
      </c>
      <c r="N11" s="33">
        <f t="shared" si="4"/>
        <v>1.477661116194342</v>
      </c>
      <c r="O11" s="3">
        <v>68.5</v>
      </c>
      <c r="P11" s="2">
        <v>14.8</v>
      </c>
      <c r="Q11" s="2">
        <v>68.599999999999994</v>
      </c>
      <c r="R11" s="2">
        <v>206.5</v>
      </c>
      <c r="S11" s="16">
        <f>O11+P11</f>
        <v>83.3</v>
      </c>
      <c r="T11" s="16">
        <f>Q11+R11</f>
        <v>275.10000000000002</v>
      </c>
      <c r="U11" s="16">
        <f>S11+2*T11</f>
        <v>633.5</v>
      </c>
      <c r="V11" s="60">
        <v>172346.6407010711</v>
      </c>
      <c r="W11" s="16">
        <f t="shared" si="5"/>
        <v>29.95029285505132</v>
      </c>
      <c r="X11" s="16">
        <f t="shared" si="6"/>
        <v>91.881406894309976</v>
      </c>
      <c r="Y11" s="16">
        <f t="shared" si="6"/>
        <v>24996.766884171364</v>
      </c>
      <c r="Z11" s="101">
        <f t="shared" si="7"/>
        <v>4.3978838400654174</v>
      </c>
      <c r="AA11" s="101">
        <f t="shared" si="8"/>
        <v>1.9632276365203496</v>
      </c>
      <c r="AB11" s="102">
        <f t="shared" si="9"/>
        <v>1.4764010732933093</v>
      </c>
    </row>
    <row r="12" spans="1:28" x14ac:dyDescent="0.3">
      <c r="A12" s="3">
        <v>102.5</v>
      </c>
      <c r="B12" s="2">
        <v>68.7</v>
      </c>
      <c r="C12" s="2">
        <v>102.6</v>
      </c>
      <c r="D12" s="2">
        <v>2.5</v>
      </c>
      <c r="E12" s="15">
        <f>A12+B12</f>
        <v>171.2</v>
      </c>
      <c r="F12" s="15">
        <f>C12+D12</f>
        <v>105.1</v>
      </c>
      <c r="G12" s="16">
        <f>E12+2*F12</f>
        <v>381.4</v>
      </c>
      <c r="H12" s="53">
        <v>187534.12192902641</v>
      </c>
      <c r="I12" s="14">
        <f t="shared" si="0"/>
        <v>9.9640925866441918</v>
      </c>
      <c r="J12" s="16">
        <f t="shared" si="1"/>
        <v>55.317393195721898</v>
      </c>
      <c r="K12" s="16">
        <f t="shared" si="1"/>
        <v>27199.52480430626</v>
      </c>
      <c r="L12" s="17">
        <f t="shared" si="2"/>
        <v>4.4345613166566116</v>
      </c>
      <c r="M12" s="17">
        <f t="shared" si="3"/>
        <v>1.7428617060108762</v>
      </c>
      <c r="N12" s="33">
        <f t="shared" si="4"/>
        <v>0.9984377543604398</v>
      </c>
      <c r="O12" s="3">
        <v>102.4</v>
      </c>
      <c r="P12" s="2">
        <v>4.9000000000000004</v>
      </c>
      <c r="Q12" s="2">
        <v>102.6</v>
      </c>
      <c r="R12" s="2">
        <v>68.7</v>
      </c>
      <c r="S12" s="16">
        <f>O12+P12</f>
        <v>107.30000000000001</v>
      </c>
      <c r="T12" s="16">
        <f>Q12+R12</f>
        <v>171.3</v>
      </c>
      <c r="U12" s="16">
        <f>S12+2*T12</f>
        <v>449.90000000000003</v>
      </c>
      <c r="V12" s="60">
        <v>267315.17509727628</v>
      </c>
      <c r="W12" s="16">
        <f t="shared" si="5"/>
        <v>9.9640925866441918</v>
      </c>
      <c r="X12" s="16">
        <f t="shared" si="6"/>
        <v>65.25247823480673</v>
      </c>
      <c r="Y12" s="16">
        <f t="shared" si="6"/>
        <v>38770.788274880128</v>
      </c>
      <c r="Z12" s="101">
        <f t="shared" si="7"/>
        <v>4.5885046310291457</v>
      </c>
      <c r="AA12" s="101">
        <f t="shared" si="8"/>
        <v>1.8145970104664564</v>
      </c>
      <c r="AB12" s="102">
        <f t="shared" si="9"/>
        <v>0.9984377543604398</v>
      </c>
    </row>
    <row r="13" spans="1:28" x14ac:dyDescent="0.3">
      <c r="A13" s="3">
        <v>102.7</v>
      </c>
      <c r="B13" s="2">
        <v>102.5</v>
      </c>
      <c r="C13" s="2">
        <v>102.7</v>
      </c>
      <c r="D13" s="2">
        <v>3.9</v>
      </c>
      <c r="E13" s="15">
        <f>A13+B13</f>
        <v>205.2</v>
      </c>
      <c r="F13" s="15">
        <f>C13+D13</f>
        <v>106.60000000000001</v>
      </c>
      <c r="G13" s="16">
        <f>E13+2*F13</f>
        <v>418.4</v>
      </c>
      <c r="H13" s="53">
        <v>188766.11418047882</v>
      </c>
      <c r="I13" s="14">
        <f t="shared" si="0"/>
        <v>14.866368124178015</v>
      </c>
      <c r="J13" s="16">
        <f t="shared" si="1"/>
        <v>60.683789494205669</v>
      </c>
      <c r="K13" s="16">
        <f t="shared" si="1"/>
        <v>27378.210173440177</v>
      </c>
      <c r="L13" s="17">
        <f t="shared" si="2"/>
        <v>4.4374050531038156</v>
      </c>
      <c r="M13" s="17">
        <f t="shared" si="3"/>
        <v>1.7830726931601071</v>
      </c>
      <c r="N13" s="33">
        <f t="shared" si="4"/>
        <v>1.1722048826926625</v>
      </c>
      <c r="O13" s="3">
        <v>102.4</v>
      </c>
      <c r="P13" s="2">
        <v>6.2</v>
      </c>
      <c r="Q13" s="2">
        <v>102.6</v>
      </c>
      <c r="R13" s="2">
        <v>102.6</v>
      </c>
      <c r="S13" s="16">
        <f>O13+P13</f>
        <v>108.60000000000001</v>
      </c>
      <c r="T13" s="16">
        <f>Q13+R13</f>
        <v>205.2</v>
      </c>
      <c r="U13" s="16">
        <f>S13+2*T13</f>
        <v>519</v>
      </c>
      <c r="V13" s="60">
        <v>257681.03809125154</v>
      </c>
      <c r="W13" s="16">
        <f t="shared" si="5"/>
        <v>14.8808718979577</v>
      </c>
      <c r="X13" s="16">
        <f t="shared" si="6"/>
        <v>75.274585916569663</v>
      </c>
      <c r="Y13" s="16">
        <f t="shared" si="6"/>
        <v>37373.474837901296</v>
      </c>
      <c r="Z13" s="101">
        <f t="shared" si="7"/>
        <v>4.5725634787104523</v>
      </c>
      <c r="AA13" s="101">
        <f t="shared" si="8"/>
        <v>1.8766483751493472</v>
      </c>
      <c r="AB13" s="102">
        <f t="shared" si="9"/>
        <v>1.1726283780766869</v>
      </c>
    </row>
    <row r="14" spans="1:28" x14ac:dyDescent="0.3">
      <c r="A14" s="3">
        <v>102.7</v>
      </c>
      <c r="B14" s="2">
        <v>206.5</v>
      </c>
      <c r="C14" s="2">
        <v>102.8</v>
      </c>
      <c r="D14" s="2">
        <v>8.1999999999999993</v>
      </c>
      <c r="E14" s="15">
        <f>A14+B14</f>
        <v>309.2</v>
      </c>
      <c r="F14" s="15">
        <f>C14+D14</f>
        <v>111</v>
      </c>
      <c r="G14" s="16">
        <f>E14+2*F14</f>
        <v>531.20000000000005</v>
      </c>
      <c r="H14" s="53">
        <v>192630.59701492536</v>
      </c>
      <c r="I14" s="14">
        <f t="shared" si="0"/>
        <v>29.95029285505132</v>
      </c>
      <c r="J14" s="16">
        <f t="shared" si="1"/>
        <v>77.04404631769134</v>
      </c>
      <c r="K14" s="16">
        <f t="shared" si="1"/>
        <v>27938.706021503094</v>
      </c>
      <c r="L14" s="17">
        <f t="shared" si="2"/>
        <v>4.4462062879365583</v>
      </c>
      <c r="M14" s="17">
        <f t="shared" si="3"/>
        <v>1.8867390836608504</v>
      </c>
      <c r="N14" s="33">
        <f t="shared" si="4"/>
        <v>1.4764010732933093</v>
      </c>
      <c r="O14" s="3">
        <v>102.3</v>
      </c>
      <c r="P14" s="2">
        <v>14.3</v>
      </c>
      <c r="Q14" s="2">
        <v>102.6</v>
      </c>
      <c r="R14" s="2">
        <v>206</v>
      </c>
      <c r="S14" s="16">
        <f>O14+P14</f>
        <v>116.6</v>
      </c>
      <c r="T14" s="16">
        <f>Q14+R14</f>
        <v>308.60000000000002</v>
      </c>
      <c r="U14" s="16">
        <f>S14+2*T14</f>
        <v>733.80000000000007</v>
      </c>
      <c r="V14" s="60">
        <v>226955.56371648915</v>
      </c>
      <c r="W14" s="16">
        <f t="shared" si="5"/>
        <v>29.877773986152889</v>
      </c>
      <c r="X14" s="16">
        <f t="shared" si="6"/>
        <v>106.42869199533492</v>
      </c>
      <c r="Y14" s="16">
        <f t="shared" si="6"/>
        <v>32917.121541850407</v>
      </c>
      <c r="Z14" s="101">
        <f t="shared" si="7"/>
        <v>4.5174218510497406</v>
      </c>
      <c r="AA14" s="101">
        <f t="shared" si="8"/>
        <v>2.0270587247208187</v>
      </c>
      <c r="AB14" s="102">
        <f t="shared" si="9"/>
        <v>1.4753482376700429</v>
      </c>
    </row>
    <row r="15" spans="1:28" x14ac:dyDescent="0.3">
      <c r="A15" s="3">
        <v>137.6</v>
      </c>
      <c r="B15" s="2">
        <v>102.5</v>
      </c>
      <c r="C15" s="2">
        <v>137.1</v>
      </c>
      <c r="D15" s="2">
        <v>3.8</v>
      </c>
      <c r="E15" s="15">
        <f>A15+B15</f>
        <v>240.1</v>
      </c>
      <c r="F15" s="15">
        <f>C15+D15</f>
        <v>140.9</v>
      </c>
      <c r="G15" s="16">
        <f>E15+2*F15</f>
        <v>521.9</v>
      </c>
      <c r="H15" s="53">
        <v>231551.20481927707</v>
      </c>
      <c r="I15" s="14">
        <f t="shared" si="0"/>
        <v>14.866368124178015</v>
      </c>
      <c r="J15" s="16">
        <f t="shared" si="1"/>
        <v>75.695195356180548</v>
      </c>
      <c r="K15" s="16">
        <f t="shared" si="1"/>
        <v>33583.662931125029</v>
      </c>
      <c r="L15" s="17">
        <f t="shared" si="2"/>
        <v>4.5261280623803266</v>
      </c>
      <c r="M15" s="17">
        <f t="shared" si="3"/>
        <v>1.8790683141563498</v>
      </c>
      <c r="N15" s="33">
        <f t="shared" si="4"/>
        <v>1.1722048826926625</v>
      </c>
      <c r="O15" s="3">
        <v>137.30000000000001</v>
      </c>
      <c r="P15" s="2">
        <v>5.7</v>
      </c>
      <c r="Q15" s="2">
        <v>137.6</v>
      </c>
      <c r="R15" s="2">
        <v>102.6</v>
      </c>
      <c r="S15" s="16">
        <f>O15+P15</f>
        <v>143</v>
      </c>
      <c r="T15" s="16">
        <f>Q15+R15</f>
        <v>240.2</v>
      </c>
      <c r="U15" s="16">
        <f>S15+2*T15</f>
        <v>623.4</v>
      </c>
      <c r="V15" s="60">
        <v>311696.20253164554</v>
      </c>
      <c r="W15" s="16">
        <f t="shared" si="5"/>
        <v>14.8808718979577</v>
      </c>
      <c r="X15" s="16">
        <f t="shared" si="6"/>
        <v>90.416525742561703</v>
      </c>
      <c r="Y15" s="16">
        <f t="shared" si="6"/>
        <v>45207.712095061368</v>
      </c>
      <c r="Z15" s="101">
        <f t="shared" si="7"/>
        <v>4.6552125284978514</v>
      </c>
      <c r="AA15" s="101">
        <f t="shared" si="8"/>
        <v>1.9562478152417104</v>
      </c>
      <c r="AB15" s="102">
        <f t="shared" si="9"/>
        <v>1.1726283780766869</v>
      </c>
    </row>
    <row r="16" spans="1:28" x14ac:dyDescent="0.3">
      <c r="A16" s="3">
        <v>137.6</v>
      </c>
      <c r="B16" s="2">
        <v>137.5</v>
      </c>
      <c r="C16" s="2">
        <v>137.1</v>
      </c>
      <c r="D16" s="2">
        <v>5.0999999999999996</v>
      </c>
      <c r="E16" s="15">
        <f>A16+B16</f>
        <v>275.10000000000002</v>
      </c>
      <c r="F16" s="15">
        <f>C16+D16</f>
        <v>142.19999999999999</v>
      </c>
      <c r="G16" s="16">
        <f>E16+2*F16</f>
        <v>559.5</v>
      </c>
      <c r="H16" s="53">
        <v>233976.17697107204</v>
      </c>
      <c r="I16" s="14">
        <f t="shared" si="0"/>
        <v>19.942688947068071</v>
      </c>
      <c r="J16" s="16">
        <f t="shared" si="1"/>
        <v>81.148614297342434</v>
      </c>
      <c r="K16" s="16">
        <f t="shared" si="1"/>
        <v>33935.37540624175</v>
      </c>
      <c r="L16" s="17">
        <f t="shared" si="2"/>
        <v>4.5306526578875115</v>
      </c>
      <c r="M16" s="17">
        <f t="shared" si="3"/>
        <v>1.9092811081652583</v>
      </c>
      <c r="N16" s="33">
        <f t="shared" si="4"/>
        <v>1.299783715467171</v>
      </c>
      <c r="O16" s="3">
        <v>137.30000000000001</v>
      </c>
      <c r="P16" s="2">
        <v>6.6</v>
      </c>
      <c r="Q16" s="2">
        <v>137.6</v>
      </c>
      <c r="R16" s="2">
        <v>137.6</v>
      </c>
      <c r="S16" s="16">
        <f>O16+P16</f>
        <v>143.9</v>
      </c>
      <c r="T16" s="16">
        <f>Q16+R16</f>
        <v>275.2</v>
      </c>
      <c r="U16" s="16">
        <f>S16+2*T16</f>
        <v>694.3</v>
      </c>
      <c r="V16" s="60">
        <v>299782.13507625274</v>
      </c>
      <c r="W16" s="16">
        <f t="shared" si="5"/>
        <v>19.957192720847754</v>
      </c>
      <c r="X16" s="16">
        <f t="shared" si="6"/>
        <v>100.69970135235899</v>
      </c>
      <c r="Y16" s="16">
        <f t="shared" si="6"/>
        <v>43479.722703372019</v>
      </c>
      <c r="Z16" s="101">
        <f t="shared" si="7"/>
        <v>4.6382867656631204</v>
      </c>
      <c r="AA16" s="101">
        <f t="shared" si="8"/>
        <v>2.0030281825574425</v>
      </c>
      <c r="AB16" s="102">
        <f t="shared" si="9"/>
        <v>1.3000994512003818</v>
      </c>
    </row>
    <row r="17" spans="1:28" ht="15" thickBot="1" x14ac:dyDescent="0.35">
      <c r="A17" s="4">
        <v>137.69999999999999</v>
      </c>
      <c r="B17" s="5">
        <v>275.3</v>
      </c>
      <c r="C17" s="5">
        <v>137.5</v>
      </c>
      <c r="D17" s="5">
        <v>10.5</v>
      </c>
      <c r="E17" s="27">
        <f>A17+B17</f>
        <v>413</v>
      </c>
      <c r="F17" s="27">
        <f>C17+D17</f>
        <v>148</v>
      </c>
      <c r="G17" s="28">
        <f>E17+2*F17</f>
        <v>709</v>
      </c>
      <c r="H17" s="57">
        <v>236512.02749140892</v>
      </c>
      <c r="I17" s="29">
        <f t="shared" si="0"/>
        <v>39.928889215475195</v>
      </c>
      <c r="J17" s="28">
        <f t="shared" si="1"/>
        <v>102.83175609797281</v>
      </c>
      <c r="K17" s="28">
        <f t="shared" si="1"/>
        <v>34303.169429102403</v>
      </c>
      <c r="L17" s="30">
        <f t="shared" si="2"/>
        <v>4.5353342483803498</v>
      </c>
      <c r="M17" s="30">
        <f t="shared" si="3"/>
        <v>2.012127252483956</v>
      </c>
      <c r="N17" s="34">
        <f t="shared" si="4"/>
        <v>1.6012872286942197</v>
      </c>
      <c r="O17" s="4">
        <v>137.6</v>
      </c>
      <c r="P17" s="5">
        <v>2.7</v>
      </c>
      <c r="Q17" s="5">
        <v>137.6</v>
      </c>
      <c r="R17" s="5">
        <v>274.89999999999998</v>
      </c>
      <c r="S17" s="28">
        <f>O17+P17</f>
        <v>140.29999999999998</v>
      </c>
      <c r="T17" s="28">
        <f>Q17+R17</f>
        <v>412.5</v>
      </c>
      <c r="U17" s="28">
        <f>S17+2*T17</f>
        <v>965.3</v>
      </c>
      <c r="V17" s="63">
        <v>262184.07248450164</v>
      </c>
      <c r="W17" s="28">
        <f t="shared" si="5"/>
        <v>39.870874120356447</v>
      </c>
      <c r="X17" s="28">
        <f t="shared" si="6"/>
        <v>140.00492829530768</v>
      </c>
      <c r="Y17" s="28">
        <f t="shared" si="6"/>
        <v>38026.584759519741</v>
      </c>
      <c r="Z17" s="105">
        <f t="shared" si="7"/>
        <v>4.5800873223429948</v>
      </c>
      <c r="AA17" s="105">
        <f t="shared" si="8"/>
        <v>2.1461433234909961</v>
      </c>
      <c r="AB17" s="106">
        <f t="shared" si="9"/>
        <v>1.6006557571443578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0.99530214207157319</v>
      </c>
      <c r="O23" s="6" t="s">
        <v>18</v>
      </c>
      <c r="P23" s="6">
        <v>0.99097601196988505</v>
      </c>
    </row>
    <row r="24" spans="1:28" x14ac:dyDescent="0.3">
      <c r="A24" s="6" t="s">
        <v>19</v>
      </c>
      <c r="B24" s="6">
        <v>0.99062635401226207</v>
      </c>
      <c r="O24" s="6" t="s">
        <v>19</v>
      </c>
      <c r="P24" s="6">
        <v>0.98203345629973771</v>
      </c>
    </row>
    <row r="25" spans="1:28" x14ac:dyDescent="0.3">
      <c r="A25" s="6" t="s">
        <v>20</v>
      </c>
      <c r="B25" s="6">
        <v>0.98906407968097243</v>
      </c>
      <c r="O25" s="6" t="s">
        <v>20</v>
      </c>
      <c r="P25" s="6">
        <v>0.97903903234969392</v>
      </c>
    </row>
    <row r="26" spans="1:28" x14ac:dyDescent="0.3">
      <c r="A26" s="6" t="s">
        <v>21</v>
      </c>
      <c r="B26" s="6">
        <v>2.4297531498963524E-2</v>
      </c>
      <c r="O26" s="6" t="s">
        <v>21</v>
      </c>
      <c r="P26" s="6">
        <v>2.9943923598046287E-2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0.74869836302344028</v>
      </c>
      <c r="D31" s="6">
        <v>0.37434918151172014</v>
      </c>
      <c r="E31" s="6">
        <v>634.09244725572751</v>
      </c>
      <c r="F31" s="6">
        <v>6.7834602677548165E-13</v>
      </c>
      <c r="O31" s="6" t="s">
        <v>24</v>
      </c>
      <c r="P31" s="6">
        <v>2</v>
      </c>
      <c r="Q31" s="6">
        <v>0.58811249125441245</v>
      </c>
      <c r="R31" s="6">
        <v>0.29405624562720623</v>
      </c>
      <c r="S31" s="6">
        <v>327.95404815186509</v>
      </c>
      <c r="T31" s="6">
        <v>3.3634674450133467E-11</v>
      </c>
    </row>
    <row r="32" spans="1:28" x14ac:dyDescent="0.3">
      <c r="A32" s="6" t="s">
        <v>25</v>
      </c>
      <c r="B32" s="6">
        <v>12</v>
      </c>
      <c r="C32" s="6">
        <v>7.0844404433174947E-3</v>
      </c>
      <c r="D32" s="6">
        <v>5.9037003694312456E-4</v>
      </c>
      <c r="E32" s="6"/>
      <c r="F32" s="6"/>
      <c r="O32" s="6" t="s">
        <v>25</v>
      </c>
      <c r="P32" s="6">
        <v>12</v>
      </c>
      <c r="Q32" s="6">
        <v>1.0759662725347599E-2</v>
      </c>
      <c r="R32" s="6">
        <v>8.9663856044563332E-4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0.75578280346675775</v>
      </c>
      <c r="D33" s="7"/>
      <c r="E33" s="7"/>
      <c r="F33" s="7"/>
      <c r="O33" s="7" t="s">
        <v>26</v>
      </c>
      <c r="P33" s="7">
        <v>14</v>
      </c>
      <c r="Q33" s="7">
        <v>0.59887215397976001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2.9336698608932741</v>
      </c>
      <c r="C36" s="6">
        <v>3.8949991021619688E-2</v>
      </c>
      <c r="D36" s="6">
        <v>75.318884136966901</v>
      </c>
      <c r="E36" s="6">
        <v>1.9972850271167977E-17</v>
      </c>
      <c r="F36" s="6">
        <v>2.8488051207399456</v>
      </c>
      <c r="G36" s="6">
        <v>3.0185346010466025</v>
      </c>
      <c r="H36" s="6">
        <v>2.8488051207399456</v>
      </c>
      <c r="I36" s="6">
        <v>3.0185346010466025</v>
      </c>
      <c r="O36" s="6" t="s">
        <v>27</v>
      </c>
      <c r="P36" s="6">
        <v>2.8384013905128813</v>
      </c>
      <c r="Q36" s="6">
        <v>6.38361716455636E-2</v>
      </c>
      <c r="R36" s="6">
        <v>44.463841069174464</v>
      </c>
      <c r="S36" s="6">
        <v>1.0906195411562206E-14</v>
      </c>
      <c r="T36" s="6">
        <v>2.6993143207346879</v>
      </c>
      <c r="U36" s="6">
        <v>2.9774884602910747</v>
      </c>
      <c r="V36" s="6">
        <v>2.6993143207346879</v>
      </c>
      <c r="W36" s="6">
        <v>2.9774884602910747</v>
      </c>
    </row>
    <row r="37" spans="1:23" x14ac:dyDescent="0.3">
      <c r="A37" s="6" t="s">
        <v>40</v>
      </c>
      <c r="B37" s="6">
        <v>1.0314558332796677</v>
      </c>
      <c r="C37" s="6">
        <v>4.6015383644149629E-2</v>
      </c>
      <c r="D37" s="6">
        <v>22.415456562444774</v>
      </c>
      <c r="E37" s="6">
        <v>3.6704030899001506E-11</v>
      </c>
      <c r="F37" s="6">
        <v>0.93119692503373497</v>
      </c>
      <c r="G37" s="6">
        <v>1.1317147415256006</v>
      </c>
      <c r="H37" s="6">
        <v>0.93119692503373497</v>
      </c>
      <c r="I37" s="6">
        <v>1.1317147415256006</v>
      </c>
      <c r="O37" s="6" t="s">
        <v>40</v>
      </c>
      <c r="P37" s="6">
        <v>1.4022979844707422</v>
      </c>
      <c r="Q37" s="6">
        <v>7.5412571979630638E-2</v>
      </c>
      <c r="R37" s="6">
        <v>18.595016025305579</v>
      </c>
      <c r="S37" s="6">
        <v>3.2589640509932205E-10</v>
      </c>
      <c r="T37" s="6">
        <v>1.2379881051233195</v>
      </c>
      <c r="U37" s="6">
        <v>1.5666078638181649</v>
      </c>
      <c r="V37" s="6">
        <v>1.2379881051233195</v>
      </c>
      <c r="W37" s="6">
        <v>1.5666078638181649</v>
      </c>
    </row>
    <row r="38" spans="1:23" ht="15" thickBot="1" x14ac:dyDescent="0.35">
      <c r="A38" s="7" t="s">
        <v>41</v>
      </c>
      <c r="B38" s="7">
        <v>-0.29077598572366709</v>
      </c>
      <c r="C38" s="7">
        <v>4.4479599336279568E-2</v>
      </c>
      <c r="D38" s="7">
        <v>-6.5372887809827249</v>
      </c>
      <c r="E38" s="7">
        <v>2.7805401541233077E-5</v>
      </c>
      <c r="F38" s="7">
        <v>-0.38768870741601091</v>
      </c>
      <c r="G38" s="7">
        <v>-0.19386326403132323</v>
      </c>
      <c r="H38" s="7">
        <v>-0.38768870741601091</v>
      </c>
      <c r="I38" s="7">
        <v>-0.19386326403132323</v>
      </c>
      <c r="O38" s="7" t="s">
        <v>41</v>
      </c>
      <c r="P38" s="7">
        <v>-0.78227196989111947</v>
      </c>
      <c r="Q38" s="7">
        <v>7.1510429766805397E-2</v>
      </c>
      <c r="R38" s="7">
        <v>-10.939270990848446</v>
      </c>
      <c r="S38" s="7">
        <v>1.346516146971397E-7</v>
      </c>
      <c r="T38" s="7">
        <v>-0.93807981172205235</v>
      </c>
      <c r="U38" s="7">
        <v>-0.62646412806018659</v>
      </c>
      <c r="V38" s="7">
        <v>-0.93807981172205235</v>
      </c>
      <c r="W38" s="7">
        <v>-0.62646412806018659</v>
      </c>
    </row>
    <row r="40" spans="1:23" x14ac:dyDescent="0.3">
      <c r="B40">
        <f>10^B36</f>
        <v>858.36077042177271</v>
      </c>
      <c r="P40">
        <f>10^P36</f>
        <v>689.28906767628735</v>
      </c>
    </row>
    <row r="41" spans="1:23" x14ac:dyDescent="0.3">
      <c r="B41" s="6">
        <v>1.0314558332796677</v>
      </c>
      <c r="P41" s="6">
        <v>1.4022979844707422</v>
      </c>
    </row>
    <row r="42" spans="1:23" ht="15" thickBot="1" x14ac:dyDescent="0.35">
      <c r="B42" s="7">
        <v>-0.29077598572366709</v>
      </c>
      <c r="P42" s="7">
        <v>-0.78227196989111947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B1" zoomScale="70" zoomScaleNormal="70" workbookViewId="0">
      <selection activeCell="V19" sqref="V19"/>
    </sheetView>
  </sheetViews>
  <sheetFormatPr defaultRowHeight="14.4" x14ac:dyDescent="0.3"/>
  <sheetData>
    <row r="1" spans="1:28" ht="15" thickBot="1" x14ac:dyDescent="0.35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22" t="s">
        <v>7</v>
      </c>
      <c r="O1" s="82" t="s">
        <v>8</v>
      </c>
      <c r="P1" s="83" t="s">
        <v>4</v>
      </c>
      <c r="Q1" s="83" t="s">
        <v>9</v>
      </c>
      <c r="R1" s="83" t="s">
        <v>10</v>
      </c>
      <c r="S1" s="83" t="s">
        <v>11</v>
      </c>
      <c r="T1" s="83" t="s">
        <v>12</v>
      </c>
      <c r="U1" s="83" t="s">
        <v>2</v>
      </c>
      <c r="V1" s="83" t="s">
        <v>14</v>
      </c>
      <c r="W1" s="83" t="s">
        <v>10</v>
      </c>
      <c r="X1" s="83" t="s">
        <v>2</v>
      </c>
      <c r="Y1" s="83" t="s">
        <v>14</v>
      </c>
      <c r="Z1" s="84" t="s">
        <v>15</v>
      </c>
      <c r="AA1" s="84" t="s">
        <v>6</v>
      </c>
      <c r="AB1" s="8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86" t="s">
        <v>0</v>
      </c>
      <c r="P2" s="87" t="s">
        <v>0</v>
      </c>
      <c r="Q2" s="87" t="s">
        <v>0</v>
      </c>
      <c r="R2" s="87" t="s">
        <v>0</v>
      </c>
      <c r="S2" s="87" t="s">
        <v>0</v>
      </c>
      <c r="T2" s="87" t="s">
        <v>0</v>
      </c>
      <c r="U2" s="87" t="s">
        <v>0</v>
      </c>
      <c r="V2" s="87" t="s">
        <v>0</v>
      </c>
      <c r="W2" s="87" t="s">
        <v>1</v>
      </c>
      <c r="X2" s="87" t="s">
        <v>1</v>
      </c>
      <c r="Y2" s="87" t="s">
        <v>1</v>
      </c>
      <c r="Z2" s="88"/>
      <c r="AA2" s="88"/>
      <c r="AB2" s="89"/>
    </row>
    <row r="3" spans="1:28" ht="16.2" x14ac:dyDescent="0.4">
      <c r="A3" s="79">
        <v>20.5</v>
      </c>
      <c r="B3" s="78">
        <v>20.9</v>
      </c>
      <c r="C3" s="78">
        <v>20.399999999999999</v>
      </c>
      <c r="D3" s="78">
        <v>0.8</v>
      </c>
      <c r="E3" s="15">
        <f>A3+B3</f>
        <v>41.4</v>
      </c>
      <c r="F3" s="15">
        <f>C3+D3</f>
        <v>21.2</v>
      </c>
      <c r="G3" s="16">
        <f>E3+2*F3</f>
        <v>83.8</v>
      </c>
      <c r="H3" s="78">
        <v>72500</v>
      </c>
      <c r="I3" s="14">
        <f>B3/6.89475729</f>
        <v>3.0312887199543463</v>
      </c>
      <c r="J3" s="16">
        <f>G3/6.89475729</f>
        <v>12.154162427376757</v>
      </c>
      <c r="K3" s="16">
        <f>H3/6.89475729</f>
        <v>10515.235990272255</v>
      </c>
      <c r="L3" s="17">
        <f>LOG(K3)</f>
        <v>4.0218190238718829</v>
      </c>
      <c r="M3" s="17">
        <f>LOG(J3)</f>
        <v>1.084725035931166</v>
      </c>
      <c r="N3" s="33">
        <f>LOG(I3)</f>
        <v>0.48162730341194337</v>
      </c>
      <c r="O3" s="79">
        <v>20.7</v>
      </c>
      <c r="P3" s="78">
        <v>-3</v>
      </c>
      <c r="Q3" s="78">
        <v>20.6</v>
      </c>
      <c r="R3" s="78">
        <v>20.9</v>
      </c>
      <c r="S3" s="40">
        <f>O3+P3</f>
        <v>17.7</v>
      </c>
      <c r="T3" s="40">
        <f>Q3+R3</f>
        <v>41.5</v>
      </c>
      <c r="U3" s="40">
        <f>S3+2*T3</f>
        <v>100.7</v>
      </c>
      <c r="V3" s="78">
        <v>39300</v>
      </c>
      <c r="W3" s="40">
        <f>R3/6.89475729</f>
        <v>3.0312887199543463</v>
      </c>
      <c r="X3" s="40">
        <f>U3/6.89475729</f>
        <v>14.60530019614367</v>
      </c>
      <c r="Y3" s="40">
        <f>V3/6.89475729</f>
        <v>5699.9830954165463</v>
      </c>
      <c r="Z3" s="48">
        <f>LOG(Y3)</f>
        <v>3.755873567676316</v>
      </c>
      <c r="AA3" s="48">
        <f>LOG(X3)</f>
        <v>1.1645104878545074</v>
      </c>
      <c r="AB3" s="49">
        <f>LOG(W3)</f>
        <v>0.48162730341194337</v>
      </c>
    </row>
    <row r="4" spans="1:28" ht="16.2" x14ac:dyDescent="0.4">
      <c r="A4" s="79">
        <v>20.5</v>
      </c>
      <c r="B4" s="78">
        <v>42</v>
      </c>
      <c r="C4" s="78">
        <v>20.399999999999999</v>
      </c>
      <c r="D4" s="78">
        <v>1.6</v>
      </c>
      <c r="E4" s="15">
        <f>A4+B4</f>
        <v>62.5</v>
      </c>
      <c r="F4" s="15">
        <f>C4+D4</f>
        <v>22</v>
      </c>
      <c r="G4" s="16">
        <f>E4+2*F4</f>
        <v>106.5</v>
      </c>
      <c r="H4" s="78">
        <v>77600</v>
      </c>
      <c r="I4" s="14">
        <f t="shared" ref="I4:I17" si="0">B4/6.89475729</f>
        <v>6.0915849874680648</v>
      </c>
      <c r="J4" s="16">
        <f t="shared" ref="J4:K17" si="1">G4/6.89475729</f>
        <v>15.446519075365449</v>
      </c>
      <c r="K4" s="16">
        <f t="shared" si="1"/>
        <v>11254.928453036235</v>
      </c>
      <c r="L4" s="17">
        <f t="shared" ref="L4:L17" si="2">LOG(K4)</f>
        <v>4.0513427385590779</v>
      </c>
      <c r="M4" s="17">
        <f t="shared" ref="M4:M17" si="3">LOG(J4)</f>
        <v>1.188830625075646</v>
      </c>
      <c r="N4" s="33">
        <f t="shared" ref="N4:N17" si="4">LOG(I4)</f>
        <v>0.78473030769878982</v>
      </c>
      <c r="O4" s="79">
        <v>20</v>
      </c>
      <c r="P4" s="78">
        <v>1.9</v>
      </c>
      <c r="Q4" s="78">
        <v>20.8</v>
      </c>
      <c r="R4" s="78">
        <v>41.4</v>
      </c>
      <c r="S4" s="40">
        <f>O4+P4</f>
        <v>21.9</v>
      </c>
      <c r="T4" s="40">
        <f>Q4+R4</f>
        <v>62.2</v>
      </c>
      <c r="U4" s="40">
        <f>S4+2*T4</f>
        <v>146.30000000000001</v>
      </c>
      <c r="V4" s="78">
        <v>43300</v>
      </c>
      <c r="W4" s="40">
        <f t="shared" ref="W4:W17" si="5">R4/6.89475729</f>
        <v>6.0045623447899494</v>
      </c>
      <c r="X4" s="40">
        <f t="shared" ref="X4:Y17" si="6">U4/6.89475729</f>
        <v>21.219021039680428</v>
      </c>
      <c r="Y4" s="40">
        <f t="shared" si="6"/>
        <v>6280.134046603981</v>
      </c>
      <c r="Z4" s="48">
        <f t="shared" ref="Z4:Z17" si="7">LOG(Y4)</f>
        <v>3.7979689136542549</v>
      </c>
      <c r="AA4" s="48">
        <f t="shared" ref="AA4:AA17" si="8">LOG(X4)</f>
        <v>1.3267253434262003</v>
      </c>
      <c r="AB4" s="49">
        <f t="shared" ref="AB4:AB17" si="9">LOG(W4)</f>
        <v>0.77848135842178834</v>
      </c>
    </row>
    <row r="5" spans="1:28" ht="16.2" x14ac:dyDescent="0.4">
      <c r="A5" s="79">
        <v>20.5</v>
      </c>
      <c r="B5" s="78">
        <v>62</v>
      </c>
      <c r="C5" s="78">
        <v>20.6</v>
      </c>
      <c r="D5" s="78">
        <v>2</v>
      </c>
      <c r="E5" s="15">
        <f>A5+B5</f>
        <v>82.5</v>
      </c>
      <c r="F5" s="15">
        <f>C5+D5</f>
        <v>22.6</v>
      </c>
      <c r="G5" s="16">
        <f>E5+2*F5</f>
        <v>127.7</v>
      </c>
      <c r="H5" s="78">
        <v>83600</v>
      </c>
      <c r="I5" s="14">
        <f t="shared" si="0"/>
        <v>8.992339743405239</v>
      </c>
      <c r="J5" s="16">
        <f t="shared" si="1"/>
        <v>18.521319116658855</v>
      </c>
      <c r="K5" s="16">
        <f t="shared" si="1"/>
        <v>12125.154879817386</v>
      </c>
      <c r="L5" s="17">
        <f t="shared" si="2"/>
        <v>4.0836872947399057</v>
      </c>
      <c r="M5" s="17">
        <f t="shared" si="3"/>
        <v>1.2676719145643047</v>
      </c>
      <c r="N5" s="33">
        <f t="shared" si="4"/>
        <v>0.95387270679914327</v>
      </c>
      <c r="O5" s="79">
        <v>20.2</v>
      </c>
      <c r="P5" s="78">
        <v>10.5</v>
      </c>
      <c r="Q5" s="78">
        <v>20.7</v>
      </c>
      <c r="R5" s="78">
        <v>61.2</v>
      </c>
      <c r="S5" s="40">
        <f>O5+P5</f>
        <v>30.7</v>
      </c>
      <c r="T5" s="40">
        <f>Q5+R5</f>
        <v>81.900000000000006</v>
      </c>
      <c r="U5" s="40">
        <f>S5+2*T5</f>
        <v>194.5</v>
      </c>
      <c r="V5" s="78">
        <v>47600</v>
      </c>
      <c r="W5" s="40">
        <f t="shared" si="5"/>
        <v>8.8763095531677525</v>
      </c>
      <c r="X5" s="40">
        <f t="shared" si="6"/>
        <v>28.209840001489013</v>
      </c>
      <c r="Y5" s="40">
        <f t="shared" si="6"/>
        <v>6903.7963191304734</v>
      </c>
      <c r="Z5" s="48">
        <f t="shared" si="7"/>
        <v>3.8390879700213825</v>
      </c>
      <c r="AA5" s="48">
        <f t="shared" si="8"/>
        <v>1.4504006229626158</v>
      </c>
      <c r="AB5" s="49">
        <f t="shared" si="9"/>
        <v>0.94823243944645064</v>
      </c>
    </row>
    <row r="6" spans="1:28" ht="16.2" x14ac:dyDescent="0.4">
      <c r="A6" s="79">
        <v>34.700000000000003</v>
      </c>
      <c r="B6" s="78">
        <v>34.6</v>
      </c>
      <c r="C6" s="78">
        <v>34.5</v>
      </c>
      <c r="D6" s="78">
        <v>1.4</v>
      </c>
      <c r="E6" s="15">
        <f>A6+B6</f>
        <v>69.300000000000011</v>
      </c>
      <c r="F6" s="15">
        <f>C6+D6</f>
        <v>35.9</v>
      </c>
      <c r="G6" s="16">
        <f>E6+2*F6</f>
        <v>141.10000000000002</v>
      </c>
      <c r="H6" s="78">
        <v>110400</v>
      </c>
      <c r="I6" s="14">
        <f t="shared" si="0"/>
        <v>5.0183057277713106</v>
      </c>
      <c r="J6" s="16">
        <f t="shared" si="1"/>
        <v>20.464824803136764</v>
      </c>
      <c r="K6" s="16">
        <f t="shared" si="1"/>
        <v>16012.166252773199</v>
      </c>
      <c r="L6" s="17">
        <f t="shared" si="2"/>
        <v>4.2044500906940696</v>
      </c>
      <c r="M6" s="17">
        <f t="shared" si="3"/>
        <v>1.3110080310552372</v>
      </c>
      <c r="N6" s="33">
        <f t="shared" si="4"/>
        <v>0.700557116093666</v>
      </c>
      <c r="O6" s="79">
        <v>34.299999999999997</v>
      </c>
      <c r="P6" s="78">
        <v>6.4</v>
      </c>
      <c r="Q6" s="78">
        <v>34.6</v>
      </c>
      <c r="R6" s="78">
        <v>34.5</v>
      </c>
      <c r="S6" s="40">
        <f>O6+P6</f>
        <v>40.699999999999996</v>
      </c>
      <c r="T6" s="40">
        <f>Q6+R6</f>
        <v>69.099999999999994</v>
      </c>
      <c r="U6" s="40">
        <f>S6+2*T6</f>
        <v>178.89999999999998</v>
      </c>
      <c r="V6" s="78">
        <v>57200</v>
      </c>
      <c r="W6" s="40">
        <f t="shared" si="5"/>
        <v>5.0038019539916245</v>
      </c>
      <c r="X6" s="40">
        <f t="shared" si="6"/>
        <v>25.947251291858016</v>
      </c>
      <c r="Y6" s="40">
        <f t="shared" si="6"/>
        <v>8296.1586019803162</v>
      </c>
      <c r="Z6" s="48">
        <f t="shared" si="7"/>
        <v>3.9188770460939137</v>
      </c>
      <c r="AA6" s="48">
        <f t="shared" si="8"/>
        <v>1.4140913578682623</v>
      </c>
      <c r="AB6" s="49">
        <f t="shared" si="9"/>
        <v>0.69930011237416345</v>
      </c>
    </row>
    <row r="7" spans="1:28" ht="16.2" x14ac:dyDescent="0.4">
      <c r="A7" s="79">
        <v>34.6</v>
      </c>
      <c r="B7" s="78">
        <v>69</v>
      </c>
      <c r="C7" s="78">
        <v>34.700000000000003</v>
      </c>
      <c r="D7" s="78">
        <v>2.2000000000000002</v>
      </c>
      <c r="E7" s="15">
        <f>A7+B7</f>
        <v>103.6</v>
      </c>
      <c r="F7" s="15">
        <f>C7+D7</f>
        <v>36.900000000000006</v>
      </c>
      <c r="G7" s="16">
        <f>E7+2*F7</f>
        <v>177.4</v>
      </c>
      <c r="H7" s="78">
        <v>117100</v>
      </c>
      <c r="I7" s="14">
        <f t="shared" si="0"/>
        <v>10.007603907983249</v>
      </c>
      <c r="J7" s="16">
        <f t="shared" si="1"/>
        <v>25.72969468516273</v>
      </c>
      <c r="K7" s="16">
        <f t="shared" si="1"/>
        <v>16983.919096012152</v>
      </c>
      <c r="L7" s="17">
        <f t="shared" si="2"/>
        <v>4.2300379123732528</v>
      </c>
      <c r="M7" s="17">
        <f t="shared" si="3"/>
        <v>1.4104346327965969</v>
      </c>
      <c r="N7" s="33">
        <f t="shared" si="4"/>
        <v>1.0003301080381446</v>
      </c>
      <c r="O7" s="79">
        <v>34</v>
      </c>
      <c r="P7" s="78">
        <v>-1.5</v>
      </c>
      <c r="Q7" s="78">
        <v>34.6</v>
      </c>
      <c r="R7" s="78">
        <v>67.7</v>
      </c>
      <c r="S7" s="40">
        <f>O7+P7</f>
        <v>32.5</v>
      </c>
      <c r="T7" s="40">
        <f>Q7+R7</f>
        <v>102.30000000000001</v>
      </c>
      <c r="U7" s="40">
        <f>S7+2*T7</f>
        <v>237.10000000000002</v>
      </c>
      <c r="V7" s="78">
        <v>64400.000000000007</v>
      </c>
      <c r="W7" s="40">
        <f t="shared" si="5"/>
        <v>9.8190548488473333</v>
      </c>
      <c r="X7" s="40">
        <f t="shared" si="6"/>
        <v>34.388447631635195</v>
      </c>
      <c r="Y7" s="40">
        <f t="shared" si="6"/>
        <v>9340.4303141177006</v>
      </c>
      <c r="Z7" s="48">
        <f t="shared" si="7"/>
        <v>3.9703668846607014</v>
      </c>
      <c r="AA7" s="48">
        <f t="shared" si="8"/>
        <v>1.5364125712790775</v>
      </c>
      <c r="AB7" s="49">
        <f t="shared" si="9"/>
        <v>0.99206968598603373</v>
      </c>
    </row>
    <row r="8" spans="1:28" ht="16.2" x14ac:dyDescent="0.4">
      <c r="A8" s="79">
        <v>34.5</v>
      </c>
      <c r="B8" s="78">
        <v>102.9</v>
      </c>
      <c r="C8" s="78">
        <v>34.6</v>
      </c>
      <c r="D8" s="78">
        <v>3.1</v>
      </c>
      <c r="E8" s="15">
        <f>A8+B8</f>
        <v>137.4</v>
      </c>
      <c r="F8" s="15">
        <f>C8+D8</f>
        <v>37.700000000000003</v>
      </c>
      <c r="G8" s="16">
        <f>E8+2*F8</f>
        <v>212.8</v>
      </c>
      <c r="H8" s="78">
        <v>122300</v>
      </c>
      <c r="I8" s="14">
        <f t="shared" si="0"/>
        <v>14.924383219296759</v>
      </c>
      <c r="J8" s="16">
        <f t="shared" si="1"/>
        <v>30.864030603171528</v>
      </c>
      <c r="K8" s="16">
        <f t="shared" si="1"/>
        <v>17738.115332555819</v>
      </c>
      <c r="L8" s="17">
        <f t="shared" si="2"/>
        <v>4.2489074743371749</v>
      </c>
      <c r="M8" s="17">
        <f t="shared" si="3"/>
        <v>1.4894526409239</v>
      </c>
      <c r="N8" s="33">
        <f t="shared" si="4"/>
        <v>1.1738963920633223</v>
      </c>
      <c r="O8" s="79">
        <v>33.9</v>
      </c>
      <c r="P8" s="78">
        <v>7.4</v>
      </c>
      <c r="Q8" s="78">
        <v>34.5</v>
      </c>
      <c r="R8" s="78">
        <v>102.1</v>
      </c>
      <c r="S8" s="40">
        <f>O8+P8</f>
        <v>41.3</v>
      </c>
      <c r="T8" s="40">
        <f>Q8+R8</f>
        <v>136.6</v>
      </c>
      <c r="U8" s="40">
        <f>S8+2*T8</f>
        <v>314.5</v>
      </c>
      <c r="V8" s="78">
        <v>69600</v>
      </c>
      <c r="W8" s="40">
        <f t="shared" si="5"/>
        <v>14.808353029059271</v>
      </c>
      <c r="X8" s="40">
        <f t="shared" si="6"/>
        <v>45.614368537112057</v>
      </c>
      <c r="Y8" s="40">
        <f t="shared" si="6"/>
        <v>10094.626550661365</v>
      </c>
      <c r="Z8" s="48">
        <f t="shared" si="7"/>
        <v>4.0040902569114518</v>
      </c>
      <c r="AA8" s="48">
        <f t="shared" si="8"/>
        <v>1.6591016670821772</v>
      </c>
      <c r="AB8" s="49">
        <f t="shared" si="9"/>
        <v>1.1705067593877996</v>
      </c>
    </row>
    <row r="9" spans="1:28" ht="16.2" x14ac:dyDescent="0.4">
      <c r="A9" s="79">
        <v>68.400000000000006</v>
      </c>
      <c r="B9" s="78">
        <v>69</v>
      </c>
      <c r="C9" s="78">
        <v>68.599999999999994</v>
      </c>
      <c r="D9" s="78">
        <v>2.5</v>
      </c>
      <c r="E9" s="15">
        <f>A9+B9</f>
        <v>137.4</v>
      </c>
      <c r="F9" s="15">
        <f>C9+D9</f>
        <v>71.099999999999994</v>
      </c>
      <c r="G9" s="16">
        <f>E9+2*F9</f>
        <v>279.60000000000002</v>
      </c>
      <c r="H9" s="78">
        <v>182300</v>
      </c>
      <c r="I9" s="14">
        <f t="shared" si="0"/>
        <v>10.007603907983249</v>
      </c>
      <c r="J9" s="16">
        <f t="shared" si="1"/>
        <v>40.55255148800169</v>
      </c>
      <c r="K9" s="16">
        <f t="shared" si="1"/>
        <v>26440.379600367338</v>
      </c>
      <c r="L9" s="17">
        <f t="shared" si="2"/>
        <v>4.4222676859558661</v>
      </c>
      <c r="M9" s="17">
        <f t="shared" si="3"/>
        <v>1.6080181843745331</v>
      </c>
      <c r="N9" s="33">
        <f t="shared" si="4"/>
        <v>1.0003301080381446</v>
      </c>
      <c r="O9" s="79">
        <v>68.2</v>
      </c>
      <c r="P9" s="78">
        <v>9.4</v>
      </c>
      <c r="Q9" s="78">
        <v>68.7</v>
      </c>
      <c r="R9" s="78">
        <v>68</v>
      </c>
      <c r="S9" s="40">
        <f>O9+P9</f>
        <v>77.600000000000009</v>
      </c>
      <c r="T9" s="40">
        <f>Q9+R9</f>
        <v>136.69999999999999</v>
      </c>
      <c r="U9" s="40">
        <f>S9+2*T9</f>
        <v>351</v>
      </c>
      <c r="V9" s="78">
        <v>100800</v>
      </c>
      <c r="W9" s="40">
        <f t="shared" si="5"/>
        <v>9.8625661701863905</v>
      </c>
      <c r="X9" s="40">
        <f t="shared" si="6"/>
        <v>50.9082459666974</v>
      </c>
      <c r="Y9" s="40">
        <f t="shared" si="6"/>
        <v>14619.803969923356</v>
      </c>
      <c r="Z9" s="48">
        <f t="shared" si="7"/>
        <v>4.1649415494103961</v>
      </c>
      <c r="AA9" s="48">
        <f t="shared" si="8"/>
        <v>1.7067881337667135</v>
      </c>
      <c r="AB9" s="49">
        <f t="shared" si="9"/>
        <v>0.99398993000712565</v>
      </c>
    </row>
    <row r="10" spans="1:28" ht="16.2" x14ac:dyDescent="0.4">
      <c r="A10" s="79">
        <v>68.7</v>
      </c>
      <c r="B10" s="78">
        <v>137.5</v>
      </c>
      <c r="C10" s="78">
        <v>68.599999999999994</v>
      </c>
      <c r="D10" s="78">
        <v>4.8</v>
      </c>
      <c r="E10" s="15">
        <f>A10+B10</f>
        <v>206.2</v>
      </c>
      <c r="F10" s="15">
        <f>C10+D10</f>
        <v>73.399999999999991</v>
      </c>
      <c r="G10" s="16">
        <f>E10+2*F10</f>
        <v>353</v>
      </c>
      <c r="H10" s="78">
        <v>187900</v>
      </c>
      <c r="I10" s="14">
        <f t="shared" si="0"/>
        <v>19.942688947068071</v>
      </c>
      <c r="J10" s="16">
        <f t="shared" si="1"/>
        <v>51.198321442291117</v>
      </c>
      <c r="K10" s="16">
        <f t="shared" si="1"/>
        <v>27252.590932029747</v>
      </c>
      <c r="L10" s="17">
        <f t="shared" si="2"/>
        <v>4.4354077974014148</v>
      </c>
      <c r="M10" s="17">
        <f t="shared" si="3"/>
        <v>1.709255722688712</v>
      </c>
      <c r="N10" s="33">
        <f t="shared" si="4"/>
        <v>1.299783715467171</v>
      </c>
      <c r="O10" s="79">
        <v>68.5</v>
      </c>
      <c r="P10" s="78">
        <v>14.4</v>
      </c>
      <c r="Q10" s="78">
        <v>68.599999999999994</v>
      </c>
      <c r="R10" s="78">
        <v>136.5</v>
      </c>
      <c r="S10" s="40">
        <f>O10+P10</f>
        <v>82.9</v>
      </c>
      <c r="T10" s="40">
        <f>Q10+R10</f>
        <v>205.1</v>
      </c>
      <c r="U10" s="40">
        <f>S10+2*T10</f>
        <v>493.1</v>
      </c>
      <c r="V10" s="78">
        <v>109800</v>
      </c>
      <c r="W10" s="40">
        <f t="shared" si="5"/>
        <v>19.797651209271212</v>
      </c>
      <c r="X10" s="40">
        <f t="shared" si="6"/>
        <v>71.518108507631027</v>
      </c>
      <c r="Y10" s="40">
        <f t="shared" si="6"/>
        <v>15925.143610095083</v>
      </c>
      <c r="Z10" s="48">
        <f t="shared" si="7"/>
        <v>4.2020833574149625</v>
      </c>
      <c r="AA10" s="48">
        <f t="shared" si="8"/>
        <v>1.8544160198320272</v>
      </c>
      <c r="AB10" s="49">
        <f t="shared" si="9"/>
        <v>1.2966136686776641</v>
      </c>
    </row>
    <row r="11" spans="1:28" ht="16.2" x14ac:dyDescent="0.4">
      <c r="A11" s="79">
        <v>68.5</v>
      </c>
      <c r="B11" s="78">
        <v>206.5</v>
      </c>
      <c r="C11" s="78">
        <v>68.599999999999994</v>
      </c>
      <c r="D11" s="78">
        <v>7.6</v>
      </c>
      <c r="E11" s="15">
        <f>A11+B11</f>
        <v>275</v>
      </c>
      <c r="F11" s="15">
        <f>C11+D11</f>
        <v>76.199999999999989</v>
      </c>
      <c r="G11" s="16">
        <f>E11+2*F11</f>
        <v>427.4</v>
      </c>
      <c r="H11" s="78">
        <v>189900</v>
      </c>
      <c r="I11" s="14">
        <f t="shared" si="0"/>
        <v>29.95029285505132</v>
      </c>
      <c r="J11" s="16">
        <f t="shared" si="1"/>
        <v>61.9891291343774</v>
      </c>
      <c r="K11" s="16">
        <f t="shared" si="1"/>
        <v>27542.666407623463</v>
      </c>
      <c r="L11" s="17">
        <f t="shared" si="2"/>
        <v>4.4400059820379072</v>
      </c>
      <c r="M11" s="17">
        <f t="shared" si="3"/>
        <v>1.7923155351289399</v>
      </c>
      <c r="N11" s="33">
        <f t="shared" si="4"/>
        <v>1.4764010732933093</v>
      </c>
      <c r="O11" s="79">
        <v>68.2</v>
      </c>
      <c r="P11" s="78">
        <v>16.100000000000001</v>
      </c>
      <c r="Q11" s="78">
        <v>68.5</v>
      </c>
      <c r="R11" s="78">
        <v>205.5</v>
      </c>
      <c r="S11" s="40">
        <f>O11+P11</f>
        <v>84.300000000000011</v>
      </c>
      <c r="T11" s="40">
        <f>Q11+R11</f>
        <v>274</v>
      </c>
      <c r="U11" s="40">
        <f>S11+2*T11</f>
        <v>632.29999999999995</v>
      </c>
      <c r="V11" s="78">
        <v>124100</v>
      </c>
      <c r="W11" s="40">
        <f t="shared" si="5"/>
        <v>29.805255117254461</v>
      </c>
      <c r="X11" s="40">
        <f t="shared" si="6"/>
        <v>91.707361608953747</v>
      </c>
      <c r="Y11" s="40">
        <f t="shared" si="6"/>
        <v>17999.183260590162</v>
      </c>
      <c r="Z11" s="48">
        <f t="shared" si="7"/>
        <v>4.2552527987996189</v>
      </c>
      <c r="AA11" s="48">
        <f t="shared" si="8"/>
        <v>1.9624041991141077</v>
      </c>
      <c r="AB11" s="49">
        <f t="shared" si="9"/>
        <v>1.4742928435129774</v>
      </c>
    </row>
    <row r="12" spans="1:28" ht="16.2" x14ac:dyDescent="0.4">
      <c r="A12" s="79">
        <v>102.5</v>
      </c>
      <c r="B12" s="78">
        <v>68.900000000000006</v>
      </c>
      <c r="C12" s="78">
        <v>102.4</v>
      </c>
      <c r="D12" s="78">
        <v>2.5</v>
      </c>
      <c r="E12" s="15">
        <f>A12+B12</f>
        <v>171.4</v>
      </c>
      <c r="F12" s="15">
        <f>C12+D12</f>
        <v>104.9</v>
      </c>
      <c r="G12" s="16">
        <f>E12+2*F12</f>
        <v>381.20000000000005</v>
      </c>
      <c r="H12" s="78">
        <v>222100</v>
      </c>
      <c r="I12" s="14">
        <f t="shared" si="0"/>
        <v>9.9931001342035639</v>
      </c>
      <c r="J12" s="16">
        <f t="shared" si="1"/>
        <v>55.288385648162539</v>
      </c>
      <c r="K12" s="16">
        <f t="shared" si="1"/>
        <v>32212.881564682313</v>
      </c>
      <c r="L12" s="17">
        <f t="shared" si="2"/>
        <v>4.5080295758493634</v>
      </c>
      <c r="M12" s="17">
        <f t="shared" si="3"/>
        <v>1.7426339092671783</v>
      </c>
      <c r="N12" s="33">
        <f t="shared" si="4"/>
        <v>0.99970023920851525</v>
      </c>
      <c r="O12" s="79">
        <v>102.3</v>
      </c>
      <c r="P12" s="78">
        <v>9.6999999999999993</v>
      </c>
      <c r="Q12" s="78">
        <v>102.6</v>
      </c>
      <c r="R12" s="78">
        <v>68</v>
      </c>
      <c r="S12" s="40">
        <f>O12+P12</f>
        <v>112</v>
      </c>
      <c r="T12" s="40">
        <f>Q12+R12</f>
        <v>170.6</v>
      </c>
      <c r="U12" s="40">
        <f>S12+2*T12</f>
        <v>453.2</v>
      </c>
      <c r="V12" s="78">
        <v>137500</v>
      </c>
      <c r="W12" s="40">
        <f t="shared" si="5"/>
        <v>9.8625661701863905</v>
      </c>
      <c r="X12" s="40">
        <f t="shared" si="6"/>
        <v>65.731102769536349</v>
      </c>
      <c r="Y12" s="40">
        <f t="shared" si="6"/>
        <v>19942.688947068069</v>
      </c>
      <c r="Z12" s="48">
        <f t="shared" si="7"/>
        <v>4.2997837154671705</v>
      </c>
      <c r="AA12" s="48">
        <f t="shared" si="8"/>
        <v>1.817770918492249</v>
      </c>
      <c r="AB12" s="49">
        <f t="shared" si="9"/>
        <v>0.99398993000712565</v>
      </c>
    </row>
    <row r="13" spans="1:28" ht="16.2" x14ac:dyDescent="0.4">
      <c r="A13" s="79">
        <v>102.6</v>
      </c>
      <c r="B13" s="78">
        <v>102.6</v>
      </c>
      <c r="C13" s="78">
        <v>102.5</v>
      </c>
      <c r="D13" s="78">
        <v>3.6</v>
      </c>
      <c r="E13" s="15">
        <f>A13+B13</f>
        <v>205.2</v>
      </c>
      <c r="F13" s="15">
        <f>C13+D13</f>
        <v>106.1</v>
      </c>
      <c r="G13" s="16">
        <f>E13+2*F13</f>
        <v>417.4</v>
      </c>
      <c r="H13" s="78">
        <v>225500</v>
      </c>
      <c r="I13" s="14">
        <f t="shared" si="0"/>
        <v>14.8808718979577</v>
      </c>
      <c r="J13" s="16">
        <f t="shared" si="1"/>
        <v>60.538751756408814</v>
      </c>
      <c r="K13" s="16">
        <f t="shared" si="1"/>
        <v>32706.009873191633</v>
      </c>
      <c r="L13" s="17">
        <f t="shared" si="2"/>
        <v>4.5146275635148685</v>
      </c>
      <c r="M13" s="17">
        <f t="shared" si="3"/>
        <v>1.7820334620303246</v>
      </c>
      <c r="N13" s="33">
        <f t="shared" si="4"/>
        <v>1.1726283780766869</v>
      </c>
      <c r="O13" s="79">
        <v>102.1</v>
      </c>
      <c r="P13" s="78">
        <v>12.5</v>
      </c>
      <c r="Q13" s="78">
        <v>102.6</v>
      </c>
      <c r="R13" s="78">
        <v>101.5</v>
      </c>
      <c r="S13" s="40">
        <f>O13+P13</f>
        <v>114.6</v>
      </c>
      <c r="T13" s="40">
        <f>Q13+R13</f>
        <v>204.1</v>
      </c>
      <c r="U13" s="40">
        <f>S13+2*T13</f>
        <v>522.79999999999995</v>
      </c>
      <c r="V13" s="78">
        <v>144000</v>
      </c>
      <c r="W13" s="40">
        <f t="shared" si="5"/>
        <v>14.721330386381156</v>
      </c>
      <c r="X13" s="40">
        <f t="shared" si="6"/>
        <v>75.825729320197709</v>
      </c>
      <c r="Y13" s="40">
        <f t="shared" si="6"/>
        <v>20885.434242747651</v>
      </c>
      <c r="Z13" s="48">
        <f t="shared" si="7"/>
        <v>4.3198435093961391</v>
      </c>
      <c r="AA13" s="48">
        <f t="shared" si="8"/>
        <v>1.879816596209396</v>
      </c>
      <c r="AB13" s="49">
        <f t="shared" si="9"/>
        <v>1.1679470595501211</v>
      </c>
    </row>
    <row r="14" spans="1:28" ht="16.2" x14ac:dyDescent="0.4">
      <c r="A14" s="79">
        <v>102.6</v>
      </c>
      <c r="B14" s="78">
        <v>206.6</v>
      </c>
      <c r="C14" s="78">
        <v>102.6</v>
      </c>
      <c r="D14" s="78">
        <v>7.2</v>
      </c>
      <c r="E14" s="15">
        <f>A14+B14</f>
        <v>309.2</v>
      </c>
      <c r="F14" s="15">
        <f>C14+D14</f>
        <v>109.8</v>
      </c>
      <c r="G14" s="16">
        <f>E14+2*F14</f>
        <v>528.79999999999995</v>
      </c>
      <c r="H14" s="78">
        <v>238100</v>
      </c>
      <c r="I14" s="14">
        <f t="shared" si="0"/>
        <v>29.964796628831003</v>
      </c>
      <c r="J14" s="16">
        <f t="shared" si="1"/>
        <v>76.695955746978868</v>
      </c>
      <c r="K14" s="16">
        <f t="shared" si="1"/>
        <v>34533.485369432055</v>
      </c>
      <c r="L14" s="17">
        <f t="shared" si="2"/>
        <v>4.5382404127057692</v>
      </c>
      <c r="M14" s="17">
        <f t="shared" si="3"/>
        <v>1.8847724637784731</v>
      </c>
      <c r="N14" s="33">
        <f t="shared" si="4"/>
        <v>1.4766113344844911</v>
      </c>
      <c r="O14" s="79">
        <v>102.3</v>
      </c>
      <c r="P14" s="78">
        <v>15.9</v>
      </c>
      <c r="Q14" s="78">
        <v>102.6</v>
      </c>
      <c r="R14" s="78">
        <v>206</v>
      </c>
      <c r="S14" s="40">
        <f>O14+P14</f>
        <v>118.2</v>
      </c>
      <c r="T14" s="40">
        <f>Q14+R14</f>
        <v>308.60000000000002</v>
      </c>
      <c r="U14" s="40">
        <f>S14+2*T14</f>
        <v>735.40000000000009</v>
      </c>
      <c r="V14" s="78">
        <v>153700</v>
      </c>
      <c r="W14" s="40">
        <f t="shared" si="5"/>
        <v>29.877773986152889</v>
      </c>
      <c r="X14" s="40">
        <f t="shared" si="6"/>
        <v>106.66075237580989</v>
      </c>
      <c r="Y14" s="40">
        <f t="shared" si="6"/>
        <v>22292.300299377181</v>
      </c>
      <c r="Z14" s="48">
        <f t="shared" si="7"/>
        <v>4.3481548848006346</v>
      </c>
      <c r="AA14" s="48">
        <f t="shared" si="8"/>
        <v>2.0280046428337331</v>
      </c>
      <c r="AB14" s="49">
        <f t="shared" si="9"/>
        <v>1.4753482376700429</v>
      </c>
    </row>
    <row r="15" spans="1:28" ht="16.2" x14ac:dyDescent="0.4">
      <c r="A15" s="79">
        <v>137.6</v>
      </c>
      <c r="B15" s="78">
        <v>102.7</v>
      </c>
      <c r="C15" s="78">
        <v>137.30000000000001</v>
      </c>
      <c r="D15" s="78">
        <v>4.2</v>
      </c>
      <c r="E15" s="15">
        <f>A15+B15</f>
        <v>240.3</v>
      </c>
      <c r="F15" s="15">
        <f>C15+D15</f>
        <v>141.5</v>
      </c>
      <c r="G15" s="16">
        <f>E15+2*F15</f>
        <v>523.29999999999995</v>
      </c>
      <c r="H15" s="78">
        <v>267400</v>
      </c>
      <c r="I15" s="14">
        <f t="shared" si="0"/>
        <v>14.895375671737387</v>
      </c>
      <c r="J15" s="16">
        <f t="shared" si="1"/>
        <v>75.898248189096137</v>
      </c>
      <c r="K15" s="16">
        <f t="shared" si="1"/>
        <v>38783.091086880013</v>
      </c>
      <c r="L15" s="17">
        <f t="shared" si="2"/>
        <v>4.5886424202268552</v>
      </c>
      <c r="M15" s="17">
        <f t="shared" si="3"/>
        <v>1.8802317520405545</v>
      </c>
      <c r="N15" s="33">
        <f t="shared" si="4"/>
        <v>1.1730514608981675</v>
      </c>
      <c r="O15" s="79">
        <v>137.1</v>
      </c>
      <c r="P15" s="78">
        <v>11.4</v>
      </c>
      <c r="Q15" s="78">
        <v>137.5</v>
      </c>
      <c r="R15" s="78">
        <v>102.1</v>
      </c>
      <c r="S15" s="40">
        <f>O15+P15</f>
        <v>148.5</v>
      </c>
      <c r="T15" s="40">
        <f>Q15+R15</f>
        <v>239.6</v>
      </c>
      <c r="U15" s="40">
        <f>S15+2*T15</f>
        <v>627.70000000000005</v>
      </c>
      <c r="V15" s="78">
        <v>174500</v>
      </c>
      <c r="W15" s="40">
        <f t="shared" si="5"/>
        <v>14.808353029059271</v>
      </c>
      <c r="X15" s="40">
        <f t="shared" si="6"/>
        <v>91.040188015088205</v>
      </c>
      <c r="Y15" s="40">
        <f t="shared" si="6"/>
        <v>25309.08524555184</v>
      </c>
      <c r="Z15" s="48">
        <f t="shared" si="7"/>
        <v>4.4032764485960882</v>
      </c>
      <c r="AA15" s="48">
        <f t="shared" si="8"/>
        <v>1.9592331459516001</v>
      </c>
      <c r="AB15" s="49">
        <f t="shared" si="9"/>
        <v>1.1705067593877996</v>
      </c>
    </row>
    <row r="16" spans="1:28" ht="16.2" x14ac:dyDescent="0.4">
      <c r="A16" s="79">
        <v>137.6</v>
      </c>
      <c r="B16" s="78">
        <v>137.6</v>
      </c>
      <c r="C16" s="78">
        <v>137.4</v>
      </c>
      <c r="D16" s="78">
        <v>5.3</v>
      </c>
      <c r="E16" s="15">
        <f>A16+B16</f>
        <v>275.2</v>
      </c>
      <c r="F16" s="15">
        <f>C16+D16</f>
        <v>142.70000000000002</v>
      </c>
      <c r="G16" s="16">
        <f>E16+2*F16</f>
        <v>560.6</v>
      </c>
      <c r="H16" s="78">
        <v>275900</v>
      </c>
      <c r="I16" s="14">
        <f t="shared" si="0"/>
        <v>19.957192720847754</v>
      </c>
      <c r="J16" s="16">
        <f t="shared" si="1"/>
        <v>81.308155808918983</v>
      </c>
      <c r="K16" s="16">
        <f t="shared" si="1"/>
        <v>40015.911858153311</v>
      </c>
      <c r="L16" s="17">
        <f t="shared" si="2"/>
        <v>4.6022327177800753</v>
      </c>
      <c r="M16" s="17">
        <f t="shared" si="3"/>
        <v>1.9101341107251568</v>
      </c>
      <c r="N16" s="33">
        <f t="shared" si="4"/>
        <v>1.3000994512003818</v>
      </c>
      <c r="O16" s="79">
        <v>137.19999999999999</v>
      </c>
      <c r="P16" s="78">
        <v>13.3</v>
      </c>
      <c r="Q16" s="78">
        <v>137.5</v>
      </c>
      <c r="R16" s="78">
        <v>137.30000000000001</v>
      </c>
      <c r="S16" s="40">
        <f>O16+P16</f>
        <v>150.5</v>
      </c>
      <c r="T16" s="40">
        <f>Q16+R16</f>
        <v>274.8</v>
      </c>
      <c r="U16" s="40">
        <f>S16+2*T16</f>
        <v>700.1</v>
      </c>
      <c r="V16" s="78">
        <v>179100</v>
      </c>
      <c r="W16" s="40">
        <f t="shared" si="5"/>
        <v>19.9136813995087</v>
      </c>
      <c r="X16" s="40">
        <f t="shared" si="6"/>
        <v>101.54092023158077</v>
      </c>
      <c r="Y16" s="40">
        <f t="shared" si="6"/>
        <v>25976.258839417391</v>
      </c>
      <c r="Z16" s="48">
        <f t="shared" si="7"/>
        <v>4.4145766031499205</v>
      </c>
      <c r="AA16" s="48">
        <f t="shared" si="8"/>
        <v>2.006641094952835</v>
      </c>
      <c r="AB16" s="49">
        <f t="shared" si="9"/>
        <v>1.2991515545376446</v>
      </c>
    </row>
    <row r="17" spans="1:28" ht="16.8" thickBot="1" x14ac:dyDescent="0.45">
      <c r="A17" s="80">
        <v>137.6</v>
      </c>
      <c r="B17" s="81">
        <v>275.3</v>
      </c>
      <c r="C17" s="81">
        <v>137.30000000000001</v>
      </c>
      <c r="D17" s="81">
        <v>10.1</v>
      </c>
      <c r="E17" s="27">
        <f>A17+B17</f>
        <v>412.9</v>
      </c>
      <c r="F17" s="27">
        <f>C17+D17</f>
        <v>147.4</v>
      </c>
      <c r="G17" s="28">
        <f>E17+2*F17</f>
        <v>707.7</v>
      </c>
      <c r="H17" s="81">
        <v>283000</v>
      </c>
      <c r="I17" s="29">
        <f t="shared" si="0"/>
        <v>39.928889215475195</v>
      </c>
      <c r="J17" s="28">
        <f t="shared" si="1"/>
        <v>102.64320703883691</v>
      </c>
      <c r="K17" s="28">
        <f t="shared" si="1"/>
        <v>41045.679796511009</v>
      </c>
      <c r="L17" s="30">
        <f t="shared" si="2"/>
        <v>4.6132674528251796</v>
      </c>
      <c r="M17" s="30">
        <f t="shared" si="3"/>
        <v>2.0113302129061474</v>
      </c>
      <c r="N17" s="34">
        <f t="shared" si="4"/>
        <v>1.6012872286942197</v>
      </c>
      <c r="O17" s="80">
        <v>137.5</v>
      </c>
      <c r="P17" s="81">
        <v>15.6</v>
      </c>
      <c r="Q17" s="81">
        <v>137.5</v>
      </c>
      <c r="R17" s="81">
        <v>275.3</v>
      </c>
      <c r="S17" s="43">
        <f>O17+P17</f>
        <v>153.1</v>
      </c>
      <c r="T17" s="43">
        <f>Q17+R17</f>
        <v>412.8</v>
      </c>
      <c r="U17" s="43">
        <f>S17+2*T17</f>
        <v>978.7</v>
      </c>
      <c r="V17" s="81">
        <v>191200</v>
      </c>
      <c r="W17" s="43">
        <f t="shared" si="5"/>
        <v>39.928889215475195</v>
      </c>
      <c r="X17" s="43">
        <f t="shared" si="6"/>
        <v>141.9484339817856</v>
      </c>
      <c r="Y17" s="43">
        <f t="shared" si="6"/>
        <v>27731.215466759382</v>
      </c>
      <c r="Z17" s="50">
        <f t="shared" si="7"/>
        <v>4.4429689052409707</v>
      </c>
      <c r="AA17" s="50">
        <f t="shared" si="8"/>
        <v>2.1521306056197438</v>
      </c>
      <c r="AB17" s="51">
        <f t="shared" si="9"/>
        <v>1.6012872286942197</v>
      </c>
    </row>
    <row r="20" spans="1:28" x14ac:dyDescent="0.3">
      <c r="B20" t="s">
        <v>16</v>
      </c>
      <c r="O20" t="s">
        <v>16</v>
      </c>
    </row>
    <row r="21" spans="1:28" ht="15" thickBot="1" x14ac:dyDescent="0.35"/>
    <row r="22" spans="1:28" x14ac:dyDescent="0.3">
      <c r="B22" s="9" t="s">
        <v>17</v>
      </c>
      <c r="C22" s="9"/>
      <c r="O22" s="9" t="s">
        <v>17</v>
      </c>
      <c r="P22" s="9"/>
    </row>
    <row r="23" spans="1:28" x14ac:dyDescent="0.3">
      <c r="B23" s="6" t="s">
        <v>18</v>
      </c>
      <c r="C23" s="6">
        <v>0.99793758692675416</v>
      </c>
      <c r="O23" s="6" t="s">
        <v>18</v>
      </c>
      <c r="P23" s="6">
        <v>0.9980685769565385</v>
      </c>
    </row>
    <row r="24" spans="1:28" x14ac:dyDescent="0.3">
      <c r="B24" s="6" t="s">
        <v>19</v>
      </c>
      <c r="C24" s="6">
        <v>0.99587942740119306</v>
      </c>
      <c r="O24" s="6" t="s">
        <v>19</v>
      </c>
      <c r="P24" s="6">
        <v>0.99614088430804992</v>
      </c>
    </row>
    <row r="25" spans="1:28" x14ac:dyDescent="0.3">
      <c r="B25" s="6" t="s">
        <v>20</v>
      </c>
      <c r="C25" s="6">
        <v>0.99519266530139194</v>
      </c>
      <c r="O25" s="6" t="s">
        <v>20</v>
      </c>
      <c r="P25" s="6">
        <v>0.99549769835939161</v>
      </c>
    </row>
    <row r="26" spans="1:28" x14ac:dyDescent="0.3">
      <c r="B26" s="6" t="s">
        <v>21</v>
      </c>
      <c r="C26" s="6">
        <v>1.4441466826193969E-2</v>
      </c>
      <c r="O26" s="6" t="s">
        <v>21</v>
      </c>
      <c r="P26" s="6">
        <v>1.6105765355244286E-2</v>
      </c>
    </row>
    <row r="27" spans="1:28" ht="15" thickBot="1" x14ac:dyDescent="0.35">
      <c r="B27" s="7" t="s">
        <v>22</v>
      </c>
      <c r="C27" s="7">
        <v>15</v>
      </c>
      <c r="O27" s="7" t="s">
        <v>22</v>
      </c>
      <c r="P27" s="7">
        <v>15</v>
      </c>
    </row>
    <row r="29" spans="1:28" ht="15" thickBot="1" x14ac:dyDescent="0.35">
      <c r="B29" t="s">
        <v>23</v>
      </c>
      <c r="O29" t="s">
        <v>23</v>
      </c>
    </row>
    <row r="30" spans="1:28" x14ac:dyDescent="0.3">
      <c r="B30" s="8"/>
      <c r="C30" s="8" t="s">
        <v>28</v>
      </c>
      <c r="D30" s="8" t="s">
        <v>29</v>
      </c>
      <c r="E30" s="8" t="s">
        <v>30</v>
      </c>
      <c r="F30" s="8" t="s">
        <v>31</v>
      </c>
      <c r="G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B31" s="6" t="s">
        <v>24</v>
      </c>
      <c r="C31" s="6">
        <v>2</v>
      </c>
      <c r="D31" s="6">
        <v>0.60485747294804337</v>
      </c>
      <c r="E31" s="6">
        <v>0.30242873647402169</v>
      </c>
      <c r="F31" s="6">
        <v>1450.1083092522993</v>
      </c>
      <c r="G31" s="6">
        <v>4.8949180046413845E-15</v>
      </c>
      <c r="O31" s="6" t="s">
        <v>24</v>
      </c>
      <c r="P31" s="6">
        <v>2</v>
      </c>
      <c r="Q31" s="6">
        <v>0.80348347250754171</v>
      </c>
      <c r="R31" s="6">
        <v>0.40174173625377085</v>
      </c>
      <c r="S31" s="6">
        <v>1548.7603334400271</v>
      </c>
      <c r="T31" s="6">
        <v>3.3031385501913166E-15</v>
      </c>
    </row>
    <row r="32" spans="1:28" x14ac:dyDescent="0.3">
      <c r="B32" s="6" t="s">
        <v>25</v>
      </c>
      <c r="C32" s="6">
        <v>12</v>
      </c>
      <c r="D32" s="6">
        <v>2.5026715691047309E-3</v>
      </c>
      <c r="E32" s="6">
        <v>2.085559640920609E-4</v>
      </c>
      <c r="F32" s="6"/>
      <c r="G32" s="6"/>
      <c r="O32" s="6" t="s">
        <v>25</v>
      </c>
      <c r="P32" s="6">
        <v>12</v>
      </c>
      <c r="Q32" s="6">
        <v>3.112748132138245E-3</v>
      </c>
      <c r="R32" s="6">
        <v>2.593956776781871E-4</v>
      </c>
      <c r="S32" s="6"/>
      <c r="T32" s="6"/>
    </row>
    <row r="33" spans="2:23" ht="15" thickBot="1" x14ac:dyDescent="0.35">
      <c r="B33" s="7" t="s">
        <v>26</v>
      </c>
      <c r="C33" s="7">
        <v>14</v>
      </c>
      <c r="D33" s="7">
        <v>0.60736014451714815</v>
      </c>
      <c r="E33" s="7"/>
      <c r="F33" s="7"/>
      <c r="G33" s="7"/>
      <c r="O33" s="7" t="s">
        <v>26</v>
      </c>
      <c r="P33" s="7">
        <v>14</v>
      </c>
      <c r="Q33" s="7">
        <v>0.80659622063967995</v>
      </c>
      <c r="R33" s="7"/>
      <c r="S33" s="7"/>
      <c r="T33" s="7"/>
    </row>
    <row r="34" spans="2:23" ht="15" thickBot="1" x14ac:dyDescent="0.35"/>
    <row r="35" spans="2:23" x14ac:dyDescent="0.3">
      <c r="B35" s="8"/>
      <c r="C35" s="8" t="s">
        <v>33</v>
      </c>
      <c r="D35" s="8" t="s">
        <v>21</v>
      </c>
      <c r="E35" s="8" t="s">
        <v>34</v>
      </c>
      <c r="F35" s="8" t="s">
        <v>35</v>
      </c>
      <c r="G35" s="8" t="s">
        <v>36</v>
      </c>
      <c r="H35" s="8" t="s">
        <v>37</v>
      </c>
      <c r="I35" s="8" t="s">
        <v>38</v>
      </c>
      <c r="J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2:23" x14ac:dyDescent="0.3">
      <c r="B36" s="6" t="s">
        <v>27</v>
      </c>
      <c r="C36" s="6">
        <v>3.1574479653162859</v>
      </c>
      <c r="D36" s="6">
        <v>2.3630034570734672E-2</v>
      </c>
      <c r="E36" s="6">
        <v>133.62011620697001</v>
      </c>
      <c r="F36" s="6">
        <v>2.071627394385497E-20</v>
      </c>
      <c r="G36" s="6">
        <v>3.105962542828089</v>
      </c>
      <c r="H36" s="6">
        <v>3.2089333878044828</v>
      </c>
      <c r="I36" s="6">
        <v>3.105962542828089</v>
      </c>
      <c r="J36" s="6">
        <v>3.2089333878044828</v>
      </c>
      <c r="O36" s="6" t="s">
        <v>27</v>
      </c>
      <c r="P36" s="6">
        <v>2.4702185180716909</v>
      </c>
      <c r="Q36" s="6">
        <v>3.4122948483505673E-2</v>
      </c>
      <c r="R36" s="6">
        <v>72.39170786386596</v>
      </c>
      <c r="S36" s="6">
        <v>3.210697094319996E-17</v>
      </c>
      <c r="T36" s="6">
        <v>2.395871000129755</v>
      </c>
      <c r="U36" s="6">
        <v>2.5445660360136269</v>
      </c>
      <c r="V36" s="6">
        <v>2.395871000129755</v>
      </c>
      <c r="W36" s="6">
        <v>2.5445660360136269</v>
      </c>
    </row>
    <row r="37" spans="2:23" x14ac:dyDescent="0.3">
      <c r="B37" s="6" t="s">
        <v>40</v>
      </c>
      <c r="C37" s="6">
        <v>0.91380394315926683</v>
      </c>
      <c r="D37" s="6">
        <v>2.7740925810786042E-2</v>
      </c>
      <c r="E37" s="6">
        <v>32.940643343776493</v>
      </c>
      <c r="F37" s="6">
        <v>3.8815149896337409E-13</v>
      </c>
      <c r="G37" s="6">
        <v>0.85336165809587938</v>
      </c>
      <c r="H37" s="6">
        <v>0.97424622822265428</v>
      </c>
      <c r="I37" s="6">
        <v>0.85336165809587938</v>
      </c>
      <c r="J37" s="6">
        <v>0.97424622822265428</v>
      </c>
      <c r="O37" s="6" t="s">
        <v>40</v>
      </c>
      <c r="P37" s="6">
        <v>1.2922372195174969</v>
      </c>
      <c r="Q37" s="6">
        <v>4.0031362628853352E-2</v>
      </c>
      <c r="R37" s="6">
        <v>32.280620360049717</v>
      </c>
      <c r="S37" s="6">
        <v>4.9361746553819069E-13</v>
      </c>
      <c r="T37" s="6">
        <v>1.2050163730326899</v>
      </c>
      <c r="U37" s="6">
        <v>1.3794580660023039</v>
      </c>
      <c r="V37" s="6">
        <v>1.2050163730326899</v>
      </c>
      <c r="W37" s="6">
        <v>1.3794580660023039</v>
      </c>
    </row>
    <row r="38" spans="2:23" ht="15" thickBot="1" x14ac:dyDescent="0.35">
      <c r="B38" s="7" t="s">
        <v>41</v>
      </c>
      <c r="C38" s="7">
        <v>-0.23239762616988763</v>
      </c>
      <c r="D38" s="7">
        <v>2.6463257276503626E-2</v>
      </c>
      <c r="E38" s="7">
        <v>-8.7818980007510401</v>
      </c>
      <c r="F38" s="7">
        <v>1.4294991496624537E-6</v>
      </c>
      <c r="G38" s="7">
        <v>-0.29005611063871839</v>
      </c>
      <c r="H38" s="7">
        <v>-0.17473914170105689</v>
      </c>
      <c r="I38" s="7">
        <v>-0.29005611063871839</v>
      </c>
      <c r="J38" s="7">
        <v>-0.17473914170105689</v>
      </c>
      <c r="O38" s="7" t="s">
        <v>41</v>
      </c>
      <c r="P38" s="7">
        <v>-0.50829586380889835</v>
      </c>
      <c r="Q38" s="7">
        <v>3.8031462351800778E-2</v>
      </c>
      <c r="R38" s="7">
        <v>-13.365141185133279</v>
      </c>
      <c r="S38" s="7">
        <v>1.4432733867266234E-8</v>
      </c>
      <c r="T38" s="7">
        <v>-0.59115930191200805</v>
      </c>
      <c r="U38" s="7">
        <v>-0.42543242570578865</v>
      </c>
      <c r="V38" s="7">
        <v>-0.59115930191200805</v>
      </c>
      <c r="W38" s="7">
        <v>-0.42543242570578865</v>
      </c>
    </row>
    <row r="40" spans="2:23" x14ac:dyDescent="0.3">
      <c r="C40">
        <f>10^C36</f>
        <v>1436.9708734010958</v>
      </c>
      <c r="P40">
        <f>10^P36</f>
        <v>295.26945202733413</v>
      </c>
    </row>
    <row r="41" spans="2:23" x14ac:dyDescent="0.3">
      <c r="C41" s="6">
        <v>0.91380394315926683</v>
      </c>
      <c r="P41" s="6">
        <v>1.2922372195174969</v>
      </c>
    </row>
    <row r="42" spans="2:23" ht="15" thickBot="1" x14ac:dyDescent="0.35">
      <c r="C42" s="7">
        <v>-0.23239762616988763</v>
      </c>
      <c r="P42" s="7">
        <v>-0.50829586380889835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A13" zoomScale="60" zoomScaleNormal="60" workbookViewId="0">
      <selection activeCell="R46" sqref="R46"/>
    </sheetView>
  </sheetViews>
  <sheetFormatPr defaultRowHeight="14.4" x14ac:dyDescent="0.3"/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64" t="s">
        <v>0</v>
      </c>
      <c r="P2" s="65" t="s">
        <v>0</v>
      </c>
      <c r="Q2" s="65" t="s">
        <v>0</v>
      </c>
      <c r="R2" s="65" t="s">
        <v>0</v>
      </c>
      <c r="S2" s="65" t="s">
        <v>0</v>
      </c>
      <c r="T2" s="65" t="s">
        <v>0</v>
      </c>
      <c r="U2" s="65" t="s">
        <v>0</v>
      </c>
      <c r="V2" s="65" t="s">
        <v>0</v>
      </c>
      <c r="W2" s="65" t="s">
        <v>1</v>
      </c>
      <c r="X2" s="65" t="s">
        <v>1</v>
      </c>
      <c r="Y2" s="65" t="s">
        <v>1</v>
      </c>
      <c r="Z2" s="66"/>
      <c r="AA2" s="66"/>
      <c r="AB2" s="67"/>
    </row>
    <row r="3" spans="1:28" ht="16.2" x14ac:dyDescent="0.4">
      <c r="A3" s="90">
        <v>20.5</v>
      </c>
      <c r="B3" s="91">
        <v>21</v>
      </c>
      <c r="C3" s="91">
        <v>20.5</v>
      </c>
      <c r="D3" s="91">
        <v>1</v>
      </c>
      <c r="E3" s="15">
        <f>A3+B3</f>
        <v>41.5</v>
      </c>
      <c r="F3" s="15">
        <f>C3+D3</f>
        <v>21.5</v>
      </c>
      <c r="G3" s="16">
        <f>E3+2*F3</f>
        <v>84.5</v>
      </c>
      <c r="H3" s="91">
        <v>81700</v>
      </c>
      <c r="I3" s="14">
        <f>B3/6.89475729</f>
        <v>3.0457924937340324</v>
      </c>
      <c r="J3" s="16">
        <f>G3/6.89475729</f>
        <v>12.255688843834559</v>
      </c>
      <c r="K3" s="16">
        <f>H3/6.89475729</f>
        <v>11849.583178003355</v>
      </c>
      <c r="L3" s="17">
        <f>LOG(K3)</f>
        <v>4.0737030738333049</v>
      </c>
      <c r="M3" s="17">
        <f>LOG(J3)</f>
        <v>1.0883377262505818</v>
      </c>
      <c r="N3" s="33">
        <f>LOG(I3)</f>
        <v>0.48370031203480862</v>
      </c>
      <c r="O3" s="90">
        <v>20.5</v>
      </c>
      <c r="P3" s="91">
        <v>1.3</v>
      </c>
      <c r="Q3" s="91">
        <v>20.9</v>
      </c>
      <c r="R3" s="91">
        <v>20.6</v>
      </c>
      <c r="S3" s="70">
        <f>O3+P3</f>
        <v>21.8</v>
      </c>
      <c r="T3" s="70">
        <f>Q3+R3</f>
        <v>41.5</v>
      </c>
      <c r="U3" s="70">
        <f>S3+2*T3</f>
        <v>104.8</v>
      </c>
      <c r="V3" s="91">
        <v>57900</v>
      </c>
      <c r="W3" s="70">
        <f>R3/6.89475729</f>
        <v>2.9877773986152891</v>
      </c>
      <c r="X3" s="70">
        <f>U3/6.89475729</f>
        <v>15.199954921110789</v>
      </c>
      <c r="Y3" s="70">
        <f>V3/6.89475729</f>
        <v>8397.6850184381183</v>
      </c>
      <c r="Z3" s="71">
        <f>LOG(Y3)</f>
        <v>3.9241595810283254</v>
      </c>
      <c r="AA3" s="71">
        <f>LOG(X3)</f>
        <v>1.1818422999485971</v>
      </c>
      <c r="AB3" s="72">
        <f>LOG(W3)</f>
        <v>0.47534823767004281</v>
      </c>
    </row>
    <row r="4" spans="1:28" ht="16.2" x14ac:dyDescent="0.4">
      <c r="A4" s="90">
        <v>20.5</v>
      </c>
      <c r="B4" s="91">
        <v>41.8</v>
      </c>
      <c r="C4" s="91">
        <v>20.6</v>
      </c>
      <c r="D4" s="91">
        <v>1.4</v>
      </c>
      <c r="E4" s="15">
        <f>A4+B4</f>
        <v>62.3</v>
      </c>
      <c r="F4" s="15">
        <f>C4+D4</f>
        <v>22</v>
      </c>
      <c r="G4" s="16">
        <f>E4+2*F4</f>
        <v>106.3</v>
      </c>
      <c r="H4" s="91">
        <v>85800</v>
      </c>
      <c r="I4" s="14">
        <f t="shared" ref="I4:I17" si="0">B4/6.89475729</f>
        <v>6.0625774399086927</v>
      </c>
      <c r="J4" s="16">
        <f t="shared" ref="J4:K17" si="1">G4/6.89475729</f>
        <v>15.417511527806077</v>
      </c>
      <c r="K4" s="16">
        <f t="shared" si="1"/>
        <v>12444.237902970475</v>
      </c>
      <c r="L4" s="17">
        <f t="shared" ref="L4:L17" si="2">LOG(K4)</f>
        <v>4.0949683051495951</v>
      </c>
      <c r="M4" s="17">
        <f t="shared" ref="M4:M17" si="3">LOG(J4)</f>
        <v>1.1880142818241861</v>
      </c>
      <c r="N4" s="33">
        <f t="shared" ref="N4:N17" si="4">LOG(I4)</f>
        <v>0.78265729907592452</v>
      </c>
      <c r="O4" s="90">
        <v>20.2</v>
      </c>
      <c r="P4" s="91">
        <v>0.6</v>
      </c>
      <c r="Q4" s="91">
        <v>20.6</v>
      </c>
      <c r="R4" s="91">
        <v>41.4</v>
      </c>
      <c r="S4" s="70">
        <f>O4+P4</f>
        <v>20.8</v>
      </c>
      <c r="T4" s="70">
        <f>Q4+R4</f>
        <v>62</v>
      </c>
      <c r="U4" s="70">
        <f>S4+2*T4</f>
        <v>144.80000000000001</v>
      </c>
      <c r="V4" s="91">
        <v>60400</v>
      </c>
      <c r="W4" s="70">
        <f t="shared" ref="W4:W17" si="5">R4/6.89475729</f>
        <v>6.0045623447899494</v>
      </c>
      <c r="X4" s="70">
        <f t="shared" ref="X4:Y17" si="6">U4/6.89475729</f>
        <v>21.001464432985138</v>
      </c>
      <c r="Y4" s="70">
        <f t="shared" si="6"/>
        <v>8760.2793629302651</v>
      </c>
      <c r="Z4" s="71">
        <f t="shared" ref="Z4:Z17" si="7">LOG(Y4)</f>
        <v>3.9425179559220211</v>
      </c>
      <c r="AA4" s="71">
        <f t="shared" ref="AA4:AA17" si="8">LOG(X4)</f>
        <v>1.3222495791620175</v>
      </c>
      <c r="AB4" s="72">
        <f t="shared" ref="AB4:AB17" si="9">LOG(W4)</f>
        <v>0.77848135842178834</v>
      </c>
    </row>
    <row r="5" spans="1:28" ht="16.2" x14ac:dyDescent="0.4">
      <c r="A5" s="90">
        <v>20.6</v>
      </c>
      <c r="B5" s="91">
        <v>61.7</v>
      </c>
      <c r="C5" s="91">
        <v>20.6</v>
      </c>
      <c r="D5" s="91">
        <v>1.8</v>
      </c>
      <c r="E5" s="15">
        <f>A5+B5</f>
        <v>82.300000000000011</v>
      </c>
      <c r="F5" s="15">
        <f>C5+D5</f>
        <v>22.400000000000002</v>
      </c>
      <c r="G5" s="16">
        <f>E5+2*F5</f>
        <v>127.10000000000002</v>
      </c>
      <c r="H5" s="91">
        <v>91100</v>
      </c>
      <c r="I5" s="14">
        <f t="shared" si="0"/>
        <v>8.9488284220661818</v>
      </c>
      <c r="J5" s="16">
        <f t="shared" si="1"/>
        <v>18.434296473980741</v>
      </c>
      <c r="K5" s="16">
        <f t="shared" si="1"/>
        <v>13212.937913293827</v>
      </c>
      <c r="L5" s="17">
        <f t="shared" si="2"/>
        <v>4.1209993942738876</v>
      </c>
      <c r="M5" s="17">
        <f t="shared" si="3"/>
        <v>1.2656265678548977</v>
      </c>
      <c r="N5" s="33">
        <f t="shared" si="4"/>
        <v>0.95176618133413116</v>
      </c>
      <c r="O5" s="90">
        <v>20.5</v>
      </c>
      <c r="P5" s="91">
        <v>-4.5999999999999996</v>
      </c>
      <c r="Q5" s="91">
        <v>20.9</v>
      </c>
      <c r="R5" s="91">
        <v>61.1</v>
      </c>
      <c r="S5" s="70">
        <f>O5+P5</f>
        <v>15.9</v>
      </c>
      <c r="T5" s="70">
        <f>Q5+R5</f>
        <v>82</v>
      </c>
      <c r="U5" s="70">
        <f>S5+2*T5</f>
        <v>179.9</v>
      </c>
      <c r="V5" s="91">
        <v>61000</v>
      </c>
      <c r="W5" s="70">
        <f t="shared" si="5"/>
        <v>8.8618057793880656</v>
      </c>
      <c r="X5" s="70">
        <f t="shared" si="6"/>
        <v>26.092289029654879</v>
      </c>
      <c r="Y5" s="70">
        <f t="shared" si="6"/>
        <v>8847.3020056083806</v>
      </c>
      <c r="Z5" s="71">
        <f t="shared" si="7"/>
        <v>3.9468108523116565</v>
      </c>
      <c r="AA5" s="71">
        <f t="shared" si="8"/>
        <v>1.4165121806464407</v>
      </c>
      <c r="AB5" s="72">
        <f t="shared" si="9"/>
        <v>0.94752222754344362</v>
      </c>
    </row>
    <row r="6" spans="1:28" ht="16.2" x14ac:dyDescent="0.4">
      <c r="A6" s="90">
        <v>34.700000000000003</v>
      </c>
      <c r="B6" s="91">
        <v>34.4</v>
      </c>
      <c r="C6" s="91">
        <v>34.700000000000003</v>
      </c>
      <c r="D6" s="91">
        <v>1.4</v>
      </c>
      <c r="E6" s="15">
        <f>A6+B6</f>
        <v>69.099999999999994</v>
      </c>
      <c r="F6" s="15">
        <f>C6+D6</f>
        <v>36.1</v>
      </c>
      <c r="G6" s="16">
        <f>E6+2*F6</f>
        <v>141.30000000000001</v>
      </c>
      <c r="H6" s="91">
        <v>113300</v>
      </c>
      <c r="I6" s="14">
        <f t="shared" si="0"/>
        <v>4.9892981802119385</v>
      </c>
      <c r="J6" s="16">
        <f t="shared" si="1"/>
        <v>20.493832350696135</v>
      </c>
      <c r="K6" s="16">
        <f t="shared" si="1"/>
        <v>16432.77569238409</v>
      </c>
      <c r="L6" s="17">
        <f t="shared" si="2"/>
        <v>4.2157109271642863</v>
      </c>
      <c r="M6" s="17">
        <f t="shared" si="3"/>
        <v>1.3116231791494481</v>
      </c>
      <c r="N6" s="33">
        <f t="shared" si="4"/>
        <v>0.69803945987241944</v>
      </c>
      <c r="O6" s="90">
        <v>34.299999999999997</v>
      </c>
      <c r="P6" s="91">
        <v>2.2000000000000002</v>
      </c>
      <c r="Q6" s="91">
        <v>34.5</v>
      </c>
      <c r="R6" s="91">
        <v>34.700000000000003</v>
      </c>
      <c r="S6" s="70">
        <f>O6+P6</f>
        <v>36.5</v>
      </c>
      <c r="T6" s="70">
        <f>Q6+R6</f>
        <v>69.2</v>
      </c>
      <c r="U6" s="70">
        <f>S6+2*T6</f>
        <v>174.9</v>
      </c>
      <c r="V6" s="91">
        <v>77000</v>
      </c>
      <c r="W6" s="70">
        <f t="shared" si="5"/>
        <v>5.0328095015509966</v>
      </c>
      <c r="X6" s="70">
        <f t="shared" si="6"/>
        <v>25.367100340670586</v>
      </c>
      <c r="Y6" s="70">
        <f t="shared" si="6"/>
        <v>11167.905810358119</v>
      </c>
      <c r="Z6" s="71">
        <f t="shared" si="7"/>
        <v>4.0479717424733712</v>
      </c>
      <c r="AA6" s="71">
        <f t="shared" si="8"/>
        <v>1.4042708267795658</v>
      </c>
      <c r="AB6" s="72">
        <f t="shared" si="9"/>
        <v>0.70181049209176316</v>
      </c>
    </row>
    <row r="7" spans="1:28" ht="16.2" x14ac:dyDescent="0.4">
      <c r="A7" s="90">
        <v>34.4</v>
      </c>
      <c r="B7" s="91">
        <v>68.8</v>
      </c>
      <c r="C7" s="91">
        <v>34.700000000000003</v>
      </c>
      <c r="D7" s="91">
        <v>2.2999999999999998</v>
      </c>
      <c r="E7" s="15">
        <f>A7+B7</f>
        <v>103.19999999999999</v>
      </c>
      <c r="F7" s="15">
        <f>C7+D7</f>
        <v>37</v>
      </c>
      <c r="G7" s="16">
        <f>E7+2*F7</f>
        <v>177.2</v>
      </c>
      <c r="H7" s="91">
        <v>121700</v>
      </c>
      <c r="I7" s="14">
        <f t="shared" si="0"/>
        <v>9.978596360423877</v>
      </c>
      <c r="J7" s="16">
        <f t="shared" si="1"/>
        <v>25.700687137603357</v>
      </c>
      <c r="K7" s="16">
        <f t="shared" si="1"/>
        <v>17651.092689877703</v>
      </c>
      <c r="L7" s="17">
        <f t="shared" si="2"/>
        <v>4.2467715955309542</v>
      </c>
      <c r="M7" s="17">
        <f t="shared" si="3"/>
        <v>1.4099447348519214</v>
      </c>
      <c r="N7" s="33">
        <f t="shared" si="4"/>
        <v>0.9990694555364007</v>
      </c>
      <c r="O7" s="90">
        <v>34.299999999999997</v>
      </c>
      <c r="P7" s="91">
        <v>-0.9</v>
      </c>
      <c r="Q7" s="91">
        <v>34.6</v>
      </c>
      <c r="R7" s="91">
        <v>68</v>
      </c>
      <c r="S7" s="70">
        <f>O7+P7</f>
        <v>33.4</v>
      </c>
      <c r="T7" s="70">
        <f>Q7+R7</f>
        <v>102.6</v>
      </c>
      <c r="U7" s="70">
        <f>S7+2*T7</f>
        <v>238.6</v>
      </c>
      <c r="V7" s="91">
        <v>82300</v>
      </c>
      <c r="W7" s="70">
        <f t="shared" si="5"/>
        <v>9.8625661701863905</v>
      </c>
      <c r="X7" s="70">
        <f t="shared" si="6"/>
        <v>34.606004238330485</v>
      </c>
      <c r="Y7" s="70">
        <f t="shared" si="6"/>
        <v>11936.605820681471</v>
      </c>
      <c r="Z7" s="71">
        <f t="shared" si="7"/>
        <v>4.0768808525131597</v>
      </c>
      <c r="AA7" s="71">
        <f t="shared" si="8"/>
        <v>1.5391514566352125</v>
      </c>
      <c r="AB7" s="72">
        <f t="shared" si="9"/>
        <v>0.99398993000712565</v>
      </c>
    </row>
    <row r="8" spans="1:28" ht="16.2" x14ac:dyDescent="0.4">
      <c r="A8" s="90">
        <v>34.5</v>
      </c>
      <c r="B8" s="91">
        <v>103</v>
      </c>
      <c r="C8" s="91">
        <v>34.6</v>
      </c>
      <c r="D8" s="91">
        <v>3.5</v>
      </c>
      <c r="E8" s="15">
        <f>A8+B8</f>
        <v>137.5</v>
      </c>
      <c r="F8" s="15">
        <f>C8+D8</f>
        <v>38.1</v>
      </c>
      <c r="G8" s="16">
        <f>E8+2*F8</f>
        <v>213.7</v>
      </c>
      <c r="H8" s="91">
        <v>126700</v>
      </c>
      <c r="I8" s="14">
        <f t="shared" si="0"/>
        <v>14.938886993076444</v>
      </c>
      <c r="J8" s="16">
        <f t="shared" si="1"/>
        <v>30.9945645671887</v>
      </c>
      <c r="K8" s="16">
        <f t="shared" si="1"/>
        <v>18376.281378861997</v>
      </c>
      <c r="L8" s="17">
        <f t="shared" si="2"/>
        <v>4.2642576321843304</v>
      </c>
      <c r="M8" s="17">
        <f t="shared" si="3"/>
        <v>1.4912855394649587</v>
      </c>
      <c r="N8" s="33">
        <f t="shared" si="4"/>
        <v>1.1743182420060616</v>
      </c>
      <c r="O8" s="90">
        <v>34.4</v>
      </c>
      <c r="P8" s="91">
        <v>-7</v>
      </c>
      <c r="Q8" s="91">
        <v>34.5</v>
      </c>
      <c r="R8" s="91">
        <v>102.1</v>
      </c>
      <c r="S8" s="70">
        <f>O8+P8</f>
        <v>27.4</v>
      </c>
      <c r="T8" s="70">
        <f>Q8+R8</f>
        <v>136.6</v>
      </c>
      <c r="U8" s="70">
        <f>S8+2*T8</f>
        <v>300.59999999999997</v>
      </c>
      <c r="V8" s="91">
        <v>77000</v>
      </c>
      <c r="W8" s="70">
        <f t="shared" si="5"/>
        <v>14.808353029059271</v>
      </c>
      <c r="X8" s="70">
        <f t="shared" si="6"/>
        <v>43.598343981735717</v>
      </c>
      <c r="Y8" s="70">
        <f t="shared" si="6"/>
        <v>11167.905810358119</v>
      </c>
      <c r="Z8" s="71">
        <f t="shared" si="7"/>
        <v>4.0479717424733712</v>
      </c>
      <c r="AA8" s="71">
        <f t="shared" si="8"/>
        <v>1.6394699935517787</v>
      </c>
      <c r="AB8" s="72">
        <f t="shared" si="9"/>
        <v>1.1705067593877996</v>
      </c>
    </row>
    <row r="9" spans="1:28" ht="16.2" x14ac:dyDescent="0.4">
      <c r="A9" s="90">
        <v>68.5</v>
      </c>
      <c r="B9" s="91">
        <v>68.5</v>
      </c>
      <c r="C9" s="91">
        <v>68.599999999999994</v>
      </c>
      <c r="D9" s="91">
        <v>2.9</v>
      </c>
      <c r="E9" s="15">
        <f>A9+B9</f>
        <v>137</v>
      </c>
      <c r="F9" s="15">
        <f>C9+D9</f>
        <v>71.5</v>
      </c>
      <c r="G9" s="16">
        <f>E9+2*F9</f>
        <v>280</v>
      </c>
      <c r="H9" s="91">
        <v>175800</v>
      </c>
      <c r="I9" s="14">
        <f t="shared" si="0"/>
        <v>9.9350850390848198</v>
      </c>
      <c r="J9" s="16">
        <f t="shared" si="1"/>
        <v>40.610566583120431</v>
      </c>
      <c r="K9" s="16">
        <f t="shared" si="1"/>
        <v>25497.634304687756</v>
      </c>
      <c r="L9" s="17">
        <f t="shared" si="2"/>
        <v>4.4064998880386428</v>
      </c>
      <c r="M9" s="17">
        <f t="shared" si="3"/>
        <v>1.6086390486431086</v>
      </c>
      <c r="N9" s="33">
        <f t="shared" si="4"/>
        <v>0.99717158879331491</v>
      </c>
      <c r="O9" s="90">
        <v>68.3</v>
      </c>
      <c r="P9" s="91">
        <v>0.9</v>
      </c>
      <c r="Q9" s="91">
        <v>68.599999999999994</v>
      </c>
      <c r="R9" s="91">
        <v>68.3</v>
      </c>
      <c r="S9" s="70">
        <f>O9+P9</f>
        <v>69.2</v>
      </c>
      <c r="T9" s="70">
        <f>Q9+R9</f>
        <v>136.89999999999998</v>
      </c>
      <c r="U9" s="70">
        <f>S9+2*T9</f>
        <v>342.99999999999994</v>
      </c>
      <c r="V9" s="91">
        <v>110400</v>
      </c>
      <c r="W9" s="70">
        <f t="shared" si="5"/>
        <v>9.9060774915254477</v>
      </c>
      <c r="X9" s="70">
        <f t="shared" si="6"/>
        <v>49.747944064322517</v>
      </c>
      <c r="Y9" s="70">
        <f t="shared" si="6"/>
        <v>16012.166252773199</v>
      </c>
      <c r="Z9" s="71">
        <f t="shared" si="7"/>
        <v>4.2044500906940696</v>
      </c>
      <c r="AA9" s="71">
        <f t="shared" si="8"/>
        <v>1.6967751373436597</v>
      </c>
      <c r="AB9" s="72">
        <f t="shared" si="9"/>
        <v>0.99590172098242191</v>
      </c>
    </row>
    <row r="10" spans="1:28" ht="16.2" x14ac:dyDescent="0.4">
      <c r="A10" s="90">
        <v>68.5</v>
      </c>
      <c r="B10" s="91">
        <v>137.69999999999999</v>
      </c>
      <c r="C10" s="91">
        <v>68.599999999999994</v>
      </c>
      <c r="D10" s="91">
        <v>5.5</v>
      </c>
      <c r="E10" s="15">
        <f>A10+B10</f>
        <v>206.2</v>
      </c>
      <c r="F10" s="15">
        <f>C10+D10</f>
        <v>74.099999999999994</v>
      </c>
      <c r="G10" s="16">
        <f>E10+2*F10</f>
        <v>354.4</v>
      </c>
      <c r="H10" s="91">
        <v>185600</v>
      </c>
      <c r="I10" s="14">
        <f t="shared" si="0"/>
        <v>19.971696494627441</v>
      </c>
      <c r="J10" s="16">
        <f t="shared" si="1"/>
        <v>51.401374275206713</v>
      </c>
      <c r="K10" s="16">
        <f t="shared" si="1"/>
        <v>26919.004135096973</v>
      </c>
      <c r="L10" s="17">
        <f t="shared" si="2"/>
        <v>4.430058989183733</v>
      </c>
      <c r="M10" s="17">
        <f t="shared" si="3"/>
        <v>1.7109747305159024</v>
      </c>
      <c r="N10" s="33">
        <f t="shared" si="4"/>
        <v>1.300414957557813</v>
      </c>
      <c r="O10" s="90">
        <v>68.5</v>
      </c>
      <c r="P10" s="91">
        <v>-1.3</v>
      </c>
      <c r="Q10" s="91">
        <v>68.599999999999994</v>
      </c>
      <c r="R10" s="91">
        <v>136.30000000000001</v>
      </c>
      <c r="S10" s="70">
        <f>O10+P10</f>
        <v>67.2</v>
      </c>
      <c r="T10" s="70">
        <f>Q10+R10</f>
        <v>204.9</v>
      </c>
      <c r="U10" s="70">
        <f>S10+2*T10</f>
        <v>477</v>
      </c>
      <c r="V10" s="91">
        <v>116200</v>
      </c>
      <c r="W10" s="70">
        <f t="shared" si="5"/>
        <v>19.768643661711842</v>
      </c>
      <c r="X10" s="70">
        <f t="shared" si="6"/>
        <v>69.183000929101595</v>
      </c>
      <c r="Y10" s="70">
        <f t="shared" si="6"/>
        <v>16853.385131994979</v>
      </c>
      <c r="Z10" s="71">
        <f t="shared" si="7"/>
        <v>4.2266871453552017</v>
      </c>
      <c r="AA10" s="71">
        <f t="shared" si="8"/>
        <v>1.8399993963410033</v>
      </c>
      <c r="AB10" s="72">
        <f t="shared" si="9"/>
        <v>1.295976873135563</v>
      </c>
    </row>
    <row r="11" spans="1:28" ht="16.2" x14ac:dyDescent="0.4">
      <c r="A11" s="90">
        <v>68.5</v>
      </c>
      <c r="B11" s="91">
        <v>206.3</v>
      </c>
      <c r="C11" s="91">
        <v>68.7</v>
      </c>
      <c r="D11" s="91">
        <v>8.5</v>
      </c>
      <c r="E11" s="15">
        <f>A11+B11</f>
        <v>274.8</v>
      </c>
      <c r="F11" s="15">
        <f>C11+D11</f>
        <v>77.2</v>
      </c>
      <c r="G11" s="16">
        <f>E11+2*F11</f>
        <v>429.20000000000005</v>
      </c>
      <c r="H11" s="91">
        <v>190700</v>
      </c>
      <c r="I11" s="14">
        <f t="shared" si="0"/>
        <v>29.921285307491949</v>
      </c>
      <c r="J11" s="16">
        <f t="shared" si="1"/>
        <v>62.250197062411758</v>
      </c>
      <c r="K11" s="16">
        <f t="shared" si="1"/>
        <v>27658.696597860951</v>
      </c>
      <c r="L11" s="17">
        <f t="shared" si="2"/>
        <v>4.4418317103468947</v>
      </c>
      <c r="M11" s="17">
        <f t="shared" si="3"/>
        <v>1.7941407305948029</v>
      </c>
      <c r="N11" s="33">
        <f t="shared" si="4"/>
        <v>1.4759802452740409</v>
      </c>
      <c r="O11" s="90">
        <v>68.3</v>
      </c>
      <c r="P11" s="91">
        <v>8.1</v>
      </c>
      <c r="Q11" s="91">
        <v>68.599999999999994</v>
      </c>
      <c r="R11" s="91">
        <v>205.5</v>
      </c>
      <c r="S11" s="70">
        <f>O11+P11</f>
        <v>76.399999999999991</v>
      </c>
      <c r="T11" s="70">
        <f>Q11+R11</f>
        <v>274.10000000000002</v>
      </c>
      <c r="U11" s="70">
        <f>S11+2*T11</f>
        <v>624.6</v>
      </c>
      <c r="V11" s="91">
        <v>109600</v>
      </c>
      <c r="W11" s="70">
        <f t="shared" si="5"/>
        <v>29.805255117254461</v>
      </c>
      <c r="X11" s="70">
        <f t="shared" si="6"/>
        <v>90.590571027917932</v>
      </c>
      <c r="Y11" s="70">
        <f t="shared" si="6"/>
        <v>15896.136062535712</v>
      </c>
      <c r="Z11" s="71">
        <f t="shared" si="7"/>
        <v>4.2012915714492394</v>
      </c>
      <c r="AA11" s="71">
        <f t="shared" si="8"/>
        <v>1.9570829971950692</v>
      </c>
      <c r="AB11" s="72">
        <f t="shared" si="9"/>
        <v>1.4742928435129774</v>
      </c>
    </row>
    <row r="12" spans="1:28" ht="16.2" x14ac:dyDescent="0.4">
      <c r="A12" s="90">
        <v>102.6</v>
      </c>
      <c r="B12" s="91">
        <v>68.5</v>
      </c>
      <c r="C12" s="91">
        <v>102.4</v>
      </c>
      <c r="D12" s="91">
        <v>2.9</v>
      </c>
      <c r="E12" s="15">
        <f>A12+B12</f>
        <v>171.1</v>
      </c>
      <c r="F12" s="15">
        <f>C12+D12</f>
        <v>105.30000000000001</v>
      </c>
      <c r="G12" s="16">
        <f>E12+2*F12</f>
        <v>381.70000000000005</v>
      </c>
      <c r="H12" s="91">
        <v>213800</v>
      </c>
      <c r="I12" s="14">
        <f t="shared" si="0"/>
        <v>9.9350850390848198</v>
      </c>
      <c r="J12" s="16">
        <f t="shared" si="1"/>
        <v>55.360904517060966</v>
      </c>
      <c r="K12" s="16">
        <f t="shared" si="1"/>
        <v>31009.068340968388</v>
      </c>
      <c r="L12" s="17">
        <f t="shared" si="2"/>
        <v>4.4914887181736489</v>
      </c>
      <c r="M12" s="17">
        <f t="shared" si="3"/>
        <v>1.7432031772499881</v>
      </c>
      <c r="N12" s="33">
        <f t="shared" si="4"/>
        <v>0.99717158879331491</v>
      </c>
      <c r="O12" s="90">
        <v>102.4</v>
      </c>
      <c r="P12" s="91">
        <v>1.9</v>
      </c>
      <c r="Q12" s="91">
        <v>102.6</v>
      </c>
      <c r="R12" s="91">
        <v>68.3</v>
      </c>
      <c r="S12" s="70">
        <f>O12+P12</f>
        <v>104.30000000000001</v>
      </c>
      <c r="T12" s="70">
        <f>Q12+R12</f>
        <v>170.89999999999998</v>
      </c>
      <c r="U12" s="70">
        <f>S12+2*T12</f>
        <v>446.09999999999997</v>
      </c>
      <c r="V12" s="91">
        <v>137400</v>
      </c>
      <c r="W12" s="70">
        <f t="shared" si="5"/>
        <v>9.9060774915254477</v>
      </c>
      <c r="X12" s="70">
        <f t="shared" si="6"/>
        <v>64.701334831178656</v>
      </c>
      <c r="Y12" s="70">
        <f t="shared" si="6"/>
        <v>19928.185173288384</v>
      </c>
      <c r="Z12" s="71">
        <f t="shared" si="7"/>
        <v>4.2994677500244212</v>
      </c>
      <c r="AA12" s="71">
        <f t="shared" si="8"/>
        <v>1.8109132405425059</v>
      </c>
      <c r="AB12" s="72">
        <f t="shared" si="9"/>
        <v>0.99590172098242191</v>
      </c>
    </row>
    <row r="13" spans="1:28" ht="16.2" x14ac:dyDescent="0.4">
      <c r="A13" s="90">
        <v>102.4</v>
      </c>
      <c r="B13" s="91">
        <v>102.8</v>
      </c>
      <c r="C13" s="91">
        <v>102.6</v>
      </c>
      <c r="D13" s="91">
        <v>4.2</v>
      </c>
      <c r="E13" s="15">
        <f>A13+B13</f>
        <v>205.2</v>
      </c>
      <c r="F13" s="15">
        <f>C13+D13</f>
        <v>106.8</v>
      </c>
      <c r="G13" s="16">
        <f>E13+2*F13</f>
        <v>418.79999999999995</v>
      </c>
      <c r="H13" s="91">
        <v>223900</v>
      </c>
      <c r="I13" s="14">
        <f t="shared" si="0"/>
        <v>14.909879445517072</v>
      </c>
      <c r="J13" s="16">
        <f t="shared" si="1"/>
        <v>60.74180458932441</v>
      </c>
      <c r="K13" s="16">
        <f t="shared" si="1"/>
        <v>32473.94949271666</v>
      </c>
      <c r="L13" s="17">
        <f t="shared" si="2"/>
        <v>4.5115351108799198</v>
      </c>
      <c r="M13" s="17">
        <f t="shared" si="3"/>
        <v>1.7834876903076939</v>
      </c>
      <c r="N13" s="33">
        <f t="shared" si="4"/>
        <v>1.1734741319601463</v>
      </c>
      <c r="O13" s="90">
        <v>102.3</v>
      </c>
      <c r="P13" s="91">
        <v>2.7</v>
      </c>
      <c r="Q13" s="91">
        <v>102.6</v>
      </c>
      <c r="R13" s="91">
        <v>101.9</v>
      </c>
      <c r="S13" s="70">
        <f>O13+P13</f>
        <v>105</v>
      </c>
      <c r="T13" s="70">
        <f>Q13+R13</f>
        <v>204.5</v>
      </c>
      <c r="U13" s="70">
        <f>S13+2*T13</f>
        <v>514</v>
      </c>
      <c r="V13" s="91">
        <v>142700</v>
      </c>
      <c r="W13" s="70">
        <f t="shared" si="5"/>
        <v>14.779345481499901</v>
      </c>
      <c r="X13" s="70">
        <f t="shared" si="6"/>
        <v>74.549397227585359</v>
      </c>
      <c r="Y13" s="70">
        <f t="shared" si="6"/>
        <v>20696.885183611736</v>
      </c>
      <c r="Z13" s="71">
        <f t="shared" si="7"/>
        <v>4.315904990415536</v>
      </c>
      <c r="AA13" s="71">
        <f t="shared" si="8"/>
        <v>1.872444136296165</v>
      </c>
      <c r="AB13" s="72">
        <f t="shared" si="9"/>
        <v>1.1696552013073158</v>
      </c>
    </row>
    <row r="14" spans="1:28" ht="16.2" x14ac:dyDescent="0.4">
      <c r="A14" s="90">
        <v>102.5</v>
      </c>
      <c r="B14" s="91">
        <v>207.1</v>
      </c>
      <c r="C14" s="91">
        <v>102.6</v>
      </c>
      <c r="D14" s="91">
        <v>8.6</v>
      </c>
      <c r="E14" s="15">
        <f>A14+B14</f>
        <v>309.60000000000002</v>
      </c>
      <c r="F14" s="15">
        <f>C14+D14</f>
        <v>111.19999999999999</v>
      </c>
      <c r="G14" s="16">
        <f>E14+2*F14</f>
        <v>532</v>
      </c>
      <c r="H14" s="91">
        <v>238000</v>
      </c>
      <c r="I14" s="14">
        <f t="shared" si="0"/>
        <v>30.037315497729434</v>
      </c>
      <c r="J14" s="16">
        <f t="shared" si="1"/>
        <v>77.160076507928821</v>
      </c>
      <c r="K14" s="16">
        <f t="shared" si="1"/>
        <v>34518.981595652367</v>
      </c>
      <c r="L14" s="17">
        <f t="shared" si="2"/>
        <v>4.5380579743574012</v>
      </c>
      <c r="M14" s="17">
        <f t="shared" si="3"/>
        <v>1.8873926495959377</v>
      </c>
      <c r="N14" s="33">
        <f t="shared" si="4"/>
        <v>1.477661116194342</v>
      </c>
      <c r="O14" s="90">
        <v>102.5</v>
      </c>
      <c r="P14" s="91">
        <v>1.4</v>
      </c>
      <c r="Q14" s="91">
        <v>102.6</v>
      </c>
      <c r="R14" s="91">
        <v>206.1</v>
      </c>
      <c r="S14" s="70">
        <f>O14+P14</f>
        <v>103.9</v>
      </c>
      <c r="T14" s="70">
        <f>Q14+R14</f>
        <v>308.7</v>
      </c>
      <c r="U14" s="70">
        <f>S14+2*T14</f>
        <v>721.3</v>
      </c>
      <c r="V14" s="91">
        <v>149100</v>
      </c>
      <c r="W14" s="70">
        <f t="shared" si="5"/>
        <v>29.892277759932576</v>
      </c>
      <c r="X14" s="70">
        <f t="shared" si="6"/>
        <v>104.61572027287416</v>
      </c>
      <c r="Y14" s="70">
        <f t="shared" si="6"/>
        <v>21625.12670551163</v>
      </c>
      <c r="Z14" s="71">
        <f t="shared" si="7"/>
        <v>4.3349586607538839</v>
      </c>
      <c r="AA14" s="71">
        <f t="shared" si="8"/>
        <v>2.0195969494909556</v>
      </c>
      <c r="AB14" s="72">
        <f t="shared" si="9"/>
        <v>1.4755590090801023</v>
      </c>
    </row>
    <row r="15" spans="1:28" ht="16.2" x14ac:dyDescent="0.4">
      <c r="A15" s="90">
        <v>137.6</v>
      </c>
      <c r="B15" s="91">
        <v>102.5</v>
      </c>
      <c r="C15" s="91">
        <v>137.4</v>
      </c>
      <c r="D15" s="91">
        <v>5</v>
      </c>
      <c r="E15" s="15">
        <f>A15+B15</f>
        <v>240.1</v>
      </c>
      <c r="F15" s="15">
        <f>C15+D15</f>
        <v>142.4</v>
      </c>
      <c r="G15" s="16">
        <f>E15+2*F15</f>
        <v>524.9</v>
      </c>
      <c r="H15" s="91">
        <v>261800</v>
      </c>
      <c r="I15" s="14">
        <f t="shared" si="0"/>
        <v>14.866368124178015</v>
      </c>
      <c r="J15" s="16">
        <f t="shared" si="1"/>
        <v>76.130308569571127</v>
      </c>
      <c r="K15" s="16">
        <f t="shared" si="1"/>
        <v>37970.879755217604</v>
      </c>
      <c r="L15" s="17">
        <f t="shared" si="2"/>
        <v>4.5794506595156266</v>
      </c>
      <c r="M15" s="17">
        <f t="shared" si="3"/>
        <v>1.88155759006903</v>
      </c>
      <c r="N15" s="33">
        <f t="shared" si="4"/>
        <v>1.1722048826926625</v>
      </c>
      <c r="O15" s="90">
        <v>137.5</v>
      </c>
      <c r="P15" s="91">
        <v>-2.4</v>
      </c>
      <c r="Q15" s="91">
        <v>137.6</v>
      </c>
      <c r="R15" s="91">
        <v>102.3</v>
      </c>
      <c r="S15" s="70">
        <f>O15+P15</f>
        <v>135.1</v>
      </c>
      <c r="T15" s="70">
        <f>Q15+R15</f>
        <v>239.89999999999998</v>
      </c>
      <c r="U15" s="70">
        <f>S15+2*T15</f>
        <v>614.9</v>
      </c>
      <c r="V15" s="91">
        <v>178200</v>
      </c>
      <c r="W15" s="70">
        <f t="shared" si="5"/>
        <v>14.837360576618643</v>
      </c>
      <c r="X15" s="70">
        <f t="shared" si="6"/>
        <v>89.183704971288407</v>
      </c>
      <c r="Y15" s="70">
        <f t="shared" si="6"/>
        <v>25845.724875400218</v>
      </c>
      <c r="Z15" s="71">
        <f t="shared" si="7"/>
        <v>4.4123887170017451</v>
      </c>
      <c r="AA15" s="71">
        <f t="shared" si="8"/>
        <v>1.9502855103455377</v>
      </c>
      <c r="AB15" s="72">
        <f t="shared" si="9"/>
        <v>1.1713566510130495</v>
      </c>
    </row>
    <row r="16" spans="1:28" ht="16.2" x14ac:dyDescent="0.4">
      <c r="A16" s="90">
        <v>137.5</v>
      </c>
      <c r="B16" s="91">
        <v>137.5</v>
      </c>
      <c r="C16" s="91">
        <v>137.4</v>
      </c>
      <c r="D16" s="91">
        <v>6.4</v>
      </c>
      <c r="E16" s="15">
        <f>A16+B16</f>
        <v>275</v>
      </c>
      <c r="F16" s="15">
        <f>C16+D16</f>
        <v>143.80000000000001</v>
      </c>
      <c r="G16" s="16">
        <f>E16+2*F16</f>
        <v>562.6</v>
      </c>
      <c r="H16" s="91">
        <v>271200</v>
      </c>
      <c r="I16" s="14">
        <f t="shared" si="0"/>
        <v>19.942688947068071</v>
      </c>
      <c r="J16" s="16">
        <f t="shared" si="1"/>
        <v>81.598231284512707</v>
      </c>
      <c r="K16" s="16">
        <f t="shared" si="1"/>
        <v>39334.234490508075</v>
      </c>
      <c r="L16" s="17">
        <f t="shared" si="2"/>
        <v>4.5947707024959152</v>
      </c>
      <c r="M16" s="17">
        <f t="shared" si="3"/>
        <v>1.9116807451300715</v>
      </c>
      <c r="N16" s="33">
        <f t="shared" si="4"/>
        <v>1.299783715467171</v>
      </c>
      <c r="O16" s="90">
        <v>137.4</v>
      </c>
      <c r="P16" s="91">
        <v>-1</v>
      </c>
      <c r="Q16" s="91">
        <v>137.5</v>
      </c>
      <c r="R16" s="91">
        <v>137.6</v>
      </c>
      <c r="S16" s="70">
        <f>O16+P16</f>
        <v>136.4</v>
      </c>
      <c r="T16" s="70">
        <f>Q16+R16</f>
        <v>275.10000000000002</v>
      </c>
      <c r="U16" s="70">
        <f>S16+2*T16</f>
        <v>686.6</v>
      </c>
      <c r="V16" s="91">
        <v>184800</v>
      </c>
      <c r="W16" s="70">
        <f t="shared" si="5"/>
        <v>19.957192720847754</v>
      </c>
      <c r="X16" s="70">
        <f t="shared" si="6"/>
        <v>99.582910771323171</v>
      </c>
      <c r="Y16" s="70">
        <f t="shared" si="6"/>
        <v>26802.973944859485</v>
      </c>
      <c r="Z16" s="71">
        <f t="shared" si="7"/>
        <v>4.4281829841849776</v>
      </c>
      <c r="AA16" s="71">
        <f t="shared" si="8"/>
        <v>1.9981848163906206</v>
      </c>
      <c r="AB16" s="72">
        <f t="shared" si="9"/>
        <v>1.3000994512003818</v>
      </c>
    </row>
    <row r="17" spans="1:28" ht="16.8" thickBot="1" x14ac:dyDescent="0.45">
      <c r="A17" s="92">
        <v>137.6</v>
      </c>
      <c r="B17" s="93">
        <v>275.3</v>
      </c>
      <c r="C17" s="93">
        <v>137.4</v>
      </c>
      <c r="D17" s="93">
        <v>12</v>
      </c>
      <c r="E17" s="27">
        <f>A17+B17</f>
        <v>412.9</v>
      </c>
      <c r="F17" s="27">
        <f>C17+D17</f>
        <v>149.4</v>
      </c>
      <c r="G17" s="28">
        <f>E17+2*F17</f>
        <v>711.7</v>
      </c>
      <c r="H17" s="93">
        <v>283700</v>
      </c>
      <c r="I17" s="29">
        <f t="shared" si="0"/>
        <v>39.928889215475195</v>
      </c>
      <c r="J17" s="28">
        <f t="shared" si="1"/>
        <v>103.22335799002434</v>
      </c>
      <c r="K17" s="28">
        <f t="shared" si="1"/>
        <v>41147.206212968806</v>
      </c>
      <c r="L17" s="30">
        <f t="shared" si="2"/>
        <v>4.6143403530967415</v>
      </c>
      <c r="M17" s="30">
        <f t="shared" si="3"/>
        <v>2.0137779831278149</v>
      </c>
      <c r="N17" s="34">
        <f t="shared" si="4"/>
        <v>1.6012872286942197</v>
      </c>
      <c r="O17" s="92">
        <v>137.30000000000001</v>
      </c>
      <c r="P17" s="93">
        <v>1.3</v>
      </c>
      <c r="Q17" s="93">
        <v>137.6</v>
      </c>
      <c r="R17" s="93">
        <v>275</v>
      </c>
      <c r="S17" s="75">
        <f>O17+P17</f>
        <v>138.60000000000002</v>
      </c>
      <c r="T17" s="75">
        <f>Q17+R17</f>
        <v>412.6</v>
      </c>
      <c r="U17" s="75">
        <f>S17+2*T17</f>
        <v>963.80000000000007</v>
      </c>
      <c r="V17" s="93">
        <v>188300</v>
      </c>
      <c r="W17" s="75">
        <f t="shared" si="5"/>
        <v>39.885377894136141</v>
      </c>
      <c r="X17" s="75">
        <f t="shared" si="6"/>
        <v>139.78737168861241</v>
      </c>
      <c r="Y17" s="75">
        <f t="shared" si="6"/>
        <v>27310.606027148489</v>
      </c>
      <c r="Z17" s="76">
        <f t="shared" si="7"/>
        <v>4.4363313373175544</v>
      </c>
      <c r="AA17" s="76">
        <f t="shared" si="8"/>
        <v>2.1454679392660791</v>
      </c>
      <c r="AB17" s="77">
        <f t="shared" si="9"/>
        <v>1.600813711131152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0.99902873493793964</v>
      </c>
      <c r="O23" s="6" t="s">
        <v>18</v>
      </c>
      <c r="P23" s="6">
        <v>0.98926052241166929</v>
      </c>
    </row>
    <row r="24" spans="1:28" x14ac:dyDescent="0.3">
      <c r="A24" s="6" t="s">
        <v>19</v>
      </c>
      <c r="B24" s="6">
        <v>0.99805841323169997</v>
      </c>
      <c r="O24" s="6" t="s">
        <v>19</v>
      </c>
      <c r="P24" s="6">
        <v>0.97863638120220875</v>
      </c>
    </row>
    <row r="25" spans="1:28" x14ac:dyDescent="0.3">
      <c r="A25" s="6" t="s">
        <v>20</v>
      </c>
      <c r="B25" s="6">
        <v>0.99773481543698328</v>
      </c>
      <c r="O25" s="6" t="s">
        <v>20</v>
      </c>
      <c r="P25" s="6">
        <v>0.9750757780692435</v>
      </c>
    </row>
    <row r="26" spans="1:28" x14ac:dyDescent="0.3">
      <c r="A26" s="6" t="s">
        <v>21</v>
      </c>
      <c r="B26" s="6">
        <v>9.0165640479932599E-3</v>
      </c>
      <c r="O26" s="6" t="s">
        <v>21</v>
      </c>
      <c r="P26" s="6">
        <v>2.8666703397201974E-2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0.50149031053817361</v>
      </c>
      <c r="D31" s="6">
        <v>0.25074515526908681</v>
      </c>
      <c r="E31" s="6">
        <v>3084.255917459293</v>
      </c>
      <c r="F31" s="6">
        <v>5.3572365354625875E-17</v>
      </c>
      <c r="O31" s="6" t="s">
        <v>24</v>
      </c>
      <c r="P31" s="6">
        <v>2</v>
      </c>
      <c r="Q31" s="6">
        <v>0.45173453005594244</v>
      </c>
      <c r="R31" s="6">
        <v>0.22586726502797122</v>
      </c>
      <c r="S31" s="6">
        <v>274.85129475444126</v>
      </c>
      <c r="T31" s="6">
        <v>9.5071187845390213E-11</v>
      </c>
    </row>
    <row r="32" spans="1:28" x14ac:dyDescent="0.3">
      <c r="A32" s="6" t="s">
        <v>25</v>
      </c>
      <c r="B32" s="6">
        <v>12</v>
      </c>
      <c r="C32" s="6">
        <v>9.7558112677877497E-4</v>
      </c>
      <c r="D32" s="6">
        <v>8.1298427231564586E-5</v>
      </c>
      <c r="E32" s="6"/>
      <c r="F32" s="6"/>
      <c r="O32" s="6" t="s">
        <v>25</v>
      </c>
      <c r="P32" s="6">
        <v>12</v>
      </c>
      <c r="Q32" s="6">
        <v>9.8613586039578132E-3</v>
      </c>
      <c r="R32" s="6">
        <v>8.2177988366315114E-4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0.50246589166495237</v>
      </c>
      <c r="D33" s="7"/>
      <c r="E33" s="7"/>
      <c r="F33" s="7"/>
      <c r="O33" s="7" t="s">
        <v>26</v>
      </c>
      <c r="P33" s="7">
        <v>14</v>
      </c>
      <c r="Q33" s="7">
        <v>0.46159588865990026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3.2799866709651631</v>
      </c>
      <c r="C36" s="6">
        <v>1.4731211933057382E-2</v>
      </c>
      <c r="D36" s="6">
        <v>222.65558909004304</v>
      </c>
      <c r="E36" s="6">
        <v>4.531173259869608E-23</v>
      </c>
      <c r="F36" s="6">
        <v>3.2478901174088706</v>
      </c>
      <c r="G36" s="6">
        <v>3.3120832245214555</v>
      </c>
      <c r="H36" s="6">
        <v>3.2478901174088706</v>
      </c>
      <c r="I36" s="6">
        <v>3.3120832245214555</v>
      </c>
      <c r="O36" s="6" t="s">
        <v>27</v>
      </c>
      <c r="P36" s="6">
        <v>2.8950047505162297</v>
      </c>
      <c r="Q36" s="6">
        <v>6.0066126920322149E-2</v>
      </c>
      <c r="R36" s="6">
        <v>48.196960565752143</v>
      </c>
      <c r="S36" s="6">
        <v>4.1657774661482321E-15</v>
      </c>
      <c r="T36" s="6">
        <v>2.7641319025538116</v>
      </c>
      <c r="U36" s="6">
        <v>3.0258775984786479</v>
      </c>
      <c r="V36" s="6">
        <v>2.7641319025538116</v>
      </c>
      <c r="W36" s="6">
        <v>3.0258775984786479</v>
      </c>
    </row>
    <row r="37" spans="1:23" x14ac:dyDescent="0.3">
      <c r="A37" s="6" t="s">
        <v>40</v>
      </c>
      <c r="B37" s="6">
        <v>0.81376620532621458</v>
      </c>
      <c r="C37" s="6">
        <v>1.7253639236627694E-2</v>
      </c>
      <c r="D37" s="6">
        <v>47.164902091998826</v>
      </c>
      <c r="E37" s="6">
        <v>5.3945410528657417E-15</v>
      </c>
      <c r="F37" s="6">
        <v>0.7761737547990003</v>
      </c>
      <c r="G37" s="6">
        <v>0.85135865585342885</v>
      </c>
      <c r="H37" s="6">
        <v>0.7761737547990003</v>
      </c>
      <c r="I37" s="6">
        <v>0.85135865585342885</v>
      </c>
      <c r="O37" s="6" t="s">
        <v>40</v>
      </c>
      <c r="P37" s="6">
        <v>1.0651056029734103</v>
      </c>
      <c r="Q37" s="6">
        <v>6.9902179754317215E-2</v>
      </c>
      <c r="R37" s="6">
        <v>15.237087122560416</v>
      </c>
      <c r="S37" s="6">
        <v>3.2479581533073624E-9</v>
      </c>
      <c r="T37" s="6">
        <v>0.9128018369029991</v>
      </c>
      <c r="U37" s="6">
        <v>1.2174093690438215</v>
      </c>
      <c r="V37" s="6">
        <v>0.9128018369029991</v>
      </c>
      <c r="W37" s="6">
        <v>1.2174093690438215</v>
      </c>
    </row>
    <row r="38" spans="1:23" ht="15" thickBot="1" x14ac:dyDescent="0.35">
      <c r="A38" s="7" t="s">
        <v>41</v>
      </c>
      <c r="B38" s="7">
        <v>-0.19166627199492961</v>
      </c>
      <c r="C38" s="7">
        <v>1.6468021877665984E-2</v>
      </c>
      <c r="D38" s="7">
        <v>-11.63869427783967</v>
      </c>
      <c r="E38" s="7">
        <v>6.7934110191619598E-8</v>
      </c>
      <c r="F38" s="7">
        <v>-0.22754700934122885</v>
      </c>
      <c r="G38" s="7">
        <v>-0.15578553464863037</v>
      </c>
      <c r="H38" s="7">
        <v>-0.22754700934122885</v>
      </c>
      <c r="I38" s="7">
        <v>-0.15578553464863037</v>
      </c>
      <c r="O38" s="7" t="s">
        <v>41</v>
      </c>
      <c r="P38" s="7">
        <v>-0.48664933252506615</v>
      </c>
      <c r="Q38" s="7">
        <v>6.5831075656462928E-2</v>
      </c>
      <c r="R38" s="7">
        <v>-7.3923952733907612</v>
      </c>
      <c r="S38" s="7">
        <v>8.3599872721247137E-6</v>
      </c>
      <c r="T38" s="7">
        <v>-0.63008292475616157</v>
      </c>
      <c r="U38" s="7">
        <v>-0.34321574029397073</v>
      </c>
      <c r="V38" s="7">
        <v>-0.63008292475616157</v>
      </c>
      <c r="W38" s="7">
        <v>-0.34321574029397073</v>
      </c>
    </row>
    <row r="40" spans="1:23" x14ac:dyDescent="0.3">
      <c r="B40">
        <f>10^B36</f>
        <v>1905.4022379143289</v>
      </c>
      <c r="P40">
        <f>10^P36</f>
        <v>785.24422393179645</v>
      </c>
    </row>
    <row r="41" spans="1:23" x14ac:dyDescent="0.3">
      <c r="B41" s="6">
        <v>0.81376620532621458</v>
      </c>
      <c r="P41" s="6">
        <v>1.0651056029734103</v>
      </c>
    </row>
    <row r="42" spans="1:23" ht="15" thickBot="1" x14ac:dyDescent="0.35">
      <c r="B42" s="7">
        <v>-0.19166627199492961</v>
      </c>
      <c r="P42" s="7">
        <v>-0.48664933252506615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36" t="s">
        <v>0</v>
      </c>
      <c r="P2" s="37" t="s">
        <v>0</v>
      </c>
      <c r="Q2" s="37" t="s">
        <v>0</v>
      </c>
      <c r="R2" s="37" t="s">
        <v>0</v>
      </c>
      <c r="S2" s="37" t="s">
        <v>0</v>
      </c>
      <c r="T2" s="37" t="s">
        <v>0</v>
      </c>
      <c r="U2" s="37" t="s">
        <v>0</v>
      </c>
      <c r="V2" s="37" t="s">
        <v>0</v>
      </c>
      <c r="W2" s="37" t="s">
        <v>1</v>
      </c>
      <c r="X2" s="37" t="s">
        <v>1</v>
      </c>
      <c r="Y2" s="37" t="s">
        <v>1</v>
      </c>
      <c r="Z2" s="46"/>
      <c r="AA2" s="46"/>
      <c r="AB2" s="47"/>
    </row>
    <row r="3" spans="1:28" x14ac:dyDescent="0.3">
      <c r="A3" s="54">
        <v>20.6</v>
      </c>
      <c r="B3" s="52">
        <v>20.7</v>
      </c>
      <c r="C3" s="52">
        <v>20.5</v>
      </c>
      <c r="D3" s="52">
        <v>1.4</v>
      </c>
      <c r="E3" s="15">
        <f>A3+B3</f>
        <v>41.3</v>
      </c>
      <c r="F3" s="15">
        <f>C3+D3</f>
        <v>21.9</v>
      </c>
      <c r="G3" s="16">
        <f>E3+2*F3</f>
        <v>85.1</v>
      </c>
      <c r="H3" s="53">
        <v>41538.461538461539</v>
      </c>
      <c r="I3" s="14">
        <f>B3/6.89475729</f>
        <v>3.0022811723949747</v>
      </c>
      <c r="J3" s="16">
        <f>G3/6.89475729</f>
        <v>12.342711486512673</v>
      </c>
      <c r="K3" s="16">
        <f>H3/6.89475729</f>
        <v>6024.6444931002843</v>
      </c>
      <c r="L3" s="17">
        <f>LOG(K3)</f>
        <v>3.779931424817021</v>
      </c>
      <c r="M3" s="17">
        <f>LOG(J3)</f>
        <v>1.0914105773854772</v>
      </c>
      <c r="N3" s="33">
        <f>LOG(I3)</f>
        <v>0.47745136275780714</v>
      </c>
      <c r="O3" s="54">
        <v>20.2</v>
      </c>
      <c r="P3" s="52">
        <v>6.3</v>
      </c>
      <c r="Q3" s="52">
        <v>20.9</v>
      </c>
      <c r="R3" s="52">
        <v>20.3</v>
      </c>
      <c r="S3" s="40">
        <f>O3+P3</f>
        <v>26.5</v>
      </c>
      <c r="T3" s="40">
        <f>Q3+R3</f>
        <v>41.2</v>
      </c>
      <c r="U3" s="40">
        <f>S3+2*T3</f>
        <v>108.9</v>
      </c>
      <c r="V3" s="52">
        <v>34929.739030685399</v>
      </c>
      <c r="W3" s="40">
        <f>R3/6.89475729</f>
        <v>2.9442660772762315</v>
      </c>
      <c r="X3" s="40">
        <f>U3/6.89475729</f>
        <v>15.794609646077912</v>
      </c>
      <c r="Y3" s="40">
        <f>V3/6.89475729</f>
        <v>5066.1303308452498</v>
      </c>
      <c r="Z3" s="48">
        <f>LOG(Y3)</f>
        <v>3.7046763582217692</v>
      </c>
      <c r="AA3" s="48">
        <f>LOG(X3)</f>
        <v>1.1985088970566644</v>
      </c>
      <c r="AB3" s="49">
        <f>LOG(W3)</f>
        <v>0.46897705521410232</v>
      </c>
    </row>
    <row r="4" spans="1:28" x14ac:dyDescent="0.3">
      <c r="A4" s="54">
        <v>20.5</v>
      </c>
      <c r="B4" s="52">
        <v>41.6</v>
      </c>
      <c r="C4" s="52">
        <v>20.6</v>
      </c>
      <c r="D4" s="52">
        <v>2.7</v>
      </c>
      <c r="E4" s="15">
        <f>A4+B4</f>
        <v>62.1</v>
      </c>
      <c r="F4" s="15">
        <f>C4+D4</f>
        <v>23.3</v>
      </c>
      <c r="G4" s="16">
        <f>E4+2*F4</f>
        <v>108.7</v>
      </c>
      <c r="H4" s="53">
        <v>42062.689585439846</v>
      </c>
      <c r="I4" s="14">
        <f t="shared" ref="I4:I17" si="0">B4/6.89475729</f>
        <v>6.0335698923493215</v>
      </c>
      <c r="J4" s="16">
        <f t="shared" ref="J4:K17" si="1">G4/6.89475729</f>
        <v>15.76560209851854</v>
      </c>
      <c r="K4" s="16">
        <f t="shared" si="1"/>
        <v>6100.6773431236834</v>
      </c>
      <c r="L4" s="17">
        <f t="shared" ref="L4:L17" si="2">LOG(K4)</f>
        <v>3.7853780563304529</v>
      </c>
      <c r="M4" s="17">
        <f t="shared" ref="M4:M17" si="3">LOG(J4)</f>
        <v>1.1977105613871839</v>
      </c>
      <c r="N4" s="33">
        <f t="shared" ref="N4:N17" si="4">LOG(I4)</f>
        <v>0.78057434792763214</v>
      </c>
      <c r="O4" s="54">
        <v>20.5</v>
      </c>
      <c r="P4" s="52">
        <v>8.4</v>
      </c>
      <c r="Q4" s="52">
        <v>20.7</v>
      </c>
      <c r="R4" s="52">
        <v>40.799999999999997</v>
      </c>
      <c r="S4" s="40">
        <f>O4+P4</f>
        <v>28.9</v>
      </c>
      <c r="T4" s="40">
        <f>Q4+R4</f>
        <v>61.5</v>
      </c>
      <c r="U4" s="40">
        <f>S4+2*T4</f>
        <v>151.9</v>
      </c>
      <c r="V4" s="52">
        <v>32410.96253144446</v>
      </c>
      <c r="W4" s="40">
        <f t="shared" ref="W4:W17" si="5">R4/6.89475729</f>
        <v>5.9175397021118341</v>
      </c>
      <c r="X4" s="40">
        <f t="shared" ref="X4:Y17" si="6">U4/6.89475729</f>
        <v>22.031232371342835</v>
      </c>
      <c r="Y4" s="40">
        <f t="shared" si="6"/>
        <v>4700.8126853794529</v>
      </c>
      <c r="Z4" s="48">
        <f t="shared" ref="Z4:Z17" si="7">LOG(Y4)</f>
        <v>3.6721729460772456</v>
      </c>
      <c r="AA4" s="48">
        <f t="shared" ref="AA4:AA17" si="8">LOG(X4)</f>
        <v>1.3430387911636756</v>
      </c>
      <c r="AB4" s="49">
        <f t="shared" ref="AB4:AB17" si="9">LOG(W4)</f>
        <v>0.77214118039076929</v>
      </c>
    </row>
    <row r="5" spans="1:28" x14ac:dyDescent="0.3">
      <c r="A5" s="54">
        <v>20.5</v>
      </c>
      <c r="B5" s="52">
        <v>49.7</v>
      </c>
      <c r="C5" s="52">
        <v>20.6</v>
      </c>
      <c r="D5" s="52">
        <v>2.9</v>
      </c>
      <c r="E5" s="15">
        <f>A5+B5</f>
        <v>70.2</v>
      </c>
      <c r="F5" s="15">
        <f>C5+D5</f>
        <v>23.5</v>
      </c>
      <c r="G5" s="16">
        <f>E5+2*F5</f>
        <v>117.2</v>
      </c>
      <c r="H5" s="53">
        <v>46361.940298507463</v>
      </c>
      <c r="I5" s="14">
        <f t="shared" si="0"/>
        <v>7.2083755685038771</v>
      </c>
      <c r="J5" s="16">
        <f t="shared" si="1"/>
        <v>16.998422869791838</v>
      </c>
      <c r="K5" s="16">
        <f t="shared" si="1"/>
        <v>6724.2309407685416</v>
      </c>
      <c r="L5" s="17">
        <f t="shared" si="2"/>
        <v>3.8276426206774703</v>
      </c>
      <c r="M5" s="17">
        <f t="shared" si="3"/>
        <v>1.2304086289829612</v>
      </c>
      <c r="N5" s="33">
        <f t="shared" si="4"/>
        <v>0.85783740603422154</v>
      </c>
      <c r="O5" s="54">
        <v>20.2</v>
      </c>
      <c r="P5" s="52">
        <v>7.6</v>
      </c>
      <c r="Q5" s="52">
        <v>20.2</v>
      </c>
      <c r="R5" s="52">
        <v>48.6</v>
      </c>
      <c r="S5" s="40">
        <f>O5+P5</f>
        <v>27.799999999999997</v>
      </c>
      <c r="T5" s="40">
        <f>Q5+R5</f>
        <v>68.8</v>
      </c>
      <c r="U5" s="40">
        <f>S5+2*T5</f>
        <v>165.39999999999998</v>
      </c>
      <c r="V5" s="52">
        <v>26717.976910390327</v>
      </c>
      <c r="W5" s="40">
        <f t="shared" si="5"/>
        <v>7.0488340569273324</v>
      </c>
      <c r="X5" s="40">
        <f t="shared" si="6"/>
        <v>23.989241831600424</v>
      </c>
      <c r="Y5" s="40">
        <f t="shared" si="6"/>
        <v>3875.1149295917166</v>
      </c>
      <c r="Z5" s="48">
        <f t="shared" si="7"/>
        <v>3.5882845874996994</v>
      </c>
      <c r="AA5" s="48">
        <f t="shared" si="8"/>
        <v>1.3800165225174172</v>
      </c>
      <c r="AB5" s="49">
        <f t="shared" si="9"/>
        <v>0.84811728656318275</v>
      </c>
    </row>
    <row r="6" spans="1:28" x14ac:dyDescent="0.3">
      <c r="A6" s="54">
        <v>34.700000000000003</v>
      </c>
      <c r="B6" s="52">
        <v>35</v>
      </c>
      <c r="C6" s="52">
        <v>34.5</v>
      </c>
      <c r="D6" s="52">
        <v>3</v>
      </c>
      <c r="E6" s="15">
        <f>A6+B6</f>
        <v>69.7</v>
      </c>
      <c r="F6" s="15">
        <f>C6+D6</f>
        <v>37.5</v>
      </c>
      <c r="G6" s="16">
        <f>E6+2*F6</f>
        <v>144.69999999999999</v>
      </c>
      <c r="H6" s="53">
        <v>59389.140271493205</v>
      </c>
      <c r="I6" s="14">
        <f t="shared" si="0"/>
        <v>5.0763208228900538</v>
      </c>
      <c r="J6" s="16">
        <f t="shared" si="1"/>
        <v>20.986960659205451</v>
      </c>
      <c r="K6" s="16">
        <f t="shared" si="1"/>
        <v>8613.6665546776931</v>
      </c>
      <c r="L6" s="17">
        <f t="shared" si="2"/>
        <v>3.9351880556937733</v>
      </c>
      <c r="M6" s="17">
        <f t="shared" si="3"/>
        <v>1.3219495484199268</v>
      </c>
      <c r="N6" s="33">
        <f t="shared" si="4"/>
        <v>0.70554906165116504</v>
      </c>
      <c r="O6" s="54">
        <v>34.4</v>
      </c>
      <c r="P6" s="52">
        <v>5.7</v>
      </c>
      <c r="Q6" s="52">
        <v>34.6</v>
      </c>
      <c r="R6" s="52">
        <v>34.299999999999997</v>
      </c>
      <c r="S6" s="40">
        <f>O6+P6</f>
        <v>40.1</v>
      </c>
      <c r="T6" s="40">
        <f>Q6+R6</f>
        <v>68.900000000000006</v>
      </c>
      <c r="U6" s="40">
        <f>S6+2*T6</f>
        <v>177.9</v>
      </c>
      <c r="V6" s="52">
        <v>39297.307618865758</v>
      </c>
      <c r="W6" s="40">
        <f t="shared" si="5"/>
        <v>4.9747944064322525</v>
      </c>
      <c r="X6" s="40">
        <f t="shared" si="6"/>
        <v>25.802213554061161</v>
      </c>
      <c r="Y6" s="40">
        <f t="shared" si="6"/>
        <v>5699.5925985475487</v>
      </c>
      <c r="Z6" s="48">
        <f t="shared" si="7"/>
        <v>3.7558438138258174</v>
      </c>
      <c r="AA6" s="48">
        <f t="shared" si="8"/>
        <v>1.4116569653848146</v>
      </c>
      <c r="AB6" s="49">
        <f t="shared" si="9"/>
        <v>0.69677513734365981</v>
      </c>
    </row>
    <row r="7" spans="1:28" x14ac:dyDescent="0.3">
      <c r="A7" s="54">
        <v>34.700000000000003</v>
      </c>
      <c r="B7" s="52">
        <v>68.900000000000006</v>
      </c>
      <c r="C7" s="52">
        <v>34.6</v>
      </c>
      <c r="D7" s="52">
        <v>4.8</v>
      </c>
      <c r="E7" s="15">
        <f>A7+B7</f>
        <v>103.60000000000001</v>
      </c>
      <c r="F7" s="15">
        <f>C7+D7</f>
        <v>39.4</v>
      </c>
      <c r="G7" s="16">
        <f>E7+2*F7</f>
        <v>182.4</v>
      </c>
      <c r="H7" s="53">
        <v>66017.246885978922</v>
      </c>
      <c r="I7" s="14">
        <f t="shared" si="0"/>
        <v>9.9931001342035639</v>
      </c>
      <c r="J7" s="16">
        <f t="shared" si="1"/>
        <v>26.454883374147027</v>
      </c>
      <c r="K7" s="16">
        <f t="shared" si="1"/>
        <v>9574.9921439190966</v>
      </c>
      <c r="L7" s="17">
        <f t="shared" si="2"/>
        <v>3.9811384263112624</v>
      </c>
      <c r="M7" s="17">
        <f t="shared" si="3"/>
        <v>1.4225058512932869</v>
      </c>
      <c r="N7" s="33">
        <f t="shared" si="4"/>
        <v>0.99970023920851525</v>
      </c>
      <c r="O7" s="54">
        <v>34.299999999999997</v>
      </c>
      <c r="P7" s="52">
        <v>8.3000000000000007</v>
      </c>
      <c r="Q7" s="52">
        <v>34.5</v>
      </c>
      <c r="R7" s="52">
        <v>67.3</v>
      </c>
      <c r="S7" s="40">
        <f>O7+P7</f>
        <v>42.599999999999994</v>
      </c>
      <c r="T7" s="40">
        <f>Q7+R7</f>
        <v>101.8</v>
      </c>
      <c r="U7" s="40">
        <f>S7+2*T7</f>
        <v>246.2</v>
      </c>
      <c r="V7" s="52">
        <v>38311.195445920312</v>
      </c>
      <c r="W7" s="40">
        <f t="shared" si="5"/>
        <v>9.7610397537285891</v>
      </c>
      <c r="X7" s="40">
        <f t="shared" si="6"/>
        <v>35.708291045586606</v>
      </c>
      <c r="Y7" s="40">
        <f t="shared" si="6"/>
        <v>5556.5691197695969</v>
      </c>
      <c r="Z7" s="48">
        <f t="shared" si="7"/>
        <v>3.7448067210319822</v>
      </c>
      <c r="AA7" s="48">
        <f t="shared" si="8"/>
        <v>1.5527690658961868</v>
      </c>
      <c r="AB7" s="49">
        <f t="shared" si="9"/>
        <v>0.98949608152486623</v>
      </c>
    </row>
    <row r="8" spans="1:28" x14ac:dyDescent="0.3">
      <c r="A8" s="54">
        <v>34.6</v>
      </c>
      <c r="B8" s="52">
        <v>102.9</v>
      </c>
      <c r="C8" s="52">
        <v>34.6</v>
      </c>
      <c r="D8" s="52">
        <v>6.5</v>
      </c>
      <c r="E8" s="15">
        <f>A8+B8</f>
        <v>137.5</v>
      </c>
      <c r="F8" s="15">
        <f>C8+D8</f>
        <v>41.1</v>
      </c>
      <c r="G8" s="16">
        <f>E8+2*F8</f>
        <v>219.7</v>
      </c>
      <c r="H8" s="53">
        <v>68220.994475138126</v>
      </c>
      <c r="I8" s="14">
        <f t="shared" si="0"/>
        <v>14.924383219296759</v>
      </c>
      <c r="J8" s="16">
        <f t="shared" si="1"/>
        <v>31.864790993969851</v>
      </c>
      <c r="K8" s="16">
        <f t="shared" si="1"/>
        <v>9894.6187089260293</v>
      </c>
      <c r="L8" s="17">
        <f t="shared" si="2"/>
        <v>3.9953990632417629</v>
      </c>
      <c r="M8" s="17">
        <f t="shared" si="3"/>
        <v>1.5033110742213998</v>
      </c>
      <c r="N8" s="33">
        <f t="shared" si="4"/>
        <v>1.1738963920633223</v>
      </c>
      <c r="O8" s="54">
        <v>34.4</v>
      </c>
      <c r="P8" s="52">
        <v>10.5</v>
      </c>
      <c r="Q8" s="52">
        <v>34.799999999999997</v>
      </c>
      <c r="R8" s="52">
        <v>101.5</v>
      </c>
      <c r="S8" s="40">
        <f>O8+P8</f>
        <v>44.9</v>
      </c>
      <c r="T8" s="40">
        <f>Q8+R8</f>
        <v>136.30000000000001</v>
      </c>
      <c r="U8" s="40">
        <f>S8+2*T8</f>
        <v>317.5</v>
      </c>
      <c r="V8" s="52">
        <v>32196.669310071371</v>
      </c>
      <c r="W8" s="40">
        <f t="shared" si="5"/>
        <v>14.721330386381156</v>
      </c>
      <c r="X8" s="40">
        <f t="shared" si="6"/>
        <v>46.049481750502636</v>
      </c>
      <c r="Y8" s="40">
        <f t="shared" si="6"/>
        <v>4669.7320813262986</v>
      </c>
      <c r="Z8" s="48">
        <f t="shared" si="7"/>
        <v>3.6692919643050019</v>
      </c>
      <c r="AA8" s="48">
        <f t="shared" si="8"/>
        <v>1.6632247469288839</v>
      </c>
      <c r="AB8" s="49">
        <f t="shared" si="9"/>
        <v>1.1679470595501211</v>
      </c>
    </row>
    <row r="9" spans="1:28" x14ac:dyDescent="0.3">
      <c r="A9" s="54">
        <v>68.5</v>
      </c>
      <c r="B9" s="52">
        <v>68.900000000000006</v>
      </c>
      <c r="C9" s="52">
        <v>68.599999999999994</v>
      </c>
      <c r="D9" s="52">
        <v>6.1</v>
      </c>
      <c r="E9" s="15">
        <f>A9+B9</f>
        <v>137.4</v>
      </c>
      <c r="F9" s="15">
        <f>C9+D9</f>
        <v>74.699999999999989</v>
      </c>
      <c r="G9" s="16">
        <f>E9+2*F9</f>
        <v>286.79999999999995</v>
      </c>
      <c r="H9" s="53">
        <v>101472.75405007364</v>
      </c>
      <c r="I9" s="14">
        <f t="shared" si="0"/>
        <v>9.9931001342035639</v>
      </c>
      <c r="J9" s="16">
        <f t="shared" si="1"/>
        <v>41.596823200139063</v>
      </c>
      <c r="K9" s="16">
        <f t="shared" si="1"/>
        <v>14717.378695439711</v>
      </c>
      <c r="L9" s="17">
        <f t="shared" si="2"/>
        <v>4.1678304649280138</v>
      </c>
      <c r="M9" s="17">
        <f t="shared" si="3"/>
        <v>1.6190601642966518</v>
      </c>
      <c r="N9" s="33">
        <f t="shared" si="4"/>
        <v>0.99970023920851525</v>
      </c>
      <c r="O9" s="54">
        <v>68.400000000000006</v>
      </c>
      <c r="P9" s="52">
        <v>1.5</v>
      </c>
      <c r="Q9" s="52">
        <v>68.5</v>
      </c>
      <c r="R9" s="52">
        <v>68.2</v>
      </c>
      <c r="S9" s="40">
        <f>O9+P9</f>
        <v>69.900000000000006</v>
      </c>
      <c r="T9" s="40">
        <f>Q9+R9</f>
        <v>136.69999999999999</v>
      </c>
      <c r="U9" s="40">
        <f>S9+2*T9</f>
        <v>343.29999999999995</v>
      </c>
      <c r="V9" s="52">
        <v>51679.717100277841</v>
      </c>
      <c r="W9" s="40">
        <f t="shared" si="5"/>
        <v>9.8915737177457626</v>
      </c>
      <c r="X9" s="40">
        <f t="shared" si="6"/>
        <v>49.791455385661578</v>
      </c>
      <c r="Y9" s="40">
        <f t="shared" si="6"/>
        <v>7495.5092582059315</v>
      </c>
      <c r="Z9" s="48">
        <f t="shared" si="7"/>
        <v>3.8748011449248261</v>
      </c>
      <c r="AA9" s="48">
        <f t="shared" si="8"/>
        <v>1.6971548207266394</v>
      </c>
      <c r="AB9" s="49">
        <f t="shared" si="9"/>
        <v>0.9952653919573683</v>
      </c>
    </row>
    <row r="10" spans="1:28" x14ac:dyDescent="0.3">
      <c r="A10" s="54">
        <v>68.5</v>
      </c>
      <c r="B10" s="52">
        <v>137.5</v>
      </c>
      <c r="C10" s="52">
        <v>68.900000000000006</v>
      </c>
      <c r="D10" s="52">
        <v>11.3</v>
      </c>
      <c r="E10" s="15">
        <f>A10+B10</f>
        <v>206</v>
      </c>
      <c r="F10" s="15">
        <f>C10+D10</f>
        <v>80.2</v>
      </c>
      <c r="G10" s="16">
        <f>E10+2*F10</f>
        <v>366.4</v>
      </c>
      <c r="H10" s="53">
        <v>107730.47793157483</v>
      </c>
      <c r="I10" s="14">
        <f t="shared" si="0"/>
        <v>19.942688947068071</v>
      </c>
      <c r="J10" s="16">
        <f t="shared" si="1"/>
        <v>53.141827128769016</v>
      </c>
      <c r="K10" s="16">
        <f t="shared" si="1"/>
        <v>15624.984810970021</v>
      </c>
      <c r="L10" s="17">
        <f t="shared" si="2"/>
        <v>4.1938196038391453</v>
      </c>
      <c r="M10" s="17">
        <f t="shared" si="3"/>
        <v>1.7254364822967021</v>
      </c>
      <c r="N10" s="33">
        <f t="shared" si="4"/>
        <v>1.299783715467171</v>
      </c>
      <c r="O10" s="54">
        <v>68.400000000000006</v>
      </c>
      <c r="P10" s="52">
        <v>11.6</v>
      </c>
      <c r="Q10" s="52">
        <v>68.7</v>
      </c>
      <c r="R10" s="52">
        <v>136.80000000000001</v>
      </c>
      <c r="S10" s="40">
        <f>O10+P10</f>
        <v>80</v>
      </c>
      <c r="T10" s="40">
        <f>Q10+R10</f>
        <v>205.5</v>
      </c>
      <c r="U10" s="40">
        <f>S10+2*T10</f>
        <v>491</v>
      </c>
      <c r="V10" s="52">
        <v>46983.400114481956</v>
      </c>
      <c r="W10" s="40">
        <f t="shared" si="5"/>
        <v>19.841162530610269</v>
      </c>
      <c r="X10" s="40">
        <f t="shared" si="6"/>
        <v>71.213529258257608</v>
      </c>
      <c r="Y10" s="40">
        <f t="shared" si="6"/>
        <v>6814.3660666091346</v>
      </c>
      <c r="Z10" s="48">
        <f t="shared" si="7"/>
        <v>3.8334254600856994</v>
      </c>
      <c r="AA10" s="48">
        <f t="shared" si="8"/>
        <v>1.8525625094238578</v>
      </c>
      <c r="AB10" s="49">
        <f t="shared" si="9"/>
        <v>1.2975671146849868</v>
      </c>
    </row>
    <row r="11" spans="1:28" x14ac:dyDescent="0.3">
      <c r="A11" s="54">
        <v>68.7</v>
      </c>
      <c r="B11" s="52">
        <v>206.3</v>
      </c>
      <c r="C11" s="52">
        <v>69.3</v>
      </c>
      <c r="D11" s="52">
        <v>17.2</v>
      </c>
      <c r="E11" s="15">
        <f>A11+B11</f>
        <v>275</v>
      </c>
      <c r="F11" s="15">
        <f>C11+D11</f>
        <v>86.5</v>
      </c>
      <c r="G11" s="16">
        <f>E11+2*F11</f>
        <v>448</v>
      </c>
      <c r="H11" s="53">
        <v>108483.78615249781</v>
      </c>
      <c r="I11" s="14">
        <f t="shared" si="0"/>
        <v>29.921285307491949</v>
      </c>
      <c r="J11" s="16">
        <f t="shared" si="1"/>
        <v>64.976906532992686</v>
      </c>
      <c r="K11" s="16">
        <f t="shared" si="1"/>
        <v>15734.242931196466</v>
      </c>
      <c r="L11" s="17">
        <f t="shared" si="2"/>
        <v>4.1968458512394697</v>
      </c>
      <c r="M11" s="17">
        <f t="shared" si="3"/>
        <v>1.8127590312990334</v>
      </c>
      <c r="N11" s="33">
        <f t="shared" si="4"/>
        <v>1.4759802452740409</v>
      </c>
      <c r="O11" s="54">
        <v>68.5</v>
      </c>
      <c r="P11" s="52">
        <v>12.9</v>
      </c>
      <c r="Q11" s="52">
        <v>68.599999999999994</v>
      </c>
      <c r="R11" s="52">
        <v>205.4</v>
      </c>
      <c r="S11" s="40">
        <f>O11+P11</f>
        <v>81.400000000000006</v>
      </c>
      <c r="T11" s="40">
        <f>Q11+R11</f>
        <v>274</v>
      </c>
      <c r="U11" s="40">
        <f>S11+2*T11</f>
        <v>629.4</v>
      </c>
      <c r="V11" s="52">
        <v>37977.258019783672</v>
      </c>
      <c r="W11" s="40">
        <f t="shared" si="5"/>
        <v>29.790751343474774</v>
      </c>
      <c r="X11" s="40">
        <f t="shared" si="6"/>
        <v>91.286752169342847</v>
      </c>
      <c r="Y11" s="40">
        <f t="shared" si="6"/>
        <v>5508.1355909170334</v>
      </c>
      <c r="Z11" s="48">
        <f t="shared" si="7"/>
        <v>3.7410046225184863</v>
      </c>
      <c r="AA11" s="48">
        <f t="shared" si="8"/>
        <v>1.9604077558780908</v>
      </c>
      <c r="AB11" s="49">
        <f t="shared" si="9"/>
        <v>1.4740814565621487</v>
      </c>
    </row>
    <row r="12" spans="1:28" x14ac:dyDescent="0.3">
      <c r="A12" s="54">
        <v>102.7</v>
      </c>
      <c r="B12" s="52">
        <v>68.7</v>
      </c>
      <c r="C12" s="52">
        <v>102.8</v>
      </c>
      <c r="D12" s="52">
        <v>7.1</v>
      </c>
      <c r="E12" s="15">
        <f>A12+B12</f>
        <v>171.4</v>
      </c>
      <c r="F12" s="15">
        <f>C12+D12</f>
        <v>109.89999999999999</v>
      </c>
      <c r="G12" s="16">
        <f>E12+2*F12</f>
        <v>391.2</v>
      </c>
      <c r="H12" s="53">
        <v>123932.65183403488</v>
      </c>
      <c r="I12" s="14">
        <f t="shared" si="0"/>
        <v>9.9640925866441918</v>
      </c>
      <c r="J12" s="16">
        <f t="shared" si="1"/>
        <v>56.738763026131117</v>
      </c>
      <c r="K12" s="16">
        <f t="shared" si="1"/>
        <v>17974.911461174128</v>
      </c>
      <c r="L12" s="17">
        <f t="shared" si="2"/>
        <v>4.2546667598605827</v>
      </c>
      <c r="M12" s="17">
        <f t="shared" si="3"/>
        <v>1.7538798634164532</v>
      </c>
      <c r="N12" s="33">
        <f t="shared" si="4"/>
        <v>0.9984377543604398</v>
      </c>
      <c r="O12" s="54">
        <v>102.3</v>
      </c>
      <c r="P12" s="52">
        <v>6.7</v>
      </c>
      <c r="Q12" s="52">
        <v>102.6</v>
      </c>
      <c r="R12" s="52">
        <v>67.7</v>
      </c>
      <c r="S12" s="40">
        <f>O12+P12</f>
        <v>109</v>
      </c>
      <c r="T12" s="40">
        <f>Q12+R12</f>
        <v>170.3</v>
      </c>
      <c r="U12" s="40">
        <f>S12+2*T12</f>
        <v>449.6</v>
      </c>
      <c r="V12" s="52">
        <v>55348.14007357951</v>
      </c>
      <c r="W12" s="40">
        <f t="shared" si="5"/>
        <v>9.8190548488473333</v>
      </c>
      <c r="X12" s="40">
        <f t="shared" si="6"/>
        <v>65.208966913467663</v>
      </c>
      <c r="Y12" s="40">
        <f t="shared" si="6"/>
        <v>8027.5690275356319</v>
      </c>
      <c r="Z12" s="48">
        <f t="shared" si="7"/>
        <v>3.9045840486700487</v>
      </c>
      <c r="AA12" s="48">
        <f t="shared" si="8"/>
        <v>1.814307319861894</v>
      </c>
      <c r="AB12" s="49">
        <f t="shared" si="9"/>
        <v>0.99206968598603373</v>
      </c>
    </row>
    <row r="13" spans="1:28" x14ac:dyDescent="0.3">
      <c r="A13" s="54">
        <v>102.8</v>
      </c>
      <c r="B13" s="52">
        <v>102.6</v>
      </c>
      <c r="C13" s="52">
        <v>102.8</v>
      </c>
      <c r="D13" s="52">
        <v>9.8000000000000007</v>
      </c>
      <c r="E13" s="15">
        <f>A13+B13</f>
        <v>205.39999999999998</v>
      </c>
      <c r="F13" s="15">
        <f>C13+D13</f>
        <v>112.6</v>
      </c>
      <c r="G13" s="16">
        <f>E13+2*F13</f>
        <v>430.59999999999997</v>
      </c>
      <c r="H13" s="53">
        <v>131146.14401363442</v>
      </c>
      <c r="I13" s="14">
        <f t="shared" si="0"/>
        <v>14.8808718979577</v>
      </c>
      <c r="J13" s="16">
        <f t="shared" si="1"/>
        <v>62.453249895327346</v>
      </c>
      <c r="K13" s="16">
        <f t="shared" si="1"/>
        <v>19021.140048518577</v>
      </c>
      <c r="L13" s="17">
        <f t="shared" si="2"/>
        <v>4.279236543197757</v>
      </c>
      <c r="M13" s="17">
        <f t="shared" si="3"/>
        <v>1.7955550427883578</v>
      </c>
      <c r="N13" s="33">
        <f t="shared" si="4"/>
        <v>1.1726283780766869</v>
      </c>
      <c r="O13" s="54">
        <v>102.3</v>
      </c>
      <c r="P13" s="52">
        <v>9.1</v>
      </c>
      <c r="Q13" s="52">
        <v>102.6</v>
      </c>
      <c r="R13" s="52">
        <v>101.3</v>
      </c>
      <c r="S13" s="40">
        <f>O13+P13</f>
        <v>111.39999999999999</v>
      </c>
      <c r="T13" s="40">
        <f>Q13+R13</f>
        <v>203.89999999999998</v>
      </c>
      <c r="U13" s="40">
        <f>S13+2*T13</f>
        <v>519.19999999999993</v>
      </c>
      <c r="V13" s="52">
        <v>50098.911968348162</v>
      </c>
      <c r="W13" s="40">
        <f t="shared" si="5"/>
        <v>14.692322838821784</v>
      </c>
      <c r="X13" s="40">
        <f t="shared" si="6"/>
        <v>75.303593464129023</v>
      </c>
      <c r="Y13" s="40">
        <f t="shared" si="6"/>
        <v>7266.2328579731866</v>
      </c>
      <c r="Z13" s="48">
        <f t="shared" si="7"/>
        <v>3.8613093114061874</v>
      </c>
      <c r="AA13" s="48">
        <f t="shared" si="8"/>
        <v>1.8768157010932021</v>
      </c>
      <c r="AB13" s="49">
        <f t="shared" si="9"/>
        <v>1.1670904626611698</v>
      </c>
    </row>
    <row r="14" spans="1:28" x14ac:dyDescent="0.3">
      <c r="A14" s="54">
        <v>102.6</v>
      </c>
      <c r="B14" s="52">
        <v>206.4</v>
      </c>
      <c r="C14" s="52">
        <v>103.1</v>
      </c>
      <c r="D14" s="52">
        <v>17.399999999999999</v>
      </c>
      <c r="E14" s="15">
        <f>A14+B14</f>
        <v>309</v>
      </c>
      <c r="F14" s="15">
        <f>C14+D14</f>
        <v>120.5</v>
      </c>
      <c r="G14" s="16">
        <f>E14+2*F14</f>
        <v>550</v>
      </c>
      <c r="H14" s="53">
        <v>145147.6793248945</v>
      </c>
      <c r="I14" s="14">
        <f t="shared" si="0"/>
        <v>29.935789081271633</v>
      </c>
      <c r="J14" s="16">
        <f t="shared" si="1"/>
        <v>79.770755788272282</v>
      </c>
      <c r="K14" s="16">
        <f t="shared" si="1"/>
        <v>21051.891055746575</v>
      </c>
      <c r="L14" s="17">
        <f t="shared" si="2"/>
        <v>4.3232911138623153</v>
      </c>
      <c r="M14" s="17">
        <f t="shared" si="3"/>
        <v>1.9018437067951333</v>
      </c>
      <c r="N14" s="33">
        <f t="shared" si="4"/>
        <v>1.4761907102560632</v>
      </c>
      <c r="O14" s="54">
        <v>102.3</v>
      </c>
      <c r="P14" s="52">
        <v>10.9</v>
      </c>
      <c r="Q14" s="52">
        <v>102.6</v>
      </c>
      <c r="R14" s="52">
        <v>205.9</v>
      </c>
      <c r="S14" s="40">
        <f>O14+P14</f>
        <v>113.2</v>
      </c>
      <c r="T14" s="40">
        <f>Q14+R14</f>
        <v>308.5</v>
      </c>
      <c r="U14" s="40">
        <f>S14+2*T14</f>
        <v>730.2</v>
      </c>
      <c r="V14" s="52">
        <v>49350.856868933006</v>
      </c>
      <c r="W14" s="40">
        <f t="shared" si="5"/>
        <v>29.863270212373205</v>
      </c>
      <c r="X14" s="40">
        <f t="shared" si="6"/>
        <v>105.90655613926621</v>
      </c>
      <c r="Y14" s="40">
        <f t="shared" si="6"/>
        <v>7157.7366386066078</v>
      </c>
      <c r="Z14" s="48">
        <f t="shared" si="7"/>
        <v>3.8547757149391417</v>
      </c>
      <c r="AA14" s="48">
        <f t="shared" si="8"/>
        <v>2.024922845914598</v>
      </c>
      <c r="AB14" s="49">
        <f t="shared" si="9"/>
        <v>1.4751373639189207</v>
      </c>
    </row>
    <row r="15" spans="1:28" x14ac:dyDescent="0.3">
      <c r="A15" s="54">
        <v>137.6</v>
      </c>
      <c r="B15" s="52">
        <v>102.5</v>
      </c>
      <c r="C15" s="52">
        <v>137.5</v>
      </c>
      <c r="D15" s="52">
        <v>9.4</v>
      </c>
      <c r="E15" s="15">
        <f>A15+B15</f>
        <v>240.1</v>
      </c>
      <c r="F15" s="15">
        <f>C15+D15</f>
        <v>146.9</v>
      </c>
      <c r="G15" s="16">
        <f>E15+2*F15</f>
        <v>533.9</v>
      </c>
      <c r="H15" s="53">
        <v>164879.35656836463</v>
      </c>
      <c r="I15" s="14">
        <f t="shared" si="0"/>
        <v>14.866368124178015</v>
      </c>
      <c r="J15" s="16">
        <f t="shared" si="1"/>
        <v>77.435648209742851</v>
      </c>
      <c r="K15" s="16">
        <f t="shared" si="1"/>
        <v>23913.728886077239</v>
      </c>
      <c r="L15" s="17">
        <f t="shared" si="2"/>
        <v>4.3786473012676188</v>
      </c>
      <c r="M15" s="17">
        <f t="shared" si="3"/>
        <v>1.8889409381587983</v>
      </c>
      <c r="N15" s="33">
        <f t="shared" si="4"/>
        <v>1.1722048826926625</v>
      </c>
      <c r="O15" s="54">
        <v>137.4</v>
      </c>
      <c r="P15" s="52">
        <v>4.9000000000000004</v>
      </c>
      <c r="Q15" s="52">
        <v>137.6</v>
      </c>
      <c r="R15" s="52">
        <v>101.1</v>
      </c>
      <c r="S15" s="40">
        <f>O15+P15</f>
        <v>142.30000000000001</v>
      </c>
      <c r="T15" s="40">
        <f>Q15+R15</f>
        <v>238.7</v>
      </c>
      <c r="U15" s="40">
        <f>S15+2*T15</f>
        <v>619.70000000000005</v>
      </c>
      <c r="V15" s="52">
        <v>67685.78442311984</v>
      </c>
      <c r="W15" s="40">
        <f t="shared" si="5"/>
        <v>14.663315291262412</v>
      </c>
      <c r="X15" s="40">
        <f t="shared" si="6"/>
        <v>89.879886112713336</v>
      </c>
      <c r="Y15" s="40">
        <f t="shared" si="6"/>
        <v>9816.9930537351574</v>
      </c>
      <c r="Z15" s="48">
        <f t="shared" si="7"/>
        <v>3.9919784836985097</v>
      </c>
      <c r="AA15" s="48">
        <f t="shared" si="8"/>
        <v>1.9536625134505683</v>
      </c>
      <c r="AB15" s="49">
        <f t="shared" si="9"/>
        <v>1.1662321728918905</v>
      </c>
    </row>
    <row r="16" spans="1:28" x14ac:dyDescent="0.3">
      <c r="A16" s="54">
        <v>137.6</v>
      </c>
      <c r="B16" s="52">
        <v>137.9</v>
      </c>
      <c r="C16" s="52">
        <v>137.6</v>
      </c>
      <c r="D16" s="52">
        <v>11.8</v>
      </c>
      <c r="E16" s="15">
        <f>A16+B16</f>
        <v>275.5</v>
      </c>
      <c r="F16" s="15">
        <f>C16+D16</f>
        <v>149.4</v>
      </c>
      <c r="G16" s="16">
        <f>E16+2*F16</f>
        <v>574.29999999999995</v>
      </c>
      <c r="H16" s="53">
        <v>173750.52498950021</v>
      </c>
      <c r="I16" s="14">
        <f t="shared" si="0"/>
        <v>20.000704042186815</v>
      </c>
      <c r="J16" s="16">
        <f t="shared" si="1"/>
        <v>83.295172816735942</v>
      </c>
      <c r="K16" s="16">
        <f t="shared" si="1"/>
        <v>25200.383085493675</v>
      </c>
      <c r="L16" s="17">
        <f t="shared" si="2"/>
        <v>4.4014071427915216</v>
      </c>
      <c r="M16" s="17">
        <f t="shared" si="3"/>
        <v>1.9206198335820559</v>
      </c>
      <c r="N16" s="33">
        <f t="shared" si="4"/>
        <v>1.3010452834767392</v>
      </c>
      <c r="O16" s="54">
        <v>137.30000000000001</v>
      </c>
      <c r="P16" s="52">
        <v>8.6</v>
      </c>
      <c r="Q16" s="52">
        <v>137.6</v>
      </c>
      <c r="R16" s="52">
        <v>137.19999999999999</v>
      </c>
      <c r="S16" s="40">
        <f>O16+P16</f>
        <v>145.9</v>
      </c>
      <c r="T16" s="40">
        <f>Q16+R16</f>
        <v>274.79999999999995</v>
      </c>
      <c r="U16" s="40">
        <f>S16+2*T16</f>
        <v>695.49999999999989</v>
      </c>
      <c r="V16" s="52">
        <v>68445.9965078573</v>
      </c>
      <c r="W16" s="40">
        <f t="shared" si="5"/>
        <v>19.89917762572901</v>
      </c>
      <c r="X16" s="40">
        <f t="shared" si="6"/>
        <v>100.8737466377152</v>
      </c>
      <c r="Y16" s="40">
        <f t="shared" si="6"/>
        <v>9927.252494751312</v>
      </c>
      <c r="Z16" s="48">
        <f t="shared" si="7"/>
        <v>3.9968290680850815</v>
      </c>
      <c r="AA16" s="48">
        <f t="shared" si="8"/>
        <v>2.0037781516289543</v>
      </c>
      <c r="AB16" s="49">
        <f t="shared" si="9"/>
        <v>1.2988351286716222</v>
      </c>
    </row>
    <row r="17" spans="1:28" ht="15" thickBot="1" x14ac:dyDescent="0.35">
      <c r="A17" s="55">
        <v>137.6</v>
      </c>
      <c r="B17" s="56">
        <v>275.3</v>
      </c>
      <c r="C17" s="56">
        <v>137.69999999999999</v>
      </c>
      <c r="D17" s="56">
        <v>19.399999999999999</v>
      </c>
      <c r="E17" s="27">
        <f>A17+B17</f>
        <v>412.9</v>
      </c>
      <c r="F17" s="27">
        <f>C17+D17</f>
        <v>157.1</v>
      </c>
      <c r="G17" s="28">
        <f>E17+2*F17</f>
        <v>727.09999999999991</v>
      </c>
      <c r="H17" s="57">
        <v>181916.29955947137</v>
      </c>
      <c r="I17" s="29">
        <f t="shared" si="0"/>
        <v>39.928889215475195</v>
      </c>
      <c r="J17" s="28">
        <f t="shared" si="1"/>
        <v>105.45693915209594</v>
      </c>
      <c r="K17" s="28">
        <f t="shared" si="1"/>
        <v>26384.728556481408</v>
      </c>
      <c r="L17" s="30">
        <f t="shared" si="2"/>
        <v>4.4213526305567781</v>
      </c>
      <c r="M17" s="30">
        <f t="shared" si="3"/>
        <v>2.0230751619447545</v>
      </c>
      <c r="N17" s="34">
        <f t="shared" si="4"/>
        <v>1.6012872286942197</v>
      </c>
      <c r="O17" s="55">
        <v>137.4</v>
      </c>
      <c r="P17" s="56">
        <v>10.9</v>
      </c>
      <c r="Q17" s="56">
        <v>137.6</v>
      </c>
      <c r="R17" s="56">
        <v>275</v>
      </c>
      <c r="S17" s="43">
        <f>O17+P17</f>
        <v>148.30000000000001</v>
      </c>
      <c r="T17" s="43">
        <f>Q17+R17</f>
        <v>412.6</v>
      </c>
      <c r="U17" s="43">
        <f>S17+2*T17</f>
        <v>973.5</v>
      </c>
      <c r="V17" s="56">
        <v>66793.506861514805</v>
      </c>
      <c r="W17" s="43">
        <f t="shared" si="5"/>
        <v>39.885377894136141</v>
      </c>
      <c r="X17" s="43">
        <f t="shared" si="6"/>
        <v>141.19423774524194</v>
      </c>
      <c r="Y17" s="43">
        <f t="shared" si="6"/>
        <v>9687.5791347130653</v>
      </c>
      <c r="Z17" s="50">
        <f t="shared" si="7"/>
        <v>3.9862152631405698</v>
      </c>
      <c r="AA17" s="50">
        <f t="shared" si="8"/>
        <v>2.1498169731569399</v>
      </c>
      <c r="AB17" s="51">
        <f t="shared" si="9"/>
        <v>1.600813711131152</v>
      </c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0.99708520283174362</v>
      </c>
      <c r="O23" s="6" t="s">
        <v>18</v>
      </c>
      <c r="P23" s="6">
        <v>0.94436202206514819</v>
      </c>
    </row>
    <row r="24" spans="1:28" x14ac:dyDescent="0.3">
      <c r="A24" s="6" t="s">
        <v>19</v>
      </c>
      <c r="B24" s="6">
        <v>0.99417890170601941</v>
      </c>
      <c r="O24" s="6" t="s">
        <v>19</v>
      </c>
      <c r="P24" s="6">
        <v>0.89181962871897547</v>
      </c>
    </row>
    <row r="25" spans="1:28" x14ac:dyDescent="0.3">
      <c r="A25" s="6" t="s">
        <v>20</v>
      </c>
      <c r="B25" s="6">
        <v>0.99320871865702254</v>
      </c>
      <c r="O25" s="6" t="s">
        <v>20</v>
      </c>
      <c r="P25" s="6">
        <v>0.87378956683880471</v>
      </c>
    </row>
    <row r="26" spans="1:28" x14ac:dyDescent="0.3">
      <c r="A26" s="6" t="s">
        <v>21</v>
      </c>
      <c r="B26" s="6">
        <v>1.8642253633659914E-2</v>
      </c>
      <c r="O26" s="6" t="s">
        <v>21</v>
      </c>
      <c r="P26" s="6">
        <v>4.5370007287470544E-2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15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0.71225856508903362</v>
      </c>
      <c r="D31" s="6">
        <v>0.35612928254451681</v>
      </c>
      <c r="E31" s="6">
        <v>1024.7333250504294</v>
      </c>
      <c r="F31" s="6">
        <v>3.8907165879203901E-14</v>
      </c>
      <c r="O31" s="6" t="s">
        <v>24</v>
      </c>
      <c r="P31" s="6">
        <v>2</v>
      </c>
      <c r="Q31" s="6">
        <v>0.20363269231456202</v>
      </c>
      <c r="R31" s="6">
        <v>0.10181634615728101</v>
      </c>
      <c r="S31" s="6">
        <v>49.462926674688141</v>
      </c>
      <c r="T31" s="6">
        <v>1.602842339032264E-6</v>
      </c>
    </row>
    <row r="32" spans="1:28" x14ac:dyDescent="0.3">
      <c r="A32" s="6" t="s">
        <v>25</v>
      </c>
      <c r="B32" s="6">
        <v>12</v>
      </c>
      <c r="C32" s="6">
        <v>4.1704034465004742E-3</v>
      </c>
      <c r="D32" s="6">
        <v>3.475336205417062E-4</v>
      </c>
      <c r="E32" s="6"/>
      <c r="F32" s="6"/>
      <c r="O32" s="6" t="s">
        <v>25</v>
      </c>
      <c r="P32" s="6">
        <v>12</v>
      </c>
      <c r="Q32" s="6">
        <v>2.4701250735181562E-2</v>
      </c>
      <c r="R32" s="6">
        <v>2.0584375612651301E-3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0.71642896853553406</v>
      </c>
      <c r="D33" s="7"/>
      <c r="E33" s="7"/>
      <c r="F33" s="7"/>
      <c r="O33" s="7" t="s">
        <v>26</v>
      </c>
      <c r="P33" s="7">
        <v>14</v>
      </c>
      <c r="Q33" s="7">
        <v>0.22833394304974358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2.8286322728133664</v>
      </c>
      <c r="C36" s="6">
        <v>3.0883035723073309E-2</v>
      </c>
      <c r="D36" s="6">
        <v>91.591781914756552</v>
      </c>
      <c r="E36" s="6">
        <v>1.917179213548713E-18</v>
      </c>
      <c r="F36" s="6">
        <v>2.761343918360863</v>
      </c>
      <c r="G36" s="6">
        <v>2.8959206272658697</v>
      </c>
      <c r="H36" s="6">
        <v>2.761343918360863</v>
      </c>
      <c r="I36" s="6">
        <v>2.8959206272658697</v>
      </c>
      <c r="O36" s="6" t="s">
        <v>27</v>
      </c>
      <c r="P36" s="6">
        <v>2.8120529522263022</v>
      </c>
      <c r="Q36" s="6">
        <v>0.10305892947348962</v>
      </c>
      <c r="R36" s="6">
        <v>27.285873883928332</v>
      </c>
      <c r="S36" s="6">
        <v>3.6178787958809346E-12</v>
      </c>
      <c r="T36" s="6">
        <v>2.587506834477693</v>
      </c>
      <c r="U36" s="6">
        <v>3.0365990699749115</v>
      </c>
      <c r="V36" s="6">
        <v>2.587506834477693</v>
      </c>
      <c r="W36" s="6">
        <v>3.0365990699749115</v>
      </c>
    </row>
    <row r="37" spans="1:23" x14ac:dyDescent="0.3">
      <c r="A37" s="6" t="s">
        <v>40</v>
      </c>
      <c r="B37" s="6">
        <v>0.96514688337736487</v>
      </c>
      <c r="C37" s="6">
        <v>3.707410547399697E-2</v>
      </c>
      <c r="D37" s="6">
        <v>26.032910869671539</v>
      </c>
      <c r="E37" s="6">
        <v>6.3045574274479005E-12</v>
      </c>
      <c r="F37" s="6">
        <v>0.88436934672218426</v>
      </c>
      <c r="G37" s="6">
        <v>1.0459244200325455</v>
      </c>
      <c r="H37" s="6">
        <v>0.88436934672218426</v>
      </c>
      <c r="I37" s="6">
        <v>1.0459244200325455</v>
      </c>
      <c r="O37" s="6" t="s">
        <v>40</v>
      </c>
      <c r="P37" s="6">
        <v>0.96972600607924186</v>
      </c>
      <c r="Q37" s="6">
        <v>0.11932307496022919</v>
      </c>
      <c r="R37" s="6">
        <v>8.1268942021688186</v>
      </c>
      <c r="S37" s="6">
        <v>3.1992334494522791E-6</v>
      </c>
      <c r="T37" s="6">
        <v>0.70974335948055012</v>
      </c>
      <c r="U37" s="6">
        <v>1.2297086526779335</v>
      </c>
      <c r="V37" s="6">
        <v>0.70974335948055012</v>
      </c>
      <c r="W37" s="6">
        <v>1.2297086526779335</v>
      </c>
    </row>
    <row r="38" spans="1:23" ht="15" thickBot="1" x14ac:dyDescent="0.35">
      <c r="A38" s="7" t="s">
        <v>41</v>
      </c>
      <c r="B38" s="7">
        <v>-0.23480307084637567</v>
      </c>
      <c r="C38" s="7">
        <v>3.5510600082899704E-2</v>
      </c>
      <c r="D38" s="7">
        <v>-6.6121966482747832</v>
      </c>
      <c r="E38" s="7">
        <v>2.4932186877626154E-5</v>
      </c>
      <c r="F38" s="7">
        <v>-0.31217402189617971</v>
      </c>
      <c r="G38" s="7">
        <v>-0.15743211979657165</v>
      </c>
      <c r="H38" s="7">
        <v>-0.31217402189617971</v>
      </c>
      <c r="I38" s="7">
        <v>-0.15743211979657165</v>
      </c>
      <c r="O38" s="7" t="s">
        <v>41</v>
      </c>
      <c r="P38" s="7">
        <v>-0.61544979568341551</v>
      </c>
      <c r="Q38" s="7">
        <v>0.10984945350604931</v>
      </c>
      <c r="R38" s="7">
        <v>-5.6026659763903446</v>
      </c>
      <c r="S38" s="7">
        <v>1.1564751107171887E-4</v>
      </c>
      <c r="T38" s="7">
        <v>-0.85479119431432948</v>
      </c>
      <c r="U38" s="7">
        <v>-0.37610839705250154</v>
      </c>
      <c r="V38" s="7">
        <v>-0.85479119431432948</v>
      </c>
      <c r="W38" s="7">
        <v>-0.37610839705250154</v>
      </c>
    </row>
    <row r="40" spans="1:23" x14ac:dyDescent="0.3">
      <c r="B40">
        <f>10^B36</f>
        <v>673.95713093934091</v>
      </c>
      <c r="P40">
        <f>10^P36</f>
        <v>648.7135244248683</v>
      </c>
    </row>
    <row r="41" spans="1:23" x14ac:dyDescent="0.3">
      <c r="B41" s="6">
        <v>0.96514688337736487</v>
      </c>
      <c r="P41" s="6">
        <v>0.96972600607924186</v>
      </c>
    </row>
    <row r="42" spans="1:23" ht="15" thickBot="1" x14ac:dyDescent="0.35">
      <c r="B42" s="7">
        <v>-0.23480307084637567</v>
      </c>
      <c r="P42" s="7">
        <v>-0.61544979568341551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activeCell="S41" sqref="S41"/>
    </sheetView>
  </sheetViews>
  <sheetFormatPr defaultRowHeight="14.4" x14ac:dyDescent="0.3"/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36" t="s">
        <v>0</v>
      </c>
      <c r="P2" s="37" t="s">
        <v>0</v>
      </c>
      <c r="Q2" s="37" t="s">
        <v>0</v>
      </c>
      <c r="R2" s="37" t="s">
        <v>0</v>
      </c>
      <c r="S2" s="37" t="s">
        <v>0</v>
      </c>
      <c r="T2" s="37" t="s">
        <v>0</v>
      </c>
      <c r="U2" s="37" t="s">
        <v>0</v>
      </c>
      <c r="V2" s="37" t="s">
        <v>0</v>
      </c>
      <c r="W2" s="37" t="s">
        <v>1</v>
      </c>
      <c r="X2" s="37" t="s">
        <v>1</v>
      </c>
      <c r="Y2" s="37" t="s">
        <v>1</v>
      </c>
      <c r="Z2" s="46"/>
      <c r="AA2" s="46"/>
      <c r="AB2" s="47"/>
    </row>
    <row r="3" spans="1:28" x14ac:dyDescent="0.3">
      <c r="A3" s="61">
        <v>20.6</v>
      </c>
      <c r="B3" s="60">
        <v>20.7</v>
      </c>
      <c r="C3" s="60">
        <v>20.6</v>
      </c>
      <c r="D3" s="60">
        <v>0.8</v>
      </c>
      <c r="E3" s="15">
        <f>A3+B3</f>
        <v>41.3</v>
      </c>
      <c r="F3" s="15">
        <f>C3+D3</f>
        <v>21.400000000000002</v>
      </c>
      <c r="G3" s="16">
        <f>E3+2*F3</f>
        <v>84.1</v>
      </c>
      <c r="H3" s="53">
        <v>71052.631578947359</v>
      </c>
      <c r="I3" s="14">
        <f>B3/6.89475729</f>
        <v>3.0022811723949747</v>
      </c>
      <c r="J3" s="16">
        <f>G3/6.89475729</f>
        <v>12.197673748715815</v>
      </c>
      <c r="K3" s="16">
        <f>H3/6.89475729</f>
        <v>10305.312948724168</v>
      </c>
      <c r="L3" s="17">
        <f>LOG(K3)</f>
        <v>4.0130611848430666</v>
      </c>
      <c r="M3" s="17">
        <f>LOG(J3)</f>
        <v>1.0862770130988015</v>
      </c>
      <c r="N3" s="33">
        <f>LOG(I3)</f>
        <v>0.47745136275780714</v>
      </c>
      <c r="O3" s="61">
        <v>20.3</v>
      </c>
      <c r="P3" s="60">
        <v>4.5</v>
      </c>
      <c r="Q3" s="60">
        <v>20.9</v>
      </c>
      <c r="R3" s="60">
        <v>20.5</v>
      </c>
      <c r="S3" s="40">
        <f>O3+P3</f>
        <v>24.8</v>
      </c>
      <c r="T3" s="40">
        <f>Q3+R3</f>
        <v>41.4</v>
      </c>
      <c r="U3" s="40">
        <f>S3+2*T3</f>
        <v>107.6</v>
      </c>
      <c r="V3" s="60">
        <v>36826.347305389223</v>
      </c>
      <c r="W3" s="40">
        <f>R3/6.89475729</f>
        <v>2.9732736248356031</v>
      </c>
      <c r="X3" s="40">
        <f>U3/6.89475729</f>
        <v>15.606060586941993</v>
      </c>
      <c r="Y3" s="40">
        <f>V3/6.89475729</f>
        <v>5341.2101044950959</v>
      </c>
      <c r="Z3" s="48">
        <f>LOG(Y3)</f>
        <v>3.7276396619287229</v>
      </c>
      <c r="AA3" s="48">
        <f>LOG(X3)</f>
        <v>1.1932932886312597</v>
      </c>
      <c r="AB3" s="49">
        <f>LOG(W3)</f>
        <v>0.47323487835664368</v>
      </c>
    </row>
    <row r="4" spans="1:28" x14ac:dyDescent="0.3">
      <c r="A4" s="61">
        <v>20.5</v>
      </c>
      <c r="B4" s="60">
        <v>41.8</v>
      </c>
      <c r="C4" s="60">
        <v>20.6</v>
      </c>
      <c r="D4" s="60">
        <v>1.4</v>
      </c>
      <c r="E4" s="15">
        <f>A4+B4</f>
        <v>62.3</v>
      </c>
      <c r="F4" s="15">
        <f>C4+D4</f>
        <v>22</v>
      </c>
      <c r="G4" s="16">
        <f>E4+2*F4</f>
        <v>106.3</v>
      </c>
      <c r="H4" s="53">
        <v>73333.333333333314</v>
      </c>
      <c r="I4" s="14">
        <f t="shared" ref="I4:I17" si="0">B4/6.89475729</f>
        <v>6.0625774399086927</v>
      </c>
      <c r="J4" s="16">
        <f t="shared" ref="J4:K17" si="1">G4/6.89475729</f>
        <v>15.417511527806077</v>
      </c>
      <c r="K4" s="16">
        <f t="shared" si="1"/>
        <v>10636.100771769634</v>
      </c>
      <c r="L4" s="17">
        <f t="shared" ref="L4:L17" si="2">LOG(K4)</f>
        <v>4.0267824434034329</v>
      </c>
      <c r="M4" s="17">
        <f t="shared" ref="M4:M17" si="3">LOG(J4)</f>
        <v>1.1880142818241861</v>
      </c>
      <c r="N4" s="33">
        <f t="shared" ref="N4:N17" si="4">LOG(I4)</f>
        <v>0.78265729907592452</v>
      </c>
      <c r="O4" s="61">
        <v>20</v>
      </c>
      <c r="P4" s="60">
        <v>8.1</v>
      </c>
      <c r="Q4" s="60">
        <v>20.9</v>
      </c>
      <c r="R4" s="60">
        <v>41.4</v>
      </c>
      <c r="S4" s="40">
        <f>O4+P4</f>
        <v>28.1</v>
      </c>
      <c r="T4" s="40">
        <f>Q4+R4</f>
        <v>62.3</v>
      </c>
      <c r="U4" s="40">
        <f>S4+2*T4</f>
        <v>152.69999999999999</v>
      </c>
      <c r="V4" s="60">
        <v>34177.215189873408</v>
      </c>
      <c r="W4" s="40">
        <f t="shared" ref="W4:W17" si="5">R4/6.89475729</f>
        <v>6.0045623447899494</v>
      </c>
      <c r="X4" s="40">
        <f t="shared" ref="X4:Y17" si="6">U4/6.89475729</f>
        <v>22.14726256158032</v>
      </c>
      <c r="Y4" s="40">
        <f t="shared" si="6"/>
        <v>4956.985975335675</v>
      </c>
      <c r="Z4" s="48">
        <f t="shared" ref="Z4:Z17" si="7">LOG(Y4)</f>
        <v>3.6952176901694349</v>
      </c>
      <c r="AA4" s="48">
        <f t="shared" ref="AA4:AA17" si="8">LOG(X4)</f>
        <v>1.3453200543573105</v>
      </c>
      <c r="AB4" s="49">
        <f t="shared" ref="AB4:AB17" si="9">LOG(W4)</f>
        <v>0.77848135842178834</v>
      </c>
    </row>
    <row r="5" spans="1:28" x14ac:dyDescent="0.3">
      <c r="A5" s="61">
        <v>20.5</v>
      </c>
      <c r="B5" s="60">
        <v>61.8</v>
      </c>
      <c r="C5" s="60">
        <v>20.5</v>
      </c>
      <c r="D5" s="60">
        <v>1.6</v>
      </c>
      <c r="E5" s="15">
        <f>A5+B5</f>
        <v>82.3</v>
      </c>
      <c r="F5" s="15">
        <f>C5+D5</f>
        <v>22.1</v>
      </c>
      <c r="G5" s="16">
        <f>E5+2*F5</f>
        <v>126.5</v>
      </c>
      <c r="H5" s="53">
        <v>75611.745513866234</v>
      </c>
      <c r="I5" s="14">
        <f t="shared" si="0"/>
        <v>8.9633321958458669</v>
      </c>
      <c r="J5" s="16">
        <f t="shared" si="1"/>
        <v>18.347273831302623</v>
      </c>
      <c r="K5" s="16">
        <f t="shared" si="1"/>
        <v>10966.556520202937</v>
      </c>
      <c r="L5" s="17">
        <f t="shared" si="2"/>
        <v>4.0400702812629898</v>
      </c>
      <c r="M5" s="17">
        <f t="shared" si="3"/>
        <v>1.2635715428127261</v>
      </c>
      <c r="N5" s="33">
        <f t="shared" si="4"/>
        <v>0.95246949238970524</v>
      </c>
      <c r="O5" s="61">
        <v>20.2</v>
      </c>
      <c r="P5" s="60">
        <v>8.4</v>
      </c>
      <c r="Q5" s="60">
        <v>20.6</v>
      </c>
      <c r="R5" s="60">
        <v>61.1</v>
      </c>
      <c r="S5" s="40">
        <f>O5+P5</f>
        <v>28.6</v>
      </c>
      <c r="T5" s="40">
        <f>Q5+R5</f>
        <v>81.7</v>
      </c>
      <c r="U5" s="40">
        <f>S5+2*T5</f>
        <v>192</v>
      </c>
      <c r="V5" s="60">
        <v>31603.448275862065</v>
      </c>
      <c r="W5" s="40">
        <f t="shared" si="5"/>
        <v>8.8618057793880656</v>
      </c>
      <c r="X5" s="40">
        <f t="shared" si="6"/>
        <v>27.847245656996868</v>
      </c>
      <c r="Y5" s="40">
        <f t="shared" si="6"/>
        <v>4583.6926445110676</v>
      </c>
      <c r="Z5" s="48">
        <f t="shared" si="7"/>
        <v>3.6612154887001687</v>
      </c>
      <c r="AA5" s="48">
        <f t="shared" si="8"/>
        <v>1.4447822460044391</v>
      </c>
      <c r="AB5" s="49">
        <f t="shared" si="9"/>
        <v>0.94752222754344362</v>
      </c>
    </row>
    <row r="6" spans="1:28" x14ac:dyDescent="0.3">
      <c r="A6" s="61">
        <v>34.5</v>
      </c>
      <c r="B6" s="60">
        <v>34.6</v>
      </c>
      <c r="C6" s="60">
        <v>34.5</v>
      </c>
      <c r="D6" s="60">
        <v>1.4</v>
      </c>
      <c r="E6" s="15">
        <f>A6+B6</f>
        <v>69.099999999999994</v>
      </c>
      <c r="F6" s="15">
        <f>C6+D6</f>
        <v>35.9</v>
      </c>
      <c r="G6" s="16">
        <f>E6+2*F6</f>
        <v>140.89999999999998</v>
      </c>
      <c r="H6" s="53">
        <v>91534.391534391529</v>
      </c>
      <c r="I6" s="14">
        <f t="shared" si="0"/>
        <v>5.0183057277713106</v>
      </c>
      <c r="J6" s="16">
        <f t="shared" si="1"/>
        <v>20.435817255577387</v>
      </c>
      <c r="K6" s="16">
        <f t="shared" si="1"/>
        <v>13275.941078760079</v>
      </c>
      <c r="L6" s="17">
        <f t="shared" si="2"/>
        <v>4.123065316256441</v>
      </c>
      <c r="M6" s="17">
        <f t="shared" si="3"/>
        <v>1.3103920104102458</v>
      </c>
      <c r="N6" s="33">
        <f t="shared" si="4"/>
        <v>0.700557116093666</v>
      </c>
      <c r="O6" s="61">
        <v>34.299999999999997</v>
      </c>
      <c r="P6" s="60">
        <v>6.4</v>
      </c>
      <c r="Q6" s="60">
        <v>34.6</v>
      </c>
      <c r="R6" s="60">
        <v>34.6</v>
      </c>
      <c r="S6" s="40">
        <f>O6+P6</f>
        <v>40.699999999999996</v>
      </c>
      <c r="T6" s="40">
        <f>Q6+R6</f>
        <v>69.2</v>
      </c>
      <c r="U6" s="40">
        <f>S6+2*T6</f>
        <v>179.1</v>
      </c>
      <c r="V6" s="60">
        <v>52851.323828920576</v>
      </c>
      <c r="W6" s="40">
        <f t="shared" si="5"/>
        <v>5.0183057277713106</v>
      </c>
      <c r="X6" s="40">
        <f t="shared" si="6"/>
        <v>25.97625883941739</v>
      </c>
      <c r="Y6" s="40">
        <f t="shared" si="6"/>
        <v>7665.4364477158524</v>
      </c>
      <c r="Z6" s="48">
        <f t="shared" si="7"/>
        <v>3.8845368873623976</v>
      </c>
      <c r="AA6" s="48">
        <f t="shared" si="8"/>
        <v>1.414576603149921</v>
      </c>
      <c r="AB6" s="49">
        <f t="shared" si="9"/>
        <v>0.700557116093666</v>
      </c>
    </row>
    <row r="7" spans="1:28" x14ac:dyDescent="0.3">
      <c r="A7" s="61">
        <v>34.5</v>
      </c>
      <c r="B7" s="60">
        <v>69</v>
      </c>
      <c r="C7" s="60">
        <v>34.5</v>
      </c>
      <c r="D7" s="60">
        <v>2.8</v>
      </c>
      <c r="E7" s="15">
        <f>A7+B7</f>
        <v>103.5</v>
      </c>
      <c r="F7" s="15">
        <f>C7+D7</f>
        <v>37.299999999999997</v>
      </c>
      <c r="G7" s="16">
        <f>E7+2*F7</f>
        <v>178.1</v>
      </c>
      <c r="H7" s="53">
        <v>97183.098591549293</v>
      </c>
      <c r="I7" s="14">
        <f t="shared" si="0"/>
        <v>10.007603907983249</v>
      </c>
      <c r="J7" s="16">
        <f t="shared" si="1"/>
        <v>25.831221101620532</v>
      </c>
      <c r="K7" s="16">
        <f t="shared" si="1"/>
        <v>14095.216771807392</v>
      </c>
      <c r="L7" s="17">
        <f t="shared" si="2"/>
        <v>4.1490717593190691</v>
      </c>
      <c r="M7" s="17">
        <f t="shared" si="3"/>
        <v>1.412144936764133</v>
      </c>
      <c r="N7" s="33">
        <f t="shared" si="4"/>
        <v>1.0003301080381446</v>
      </c>
      <c r="O7" s="61">
        <v>34.299999999999997</v>
      </c>
      <c r="P7" s="60">
        <v>1.7</v>
      </c>
      <c r="Q7" s="60">
        <v>34.700000000000003</v>
      </c>
      <c r="R7" s="60">
        <v>67.8</v>
      </c>
      <c r="S7" s="40">
        <f>O7+P7</f>
        <v>36</v>
      </c>
      <c r="T7" s="40">
        <f>Q7+R7</f>
        <v>102.5</v>
      </c>
      <c r="U7" s="40">
        <f>S7+2*T7</f>
        <v>241</v>
      </c>
      <c r="V7" s="60">
        <v>48776.978417266175</v>
      </c>
      <c r="W7" s="40">
        <f t="shared" si="5"/>
        <v>9.8335586226270184</v>
      </c>
      <c r="X7" s="40">
        <f t="shared" si="6"/>
        <v>34.954094809042942</v>
      </c>
      <c r="Y7" s="40">
        <f t="shared" si="6"/>
        <v>7074.5026062064862</v>
      </c>
      <c r="Z7" s="48">
        <f t="shared" si="7"/>
        <v>3.8496959109138573</v>
      </c>
      <c r="AA7" s="48">
        <f t="shared" si="8"/>
        <v>1.5434980598757577</v>
      </c>
      <c r="AB7" s="49">
        <f t="shared" si="9"/>
        <v>0.99271071116795273</v>
      </c>
    </row>
    <row r="8" spans="1:28" x14ac:dyDescent="0.3">
      <c r="A8" s="61">
        <v>34.799999999999997</v>
      </c>
      <c r="B8" s="60">
        <v>102.5</v>
      </c>
      <c r="C8" s="60">
        <v>34.5</v>
      </c>
      <c r="D8" s="60">
        <v>4</v>
      </c>
      <c r="E8" s="15">
        <f>A8+B8</f>
        <v>137.30000000000001</v>
      </c>
      <c r="F8" s="15">
        <f>C8+D8</f>
        <v>38.5</v>
      </c>
      <c r="G8" s="16">
        <f>E8+2*F8</f>
        <v>214.3</v>
      </c>
      <c r="H8" s="53">
        <v>99001.931745009657</v>
      </c>
      <c r="I8" s="14">
        <f t="shared" si="0"/>
        <v>14.866368124178015</v>
      </c>
      <c r="J8" s="16">
        <f t="shared" si="1"/>
        <v>31.081587209866818</v>
      </c>
      <c r="K8" s="16">
        <f t="shared" si="1"/>
        <v>14359.016217815211</v>
      </c>
      <c r="L8" s="17">
        <f t="shared" si="2"/>
        <v>4.1571246860197855</v>
      </c>
      <c r="M8" s="17">
        <f t="shared" si="3"/>
        <v>1.492503188342718</v>
      </c>
      <c r="N8" s="33">
        <f t="shared" si="4"/>
        <v>1.1722048826926625</v>
      </c>
      <c r="O8" s="61">
        <v>34.299999999999997</v>
      </c>
      <c r="P8" s="60">
        <v>9.8000000000000007</v>
      </c>
      <c r="Q8" s="60">
        <v>34.6</v>
      </c>
      <c r="R8" s="60">
        <v>101.6</v>
      </c>
      <c r="S8" s="40">
        <f>O8+P8</f>
        <v>44.099999999999994</v>
      </c>
      <c r="T8" s="40">
        <f>Q8+R8</f>
        <v>136.19999999999999</v>
      </c>
      <c r="U8" s="40">
        <f>S8+2*T8</f>
        <v>316.5</v>
      </c>
      <c r="V8" s="60">
        <v>36824.936571221449</v>
      </c>
      <c r="W8" s="40">
        <f t="shared" si="5"/>
        <v>14.735834160160842</v>
      </c>
      <c r="X8" s="40">
        <f t="shared" si="6"/>
        <v>45.904444012705774</v>
      </c>
      <c r="Y8" s="40">
        <f t="shared" si="6"/>
        <v>5341.0054948027691</v>
      </c>
      <c r="Z8" s="48">
        <f t="shared" si="7"/>
        <v>3.7276230247696045</v>
      </c>
      <c r="AA8" s="48">
        <f t="shared" si="8"/>
        <v>1.6618547316542633</v>
      </c>
      <c r="AB8" s="49">
        <f t="shared" si="9"/>
        <v>1.1683747252487897</v>
      </c>
    </row>
    <row r="9" spans="1:28" x14ac:dyDescent="0.3">
      <c r="A9" s="61">
        <v>68.5</v>
      </c>
      <c r="B9" s="60">
        <v>68.7</v>
      </c>
      <c r="C9" s="60">
        <v>68.599999999999994</v>
      </c>
      <c r="D9" s="60">
        <v>4.4000000000000004</v>
      </c>
      <c r="E9" s="15">
        <f>A9+B9</f>
        <v>137.19999999999999</v>
      </c>
      <c r="F9" s="15">
        <f>C9+D9</f>
        <v>73</v>
      </c>
      <c r="G9" s="16">
        <f>E9+2*F9</f>
        <v>283.2</v>
      </c>
      <c r="H9" s="53">
        <v>128893.05816135084</v>
      </c>
      <c r="I9" s="14">
        <f t="shared" si="0"/>
        <v>9.9640925866441918</v>
      </c>
      <c r="J9" s="16">
        <f t="shared" si="1"/>
        <v>41.074687344070377</v>
      </c>
      <c r="K9" s="16">
        <f t="shared" si="1"/>
        <v>18694.357573441259</v>
      </c>
      <c r="L9" s="17">
        <f t="shared" si="2"/>
        <v>4.2717105453338675</v>
      </c>
      <c r="M9" s="17">
        <f t="shared" si="3"/>
        <v>1.6135742663186208</v>
      </c>
      <c r="N9" s="33">
        <f t="shared" si="4"/>
        <v>0.9984377543604398</v>
      </c>
      <c r="O9" s="61">
        <v>68.2</v>
      </c>
      <c r="P9" s="60">
        <v>-1.4</v>
      </c>
      <c r="Q9" s="60">
        <v>68.7</v>
      </c>
      <c r="R9" s="60">
        <v>68.3</v>
      </c>
      <c r="S9" s="40">
        <f>O9+P9</f>
        <v>66.8</v>
      </c>
      <c r="T9" s="40">
        <f>Q9+R9</f>
        <v>137</v>
      </c>
      <c r="U9" s="40">
        <f>S9+2*T9</f>
        <v>340.8</v>
      </c>
      <c r="V9" s="60">
        <v>62583.995113011595</v>
      </c>
      <c r="W9" s="40">
        <f t="shared" si="5"/>
        <v>9.9060774915254477</v>
      </c>
      <c r="X9" s="40">
        <f t="shared" si="6"/>
        <v>49.428861041169441</v>
      </c>
      <c r="Y9" s="40">
        <f t="shared" si="6"/>
        <v>9077.0410734808611</v>
      </c>
      <c r="Z9" s="48">
        <f t="shared" si="7"/>
        <v>3.9579443006261616</v>
      </c>
      <c r="AA9" s="48">
        <f t="shared" si="8"/>
        <v>1.6939806033955518</v>
      </c>
      <c r="AB9" s="49">
        <f t="shared" si="9"/>
        <v>0.99590172098242191</v>
      </c>
    </row>
    <row r="10" spans="1:28" x14ac:dyDescent="0.3">
      <c r="A10" s="61">
        <v>68.5</v>
      </c>
      <c r="B10" s="60">
        <v>137.69999999999999</v>
      </c>
      <c r="C10" s="60">
        <v>68.900000000000006</v>
      </c>
      <c r="D10" s="60">
        <v>9</v>
      </c>
      <c r="E10" s="15">
        <f>A10+B10</f>
        <v>206.2</v>
      </c>
      <c r="F10" s="15">
        <f>C10+D10</f>
        <v>77.900000000000006</v>
      </c>
      <c r="G10" s="16">
        <f>E10+2*F10</f>
        <v>362</v>
      </c>
      <c r="H10" s="53">
        <v>129134.10440762738</v>
      </c>
      <c r="I10" s="14">
        <f t="shared" si="0"/>
        <v>19.971696494627441</v>
      </c>
      <c r="J10" s="16">
        <f t="shared" si="1"/>
        <v>52.503661082462841</v>
      </c>
      <c r="K10" s="16">
        <f t="shared" si="1"/>
        <v>18729.318375705632</v>
      </c>
      <c r="L10" s="17">
        <f t="shared" si="2"/>
        <v>4.2725219721933687</v>
      </c>
      <c r="M10" s="17">
        <f t="shared" si="3"/>
        <v>1.720189587834055</v>
      </c>
      <c r="N10" s="33">
        <f t="shared" si="4"/>
        <v>1.300414957557813</v>
      </c>
      <c r="O10" s="61">
        <v>68.400000000000006</v>
      </c>
      <c r="P10" s="60">
        <v>9.6</v>
      </c>
      <c r="Q10" s="60">
        <v>68.599999999999994</v>
      </c>
      <c r="R10" s="60">
        <v>137</v>
      </c>
      <c r="S10" s="40">
        <f>O10+P10</f>
        <v>78</v>
      </c>
      <c r="T10" s="40">
        <f>Q10+R10</f>
        <v>205.6</v>
      </c>
      <c r="U10" s="40">
        <f>S10+2*T10</f>
        <v>489.2</v>
      </c>
      <c r="V10" s="60">
        <v>48659.207955958096</v>
      </c>
      <c r="W10" s="40">
        <f t="shared" si="5"/>
        <v>19.87017007816964</v>
      </c>
      <c r="X10" s="40">
        <f t="shared" si="6"/>
        <v>70.952461330223272</v>
      </c>
      <c r="Y10" s="40">
        <f t="shared" si="6"/>
        <v>7057.4214449190704</v>
      </c>
      <c r="Z10" s="48">
        <f t="shared" si="7"/>
        <v>3.8486460527802686</v>
      </c>
      <c r="AA10" s="48">
        <f t="shared" si="8"/>
        <v>1.8509674656651371</v>
      </c>
      <c r="AB10" s="49">
        <f t="shared" si="9"/>
        <v>1.2982015844572961</v>
      </c>
    </row>
    <row r="11" spans="1:28" x14ac:dyDescent="0.3">
      <c r="A11" s="61">
        <v>68.5</v>
      </c>
      <c r="B11" s="60">
        <v>206.5</v>
      </c>
      <c r="C11" s="60">
        <v>69.099999999999994</v>
      </c>
      <c r="D11" s="60">
        <v>14.6</v>
      </c>
      <c r="E11" s="15">
        <f>A11+B11</f>
        <v>275</v>
      </c>
      <c r="F11" s="15">
        <f>C11+D11</f>
        <v>83.699999999999989</v>
      </c>
      <c r="G11" s="16">
        <f>E11+2*F11</f>
        <v>442.4</v>
      </c>
      <c r="H11" s="53">
        <v>121661.42969363707</v>
      </c>
      <c r="I11" s="14">
        <f t="shared" si="0"/>
        <v>29.95029285505132</v>
      </c>
      <c r="J11" s="16">
        <f t="shared" si="1"/>
        <v>64.164695201330275</v>
      </c>
      <c r="K11" s="16">
        <f t="shared" si="1"/>
        <v>17645.498539896689</v>
      </c>
      <c r="L11" s="17">
        <f t="shared" si="2"/>
        <v>4.2466339330313536</v>
      </c>
      <c r="M11" s="17">
        <f t="shared" si="3"/>
        <v>1.8072961355975312</v>
      </c>
      <c r="N11" s="33">
        <f t="shared" si="4"/>
        <v>1.4764010732933093</v>
      </c>
      <c r="O11" s="54"/>
      <c r="P11" s="52"/>
      <c r="Q11" s="52"/>
      <c r="R11" s="52"/>
      <c r="S11" s="40"/>
      <c r="T11" s="40"/>
      <c r="U11" s="40"/>
      <c r="V11" s="52"/>
      <c r="W11" s="40"/>
      <c r="X11" s="40"/>
      <c r="Y11" s="40"/>
      <c r="Z11" s="48"/>
      <c r="AA11" s="48"/>
      <c r="AB11" s="49"/>
    </row>
    <row r="12" spans="1:28" x14ac:dyDescent="0.3">
      <c r="A12" s="61">
        <v>102.4</v>
      </c>
      <c r="B12" s="60">
        <v>68.900000000000006</v>
      </c>
      <c r="C12" s="60">
        <v>102.6</v>
      </c>
      <c r="D12" s="60">
        <v>6.4</v>
      </c>
      <c r="E12" s="15">
        <f>A12+B12</f>
        <v>171.3</v>
      </c>
      <c r="F12" s="15">
        <f>C12+D12</f>
        <v>109</v>
      </c>
      <c r="G12" s="16">
        <f>E12+2*F12</f>
        <v>389.3</v>
      </c>
      <c r="H12" s="53">
        <v>132415.11851377322</v>
      </c>
      <c r="I12" s="14">
        <f t="shared" si="0"/>
        <v>9.9931001342035639</v>
      </c>
      <c r="J12" s="16">
        <f t="shared" si="1"/>
        <v>56.463191324317087</v>
      </c>
      <c r="K12" s="16">
        <f t="shared" si="1"/>
        <v>19205.189239340609</v>
      </c>
      <c r="L12" s="17">
        <f t="shared" si="2"/>
        <v>4.28341859086576</v>
      </c>
      <c r="M12" s="17">
        <f t="shared" si="3"/>
        <v>1.7517654210190514</v>
      </c>
      <c r="N12" s="33">
        <f t="shared" si="4"/>
        <v>0.99970023920851525</v>
      </c>
      <c r="O12" s="54"/>
      <c r="P12" s="52"/>
      <c r="Q12" s="52"/>
      <c r="R12" s="52"/>
      <c r="S12" s="40"/>
      <c r="T12" s="40"/>
      <c r="U12" s="40"/>
      <c r="V12" s="52"/>
      <c r="W12" s="40"/>
      <c r="X12" s="40"/>
      <c r="Y12" s="40"/>
      <c r="Z12" s="48"/>
      <c r="AA12" s="48"/>
      <c r="AB12" s="49"/>
    </row>
    <row r="13" spans="1:28" x14ac:dyDescent="0.3">
      <c r="A13" s="61">
        <v>102.6</v>
      </c>
      <c r="B13" s="60">
        <v>102.5</v>
      </c>
      <c r="C13" s="60">
        <v>102.8</v>
      </c>
      <c r="D13" s="60">
        <v>9.3000000000000007</v>
      </c>
      <c r="E13" s="15">
        <f>A13+B13</f>
        <v>205.1</v>
      </c>
      <c r="F13" s="15">
        <f>C13+D13</f>
        <v>112.1</v>
      </c>
      <c r="G13" s="16">
        <f>E13+2*F13</f>
        <v>429.29999999999995</v>
      </c>
      <c r="H13" s="53">
        <v>137154.32649420161</v>
      </c>
      <c r="I13" s="14">
        <f t="shared" si="0"/>
        <v>14.866368124178015</v>
      </c>
      <c r="J13" s="16">
        <f t="shared" si="1"/>
        <v>62.26470083619143</v>
      </c>
      <c r="K13" s="16">
        <f t="shared" si="1"/>
        <v>19892.553243770762</v>
      </c>
      <c r="L13" s="17">
        <f t="shared" si="2"/>
        <v>4.2986905291533706</v>
      </c>
      <c r="M13" s="17">
        <f t="shared" si="3"/>
        <v>1.7942419057803281</v>
      </c>
      <c r="N13" s="33">
        <f t="shared" si="4"/>
        <v>1.1722048826926625</v>
      </c>
      <c r="O13" s="54"/>
      <c r="P13" s="52"/>
      <c r="Q13" s="52"/>
      <c r="R13" s="52"/>
      <c r="S13" s="40"/>
      <c r="T13" s="40"/>
      <c r="U13" s="40"/>
      <c r="V13" s="52"/>
      <c r="W13" s="40"/>
      <c r="X13" s="40"/>
      <c r="Y13" s="40"/>
      <c r="Z13" s="48"/>
      <c r="AA13" s="48"/>
      <c r="AB13" s="49"/>
    </row>
    <row r="14" spans="1:28" x14ac:dyDescent="0.3">
      <c r="A14" s="61">
        <v>102.7</v>
      </c>
      <c r="B14" s="60">
        <v>206.5</v>
      </c>
      <c r="C14" s="60">
        <v>102.9</v>
      </c>
      <c r="D14" s="60">
        <v>16.5</v>
      </c>
      <c r="E14" s="15">
        <f>A14+B14</f>
        <v>309.2</v>
      </c>
      <c r="F14" s="15">
        <f>C14+D14</f>
        <v>119.4</v>
      </c>
      <c r="G14" s="16">
        <f>E14+2*F14</f>
        <v>548</v>
      </c>
      <c r="H14" s="53">
        <v>144237.48544819557</v>
      </c>
      <c r="I14" s="14">
        <f t="shared" si="0"/>
        <v>29.95029285505132</v>
      </c>
      <c r="J14" s="16">
        <f t="shared" si="1"/>
        <v>79.480680312678558</v>
      </c>
      <c r="K14" s="16">
        <f t="shared" si="1"/>
        <v>20919.878594913611</v>
      </c>
      <c r="L14" s="17">
        <f t="shared" si="2"/>
        <v>4.3205591598457103</v>
      </c>
      <c r="M14" s="17">
        <f t="shared" si="3"/>
        <v>1.9002615757852586</v>
      </c>
      <c r="N14" s="33">
        <f t="shared" si="4"/>
        <v>1.4764010732933093</v>
      </c>
      <c r="O14" s="54"/>
      <c r="P14" s="52"/>
      <c r="Q14" s="52"/>
      <c r="R14" s="52"/>
      <c r="S14" s="40"/>
      <c r="T14" s="40"/>
      <c r="U14" s="40"/>
      <c r="V14" s="52"/>
      <c r="W14" s="40"/>
      <c r="X14" s="40"/>
      <c r="Y14" s="40"/>
      <c r="Z14" s="48"/>
      <c r="AA14" s="48"/>
      <c r="AB14" s="49"/>
    </row>
    <row r="15" spans="1:28" x14ac:dyDescent="0.3">
      <c r="A15" s="61">
        <v>137.69999999999999</v>
      </c>
      <c r="B15" s="60">
        <v>102.1</v>
      </c>
      <c r="C15" s="60">
        <v>137.19999999999999</v>
      </c>
      <c r="D15" s="60">
        <v>10.3</v>
      </c>
      <c r="E15" s="15">
        <f>A15+B15</f>
        <v>239.79999999999998</v>
      </c>
      <c r="F15" s="15">
        <f>C15+D15</f>
        <v>147.5</v>
      </c>
      <c r="G15" s="16">
        <f>E15+2*F15</f>
        <v>534.79999999999995</v>
      </c>
      <c r="H15" s="53">
        <v>159614.38249088067</v>
      </c>
      <c r="I15" s="14">
        <f t="shared" si="0"/>
        <v>14.808353029059271</v>
      </c>
      <c r="J15" s="16">
        <f t="shared" si="1"/>
        <v>77.566182173760012</v>
      </c>
      <c r="K15" s="16">
        <f t="shared" si="1"/>
        <v>23150.108956319862</v>
      </c>
      <c r="L15" s="17">
        <f t="shared" si="2"/>
        <v>4.3645530393719909</v>
      </c>
      <c r="M15" s="17">
        <f t="shared" si="3"/>
        <v>1.889672415890836</v>
      </c>
      <c r="N15" s="33">
        <f t="shared" si="4"/>
        <v>1.1705067593877996</v>
      </c>
      <c r="O15" s="54"/>
      <c r="P15" s="52"/>
      <c r="Q15" s="52"/>
      <c r="R15" s="52"/>
      <c r="S15" s="40"/>
      <c r="T15" s="40"/>
      <c r="U15" s="40"/>
      <c r="V15" s="52"/>
      <c r="W15" s="40"/>
      <c r="X15" s="40"/>
      <c r="Y15" s="40"/>
      <c r="Z15" s="48"/>
      <c r="AA15" s="48"/>
      <c r="AB15" s="49"/>
    </row>
    <row r="16" spans="1:28" x14ac:dyDescent="0.3">
      <c r="A16" s="61">
        <v>137.6</v>
      </c>
      <c r="B16" s="60">
        <v>137.5</v>
      </c>
      <c r="C16" s="60">
        <v>137.19999999999999</v>
      </c>
      <c r="D16" s="60">
        <v>12.7</v>
      </c>
      <c r="E16" s="15">
        <f>A16+B16</f>
        <v>275.10000000000002</v>
      </c>
      <c r="F16" s="15">
        <f>C16+D16</f>
        <v>149.89999999999998</v>
      </c>
      <c r="G16" s="16">
        <f>E16+2*F16</f>
        <v>574.9</v>
      </c>
      <c r="H16" s="53">
        <v>166263.60338573155</v>
      </c>
      <c r="I16" s="14">
        <f t="shared" si="0"/>
        <v>19.942688947068071</v>
      </c>
      <c r="J16" s="16">
        <f t="shared" si="1"/>
        <v>83.382195459414049</v>
      </c>
      <c r="K16" s="16">
        <f t="shared" si="1"/>
        <v>24114.496913020637</v>
      </c>
      <c r="L16" s="17">
        <f t="shared" si="2"/>
        <v>4.3822782059146244</v>
      </c>
      <c r="M16" s="17">
        <f t="shared" si="3"/>
        <v>1.9210733259468642</v>
      </c>
      <c r="N16" s="33">
        <f t="shared" si="4"/>
        <v>1.299783715467171</v>
      </c>
      <c r="O16" s="54"/>
      <c r="P16" s="52"/>
      <c r="Q16" s="52"/>
      <c r="R16" s="52"/>
      <c r="S16" s="40"/>
      <c r="T16" s="40"/>
      <c r="U16" s="40"/>
      <c r="V16" s="52"/>
      <c r="W16" s="40"/>
      <c r="X16" s="40"/>
      <c r="Y16" s="40"/>
      <c r="Z16" s="48"/>
      <c r="AA16" s="48"/>
      <c r="AB16" s="49"/>
    </row>
    <row r="17" spans="1:28" ht="15" thickBot="1" x14ac:dyDescent="0.35">
      <c r="A17" s="62">
        <v>137.6</v>
      </c>
      <c r="B17" s="63">
        <v>275.2</v>
      </c>
      <c r="C17" s="63">
        <v>137.1</v>
      </c>
      <c r="D17" s="63">
        <v>20</v>
      </c>
      <c r="E17" s="27">
        <f>A17+B17</f>
        <v>412.79999999999995</v>
      </c>
      <c r="F17" s="27">
        <f>C17+D17</f>
        <v>157.1</v>
      </c>
      <c r="G17" s="28">
        <f>E17+2*F17</f>
        <v>727</v>
      </c>
      <c r="H17" s="57">
        <v>168112.40073304824</v>
      </c>
      <c r="I17" s="29">
        <f t="shared" si="0"/>
        <v>39.914385441695508</v>
      </c>
      <c r="J17" s="28">
        <f t="shared" si="1"/>
        <v>105.44243537831626</v>
      </c>
      <c r="K17" s="28">
        <f t="shared" si="1"/>
        <v>24382.642297920283</v>
      </c>
      <c r="L17" s="30">
        <f t="shared" si="2"/>
        <v>4.3870807674524217</v>
      </c>
      <c r="M17" s="30">
        <f t="shared" si="3"/>
        <v>2.0230154281599271</v>
      </c>
      <c r="N17" s="34">
        <f t="shared" si="4"/>
        <v>1.6011294468643631</v>
      </c>
      <c r="O17" s="55"/>
      <c r="P17" s="56"/>
      <c r="Q17" s="56"/>
      <c r="R17" s="56"/>
      <c r="S17" s="43"/>
      <c r="T17" s="43"/>
      <c r="U17" s="43"/>
      <c r="V17" s="56"/>
      <c r="W17" s="43"/>
      <c r="X17" s="43"/>
      <c r="Y17" s="43"/>
      <c r="Z17" s="50"/>
      <c r="AA17" s="50"/>
      <c r="AB17" s="51"/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0.98932239890507134</v>
      </c>
      <c r="O23" s="6" t="s">
        <v>18</v>
      </c>
      <c r="P23" s="6">
        <v>0.9111779156432398</v>
      </c>
    </row>
    <row r="24" spans="1:28" x14ac:dyDescent="0.3">
      <c r="A24" s="6" t="s">
        <v>19</v>
      </c>
      <c r="B24" s="6">
        <v>0.97875880897528511</v>
      </c>
      <c r="O24" s="6" t="s">
        <v>19</v>
      </c>
      <c r="P24" s="6">
        <v>0.83024519395595908</v>
      </c>
    </row>
    <row r="25" spans="1:28" x14ac:dyDescent="0.3">
      <c r="A25" s="6" t="s">
        <v>20</v>
      </c>
      <c r="B25" s="6">
        <v>0.97521861047116598</v>
      </c>
      <c r="O25" s="6" t="s">
        <v>20</v>
      </c>
      <c r="P25" s="6">
        <v>0.76234327153834269</v>
      </c>
    </row>
    <row r="26" spans="1:28" x14ac:dyDescent="0.3">
      <c r="A26" s="6" t="s">
        <v>21</v>
      </c>
      <c r="B26" s="6">
        <v>2.0283872295610201E-2</v>
      </c>
      <c r="O26" s="6" t="s">
        <v>21</v>
      </c>
      <c r="P26" s="6">
        <v>5.1249569807915188E-2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8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0.22749916159265274</v>
      </c>
      <c r="D31" s="6">
        <v>0.11374958079632637</v>
      </c>
      <c r="E31" s="6">
        <v>276.47003630911314</v>
      </c>
      <c r="F31" s="6">
        <v>9.1848736781293071E-11</v>
      </c>
      <c r="O31" s="6" t="s">
        <v>24</v>
      </c>
      <c r="P31" s="6">
        <v>2</v>
      </c>
      <c r="Q31" s="6">
        <v>6.4229530044483313E-2</v>
      </c>
      <c r="R31" s="6">
        <v>3.2114765022241656E-2</v>
      </c>
      <c r="S31" s="6">
        <v>12.227123539297054</v>
      </c>
      <c r="T31" s="6">
        <v>1.1872855900012099E-2</v>
      </c>
    </row>
    <row r="32" spans="1:28" x14ac:dyDescent="0.3">
      <c r="A32" s="6" t="s">
        <v>25</v>
      </c>
      <c r="B32" s="6">
        <v>12</v>
      </c>
      <c r="C32" s="6">
        <v>4.9372257036554767E-3</v>
      </c>
      <c r="D32" s="6">
        <v>4.1143547530462306E-4</v>
      </c>
      <c r="E32" s="6"/>
      <c r="F32" s="6"/>
      <c r="O32" s="6" t="s">
        <v>25</v>
      </c>
      <c r="P32" s="6">
        <v>5</v>
      </c>
      <c r="Q32" s="6">
        <v>1.3132592027481861E-2</v>
      </c>
      <c r="R32" s="6">
        <v>2.6265184054963722E-3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0.23243638729630822</v>
      </c>
      <c r="D33" s="7"/>
      <c r="E33" s="7"/>
      <c r="F33" s="7"/>
      <c r="O33" s="7" t="s">
        <v>26</v>
      </c>
      <c r="P33" s="7">
        <v>7</v>
      </c>
      <c r="Q33" s="7">
        <v>7.7362122071965175E-2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3.4939650203300778</v>
      </c>
      <c r="C36" s="6">
        <v>3.2538695013490035E-2</v>
      </c>
      <c r="D36" s="6">
        <v>107.37876915105336</v>
      </c>
      <c r="E36" s="6">
        <v>2.8501092674589847E-19</v>
      </c>
      <c r="F36" s="6">
        <v>3.4230692941740566</v>
      </c>
      <c r="G36" s="6">
        <v>3.5648607464860991</v>
      </c>
      <c r="H36" s="6">
        <v>3.4230692941740566</v>
      </c>
      <c r="I36" s="6">
        <v>3.5648607464860991</v>
      </c>
      <c r="O36" s="6" t="s">
        <v>27</v>
      </c>
      <c r="P36" s="6">
        <v>2.6531368172564438</v>
      </c>
      <c r="Q36" s="6">
        <v>0.23189842505784769</v>
      </c>
      <c r="R36" s="6">
        <v>11.440943665721798</v>
      </c>
      <c r="S36" s="6">
        <v>8.9348497120595081E-5</v>
      </c>
      <c r="T36" s="6">
        <v>2.0570229380900713</v>
      </c>
      <c r="U36" s="6">
        <v>3.2492506964228163</v>
      </c>
      <c r="V36" s="6">
        <v>2.0570229380900713</v>
      </c>
      <c r="W36" s="6">
        <v>3.2492506964228163</v>
      </c>
    </row>
    <row r="37" spans="1:23" x14ac:dyDescent="0.3">
      <c r="A37" s="6" t="s">
        <v>40</v>
      </c>
      <c r="B37" s="6">
        <v>0.54724997685629928</v>
      </c>
      <c r="C37" s="6">
        <v>3.8267041190114419E-2</v>
      </c>
      <c r="D37" s="6">
        <v>14.300817618417573</v>
      </c>
      <c r="E37" s="6">
        <v>6.6998995083173009E-9</v>
      </c>
      <c r="F37" s="6">
        <v>0.4638732565578737</v>
      </c>
      <c r="G37" s="6">
        <v>0.63062669715472486</v>
      </c>
      <c r="H37" s="6">
        <v>0.4638732565578737</v>
      </c>
      <c r="I37" s="6">
        <v>0.63062669715472486</v>
      </c>
      <c r="O37" s="6" t="s">
        <v>40</v>
      </c>
      <c r="P37" s="6">
        <v>1.2942199937998911</v>
      </c>
      <c r="Q37" s="6">
        <v>0.26900557183276724</v>
      </c>
      <c r="R37" s="6">
        <v>4.8111270892354199</v>
      </c>
      <c r="S37" s="6">
        <v>4.8360266693735741E-3</v>
      </c>
      <c r="T37" s="6">
        <v>0.60271915716161961</v>
      </c>
      <c r="U37" s="6">
        <v>1.9857208304381624</v>
      </c>
      <c r="V37" s="6">
        <v>0.60271915716161961</v>
      </c>
      <c r="W37" s="6">
        <v>1.9857208304381624</v>
      </c>
    </row>
    <row r="38" spans="1:23" ht="15" thickBot="1" x14ac:dyDescent="0.35">
      <c r="A38" s="7" t="s">
        <v>41</v>
      </c>
      <c r="B38" s="7">
        <v>-0.13884075698342299</v>
      </c>
      <c r="C38" s="7">
        <v>3.710605190338101E-2</v>
      </c>
      <c r="D38" s="7">
        <v>-3.7417280972102605</v>
      </c>
      <c r="E38" s="7">
        <v>2.8130854411209621E-3</v>
      </c>
      <c r="F38" s="7">
        <v>-0.21968789892880763</v>
      </c>
      <c r="G38" s="7">
        <v>-5.7993615038038362E-2</v>
      </c>
      <c r="H38" s="7">
        <v>-0.21968789892880763</v>
      </c>
      <c r="I38" s="7">
        <v>-5.7993615038038362E-2</v>
      </c>
      <c r="O38" s="7" t="s">
        <v>41</v>
      </c>
      <c r="P38" s="7">
        <v>-0.89668626156255105</v>
      </c>
      <c r="Q38" s="7">
        <v>0.21677131235444011</v>
      </c>
      <c r="R38" s="7">
        <v>-4.1365541031388435</v>
      </c>
      <c r="S38" s="7">
        <v>9.0272307467089904E-3</v>
      </c>
      <c r="T38" s="7">
        <v>-1.4539146595879209</v>
      </c>
      <c r="U38" s="7">
        <v>-0.33945786353718133</v>
      </c>
      <c r="V38" s="7">
        <v>-1.4539146595879209</v>
      </c>
      <c r="W38" s="7">
        <v>-0.33945786353718133</v>
      </c>
    </row>
    <row r="40" spans="1:23" x14ac:dyDescent="0.3">
      <c r="B40">
        <f>10^B36</f>
        <v>3118.6383874076478</v>
      </c>
      <c r="P40">
        <f>10^P36</f>
        <v>449.9215728808266</v>
      </c>
    </row>
    <row r="41" spans="1:23" x14ac:dyDescent="0.3">
      <c r="B41" s="6">
        <v>0.54724997685629928</v>
      </c>
      <c r="P41" s="6">
        <v>1.2942199937998911</v>
      </c>
    </row>
    <row r="42" spans="1:23" ht="15" thickBot="1" x14ac:dyDescent="0.35">
      <c r="B42" s="7">
        <v>-0.13884075698342299</v>
      </c>
      <c r="P42" s="7">
        <v>-0.89668626156255105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zoomScale="60" zoomScaleNormal="60" workbookViewId="0">
      <selection sqref="A1:AB17"/>
    </sheetView>
  </sheetViews>
  <sheetFormatPr defaultRowHeight="14.4" x14ac:dyDescent="0.3"/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36" t="s">
        <v>0</v>
      </c>
      <c r="P2" s="37" t="s">
        <v>0</v>
      </c>
      <c r="Q2" s="37" t="s">
        <v>0</v>
      </c>
      <c r="R2" s="37" t="s">
        <v>0</v>
      </c>
      <c r="S2" s="37" t="s">
        <v>0</v>
      </c>
      <c r="T2" s="37" t="s">
        <v>0</v>
      </c>
      <c r="U2" s="37" t="s">
        <v>0</v>
      </c>
      <c r="V2" s="37" t="s">
        <v>0</v>
      </c>
      <c r="W2" s="37" t="s">
        <v>1</v>
      </c>
      <c r="X2" s="37" t="s">
        <v>1</v>
      </c>
      <c r="Y2" s="37" t="s">
        <v>1</v>
      </c>
      <c r="Z2" s="46"/>
      <c r="AA2" s="46"/>
      <c r="AB2" s="47"/>
    </row>
    <row r="3" spans="1:28" x14ac:dyDescent="0.3">
      <c r="A3" s="61">
        <v>20.5</v>
      </c>
      <c r="B3" s="60">
        <v>20.8</v>
      </c>
      <c r="C3" s="60">
        <v>20.5</v>
      </c>
      <c r="D3" s="60">
        <v>2</v>
      </c>
      <c r="E3" s="15">
        <f>A3+B3</f>
        <v>41.3</v>
      </c>
      <c r="F3" s="15">
        <f>C3+D3</f>
        <v>22.5</v>
      </c>
      <c r="G3" s="16">
        <f>E3+2*F3</f>
        <v>86.3</v>
      </c>
      <c r="H3" s="53">
        <v>39619.047619047611</v>
      </c>
      <c r="I3" s="14">
        <f>B3/6.89475729</f>
        <v>3.0167849461746608</v>
      </c>
      <c r="J3" s="16">
        <f>G3/6.89475729</f>
        <v>12.516756771868904</v>
      </c>
      <c r="K3" s="16">
        <f>H3/6.89475729</f>
        <v>5746.2570403326854</v>
      </c>
      <c r="L3" s="17">
        <f>LOG(K3)</f>
        <v>3.7593850488576939</v>
      </c>
      <c r="M3" s="17">
        <f>LOG(J3)</f>
        <v>1.0974918130160989</v>
      </c>
      <c r="N3" s="33">
        <f>LOG(I3)</f>
        <v>0.47954435226365094</v>
      </c>
      <c r="O3" s="61">
        <v>20.5</v>
      </c>
      <c r="P3" s="60">
        <v>8.4</v>
      </c>
      <c r="Q3" s="60">
        <v>20.9</v>
      </c>
      <c r="R3" s="60">
        <v>20</v>
      </c>
      <c r="S3" s="40">
        <f>O3+P3</f>
        <v>28.9</v>
      </c>
      <c r="T3" s="40">
        <f>Q3+R3</f>
        <v>40.9</v>
      </c>
      <c r="U3" s="40">
        <f>S3+2*T3</f>
        <v>110.69999999999999</v>
      </c>
      <c r="V3" s="60">
        <v>10203.21401241391</v>
      </c>
      <c r="W3" s="40">
        <f>R3/6.89475729</f>
        <v>2.9007547559371738</v>
      </c>
      <c r="X3" s="40">
        <f>U3/6.89475729</f>
        <v>16.055677574112256</v>
      </c>
      <c r="Y3" s="40">
        <f>V3/6.89475729</f>
        <v>1479.851078617723</v>
      </c>
      <c r="Z3" s="48">
        <f>LOG(Y3)</f>
        <v>3.1702180133755671</v>
      </c>
      <c r="AA3" s="48">
        <f>LOG(X3)</f>
        <v>1.2056286381796122</v>
      </c>
      <c r="AB3" s="49">
        <f>LOG(W3)</f>
        <v>0.46251101296487057</v>
      </c>
    </row>
    <row r="4" spans="1:28" x14ac:dyDescent="0.3">
      <c r="A4" s="61">
        <v>20.5</v>
      </c>
      <c r="B4" s="60">
        <v>41.9</v>
      </c>
      <c r="C4" s="60">
        <v>20.5</v>
      </c>
      <c r="D4" s="60">
        <v>3.3</v>
      </c>
      <c r="E4" s="15">
        <f>A4+B4</f>
        <v>62.4</v>
      </c>
      <c r="F4" s="15">
        <f>C4+D4</f>
        <v>23.8</v>
      </c>
      <c r="G4" s="16">
        <f>E4+2*F4</f>
        <v>110</v>
      </c>
      <c r="H4" s="53">
        <v>42857.142857142848</v>
      </c>
      <c r="I4" s="14">
        <f t="shared" ref="I4:I17" si="0">B4/6.89475729</f>
        <v>6.0770812136883787</v>
      </c>
      <c r="J4" s="16">
        <f t="shared" ref="J4:K17" si="1">G4/6.89475729</f>
        <v>15.954151157654456</v>
      </c>
      <c r="K4" s="16">
        <f t="shared" si="1"/>
        <v>6215.9030484367995</v>
      </c>
      <c r="L4" s="17">
        <f t="shared" ref="L4:L17" si="2">LOG(K4)</f>
        <v>3.7935042320062951</v>
      </c>
      <c r="M4" s="17">
        <f t="shared" ref="M4:M17" si="3">LOG(J4)</f>
        <v>1.2028737024591145</v>
      </c>
      <c r="N4" s="33">
        <f t="shared" ref="N4:N17" si="4">LOG(I4)</f>
        <v>0.78369504026718473</v>
      </c>
      <c r="O4" s="61">
        <v>20.3</v>
      </c>
      <c r="P4" s="60">
        <v>14.7</v>
      </c>
      <c r="Q4" s="60">
        <v>20.9</v>
      </c>
      <c r="R4" s="60">
        <v>40.6</v>
      </c>
      <c r="S4" s="40">
        <f>O4+P4</f>
        <v>35</v>
      </c>
      <c r="T4" s="40">
        <f>Q4+R4</f>
        <v>61.5</v>
      </c>
      <c r="U4" s="40">
        <f>S4+2*T4</f>
        <v>158</v>
      </c>
      <c r="V4" s="60">
        <v>5075.7402121142677</v>
      </c>
      <c r="W4" s="40">
        <f t="shared" ref="W4:W17" si="5">R4/6.89475729</f>
        <v>5.8885321545524629</v>
      </c>
      <c r="X4" s="40">
        <f t="shared" ref="X4:Y17" si="6">U4/6.89475729</f>
        <v>22.915962571903673</v>
      </c>
      <c r="Y4" s="40">
        <f t="shared" si="6"/>
        <v>736.17387800960103</v>
      </c>
      <c r="Z4" s="48">
        <f t="shared" ref="Z4:Z17" si="7">LOG(Y4)</f>
        <v>2.8669804031166821</v>
      </c>
      <c r="AA4" s="48">
        <f t="shared" ref="AA4:AA17" si="8">LOG(X4)</f>
        <v>1.360138104255312</v>
      </c>
      <c r="AB4" s="49">
        <f t="shared" ref="AB4:AB17" si="9">LOG(W4)</f>
        <v>0.77000705087808352</v>
      </c>
    </row>
    <row r="5" spans="1:28" x14ac:dyDescent="0.3">
      <c r="A5" s="61">
        <v>20.3</v>
      </c>
      <c r="B5" s="60">
        <v>61.9</v>
      </c>
      <c r="C5" s="60">
        <v>20.399999999999999</v>
      </c>
      <c r="D5" s="60">
        <v>4.7</v>
      </c>
      <c r="E5" s="15">
        <f>A5+B5</f>
        <v>82.2</v>
      </c>
      <c r="F5" s="15">
        <f>C5+D5</f>
        <v>25.099999999999998</v>
      </c>
      <c r="G5" s="16">
        <f>E5+2*F5</f>
        <v>132.4</v>
      </c>
      <c r="H5" s="53">
        <v>46541.353383458641</v>
      </c>
      <c r="I5" s="14">
        <f t="shared" si="0"/>
        <v>8.9778359696255521</v>
      </c>
      <c r="J5" s="16">
        <f t="shared" si="1"/>
        <v>19.202996484304091</v>
      </c>
      <c r="K5" s="16">
        <f t="shared" si="1"/>
        <v>6750.252608741016</v>
      </c>
      <c r="L5" s="17">
        <f t="shared" si="2"/>
        <v>3.8293200253539217</v>
      </c>
      <c r="M5" s="17">
        <f t="shared" si="3"/>
        <v>1.2833690024045705</v>
      </c>
      <c r="N5" s="33">
        <f t="shared" si="4"/>
        <v>0.95317166632100736</v>
      </c>
      <c r="O5" s="61">
        <v>20.5</v>
      </c>
      <c r="P5" s="60">
        <v>25.4</v>
      </c>
      <c r="Q5" s="60">
        <v>20.9</v>
      </c>
      <c r="R5" s="60">
        <v>60.7</v>
      </c>
      <c r="S5" s="40">
        <f>O5+P5</f>
        <v>45.9</v>
      </c>
      <c r="T5" s="40">
        <f>Q5+R5</f>
        <v>81.599999999999994</v>
      </c>
      <c r="U5" s="40">
        <f>S5+2*T5</f>
        <v>209.1</v>
      </c>
      <c r="V5" s="60">
        <v>5703.1898401165072</v>
      </c>
      <c r="W5" s="40">
        <f t="shared" si="5"/>
        <v>8.8037906842693232</v>
      </c>
      <c r="X5" s="40">
        <f t="shared" si="6"/>
        <v>30.327390973323151</v>
      </c>
      <c r="Y5" s="40">
        <f t="shared" si="6"/>
        <v>827.17775263652641</v>
      </c>
      <c r="Z5" s="48">
        <f t="shared" si="7"/>
        <v>2.9175988453374844</v>
      </c>
      <c r="AA5" s="48">
        <f t="shared" si="8"/>
        <v>1.4818350501185613</v>
      </c>
      <c r="AB5" s="49">
        <f t="shared" si="9"/>
        <v>0.94466970837614705</v>
      </c>
    </row>
    <row r="6" spans="1:28" x14ac:dyDescent="0.3">
      <c r="A6" s="61">
        <v>34.4</v>
      </c>
      <c r="B6" s="60">
        <v>34.9</v>
      </c>
      <c r="C6" s="60">
        <v>34.5</v>
      </c>
      <c r="D6" s="60">
        <v>4.5</v>
      </c>
      <c r="E6" s="15">
        <f>A6+B6</f>
        <v>69.3</v>
      </c>
      <c r="F6" s="15">
        <f>C6+D6</f>
        <v>39</v>
      </c>
      <c r="G6" s="16">
        <f>E6+2*F6</f>
        <v>147.30000000000001</v>
      </c>
      <c r="H6" s="53">
        <v>47526.100771674988</v>
      </c>
      <c r="I6" s="14">
        <f t="shared" si="0"/>
        <v>5.0618170491103678</v>
      </c>
      <c r="J6" s="16">
        <f t="shared" si="1"/>
        <v>21.364058777477286</v>
      </c>
      <c r="K6" s="16">
        <f t="shared" si="1"/>
        <v>6893.0781422292803</v>
      </c>
      <c r="L6" s="17">
        <f t="shared" si="2"/>
        <v>3.8384132018289643</v>
      </c>
      <c r="M6" s="17">
        <f t="shared" si="3"/>
        <v>1.3296837641435204</v>
      </c>
      <c r="N6" s="33">
        <f t="shared" si="4"/>
        <v>0.70430644426006928</v>
      </c>
      <c r="O6" s="61">
        <v>34.299999999999997</v>
      </c>
      <c r="P6" s="60">
        <v>14.4</v>
      </c>
      <c r="Q6" s="60">
        <v>34.9</v>
      </c>
      <c r="R6" s="60">
        <v>32.799999999999997</v>
      </c>
      <c r="S6" s="40">
        <f>O6+P6</f>
        <v>48.699999999999996</v>
      </c>
      <c r="T6" s="40">
        <f>Q6+R6</f>
        <v>67.699999999999989</v>
      </c>
      <c r="U6" s="40">
        <f>S6+2*T6</f>
        <v>184.09999999999997</v>
      </c>
      <c r="V6" s="60">
        <v>4668.3746085966413</v>
      </c>
      <c r="W6" s="40">
        <f t="shared" si="5"/>
        <v>4.7572377997369646</v>
      </c>
      <c r="X6" s="40">
        <f t="shared" si="6"/>
        <v>26.70144752840168</v>
      </c>
      <c r="Y6" s="40">
        <f t="shared" si="6"/>
        <v>677.0904924191525</v>
      </c>
      <c r="Z6" s="48">
        <f t="shared" si="7"/>
        <v>2.8306467155565618</v>
      </c>
      <c r="AA6" s="48">
        <f t="shared" si="8"/>
        <v>1.4265348058049041</v>
      </c>
      <c r="AB6" s="49">
        <f t="shared" si="9"/>
        <v>0.67735486101256848</v>
      </c>
    </row>
    <row r="7" spans="1:28" x14ac:dyDescent="0.3">
      <c r="A7" s="61">
        <v>34.4</v>
      </c>
      <c r="B7" s="60">
        <v>68.5</v>
      </c>
      <c r="C7" s="60">
        <v>34.700000000000003</v>
      </c>
      <c r="D7" s="60">
        <v>7.3</v>
      </c>
      <c r="E7" s="15">
        <f>A7+B7</f>
        <v>102.9</v>
      </c>
      <c r="F7" s="15">
        <f>C7+D7</f>
        <v>42</v>
      </c>
      <c r="G7" s="16">
        <f>E7+2*F7</f>
        <v>186.9</v>
      </c>
      <c r="H7" s="53">
        <v>53487.766788131179</v>
      </c>
      <c r="I7" s="14">
        <f t="shared" si="0"/>
        <v>9.9350850390848198</v>
      </c>
      <c r="J7" s="16">
        <f t="shared" si="1"/>
        <v>27.107553194232889</v>
      </c>
      <c r="K7" s="16">
        <f t="shared" si="1"/>
        <v>7757.7446947564958</v>
      </c>
      <c r="L7" s="17">
        <f t="shared" si="2"/>
        <v>3.8897354829873025</v>
      </c>
      <c r="M7" s="17">
        <f t="shared" si="3"/>
        <v>1.4330903186797215</v>
      </c>
      <c r="N7" s="33">
        <f t="shared" si="4"/>
        <v>0.99717158879331491</v>
      </c>
      <c r="O7" s="61">
        <v>34.299999999999997</v>
      </c>
      <c r="P7" s="60">
        <v>33.200000000000003</v>
      </c>
      <c r="Q7" s="60">
        <v>34.700000000000003</v>
      </c>
      <c r="R7" s="60">
        <v>65.2</v>
      </c>
      <c r="S7" s="40">
        <f>O7+P7</f>
        <v>67.5</v>
      </c>
      <c r="T7" s="40">
        <f>Q7+R7</f>
        <v>99.9</v>
      </c>
      <c r="U7" s="40">
        <f>S7+2*T7</f>
        <v>267.3</v>
      </c>
      <c r="V7" s="60">
        <v>8964.8692623232582</v>
      </c>
      <c r="W7" s="40">
        <f t="shared" si="5"/>
        <v>9.4564605043551868</v>
      </c>
      <c r="X7" s="40">
        <f t="shared" si="6"/>
        <v>38.768587313100326</v>
      </c>
      <c r="Y7" s="40">
        <f t="shared" si="6"/>
        <v>1300.2443574519586</v>
      </c>
      <c r="Z7" s="48">
        <f t="shared" si="7"/>
        <v>3.1140249777840778</v>
      </c>
      <c r="AA7" s="48">
        <f t="shared" si="8"/>
        <v>1.5884799760574266</v>
      </c>
      <c r="AB7" s="49">
        <f t="shared" si="9"/>
        <v>0.97572861303280956</v>
      </c>
    </row>
    <row r="8" spans="1:28" x14ac:dyDescent="0.3">
      <c r="A8" s="61">
        <v>34.700000000000003</v>
      </c>
      <c r="B8" s="60">
        <v>102.3</v>
      </c>
      <c r="C8" s="60">
        <v>34.9</v>
      </c>
      <c r="D8" s="60">
        <v>9.6</v>
      </c>
      <c r="E8" s="15">
        <f>A8+B8</f>
        <v>137</v>
      </c>
      <c r="F8" s="15">
        <f>C8+D8</f>
        <v>44.5</v>
      </c>
      <c r="G8" s="16">
        <f>E8+2*F8</f>
        <v>226</v>
      </c>
      <c r="H8" s="53">
        <v>57353.76565128014</v>
      </c>
      <c r="I8" s="14">
        <f t="shared" si="0"/>
        <v>14.837360576618643</v>
      </c>
      <c r="J8" s="16">
        <f t="shared" si="1"/>
        <v>32.77852874209006</v>
      </c>
      <c r="K8" s="16">
        <f t="shared" si="1"/>
        <v>8318.4604241928482</v>
      </c>
      <c r="L8" s="17">
        <f t="shared" si="2"/>
        <v>3.9200429547584572</v>
      </c>
      <c r="M8" s="17">
        <f t="shared" si="3"/>
        <v>1.5155894564482904</v>
      </c>
      <c r="N8" s="33">
        <f t="shared" si="4"/>
        <v>1.1713566510130495</v>
      </c>
      <c r="O8" s="54"/>
      <c r="P8" s="52"/>
      <c r="Q8" s="52"/>
      <c r="R8" s="52"/>
      <c r="S8" s="40"/>
      <c r="T8" s="40"/>
      <c r="U8" s="40"/>
      <c r="V8" s="52"/>
      <c r="W8" s="40"/>
      <c r="X8" s="40"/>
      <c r="Y8" s="40"/>
      <c r="Z8" s="48"/>
      <c r="AA8" s="48"/>
      <c r="AB8" s="49"/>
    </row>
    <row r="9" spans="1:28" x14ac:dyDescent="0.3">
      <c r="A9" s="61">
        <v>68.7</v>
      </c>
      <c r="B9" s="60">
        <v>68.7</v>
      </c>
      <c r="C9" s="60">
        <v>68.8</v>
      </c>
      <c r="D9" s="60">
        <v>12.7</v>
      </c>
      <c r="E9" s="15">
        <f>A9+B9</f>
        <v>137.4</v>
      </c>
      <c r="F9" s="15">
        <f>C9+D9</f>
        <v>81.5</v>
      </c>
      <c r="G9" s="16">
        <f>E9+2*F9</f>
        <v>300.39999999999998</v>
      </c>
      <c r="H9" s="53">
        <v>64831.708084303245</v>
      </c>
      <c r="I9" s="14">
        <f t="shared" si="0"/>
        <v>9.9640925866441918</v>
      </c>
      <c r="J9" s="16">
        <f t="shared" si="1"/>
        <v>43.569336434176343</v>
      </c>
      <c r="K9" s="16">
        <f t="shared" si="1"/>
        <v>9403.0442780536578</v>
      </c>
      <c r="L9" s="17">
        <f t="shared" si="2"/>
        <v>3.9732684811653294</v>
      </c>
      <c r="M9" s="17">
        <f t="shared" si="3"/>
        <v>1.6391809456330202</v>
      </c>
      <c r="N9" s="33">
        <f t="shared" si="4"/>
        <v>0.9984377543604398</v>
      </c>
      <c r="O9" s="54"/>
      <c r="P9" s="52"/>
      <c r="Q9" s="52"/>
      <c r="R9" s="52"/>
      <c r="S9" s="40"/>
      <c r="T9" s="40"/>
      <c r="U9" s="40"/>
      <c r="V9" s="52"/>
      <c r="W9" s="40"/>
      <c r="X9" s="40"/>
      <c r="Y9" s="40"/>
      <c r="Z9" s="48"/>
      <c r="AA9" s="48"/>
      <c r="AB9" s="49"/>
    </row>
    <row r="10" spans="1:28" x14ac:dyDescent="0.3">
      <c r="A10" s="61">
        <v>68.5</v>
      </c>
      <c r="B10" s="60">
        <v>137.5</v>
      </c>
      <c r="C10" s="60">
        <v>69.900000000000006</v>
      </c>
      <c r="D10" s="60">
        <v>19.100000000000001</v>
      </c>
      <c r="E10" s="15">
        <f>A10+B10</f>
        <v>206</v>
      </c>
      <c r="F10" s="15">
        <f>C10+D10</f>
        <v>89</v>
      </c>
      <c r="G10" s="16">
        <f>E10+2*F10</f>
        <v>384</v>
      </c>
      <c r="H10" s="53">
        <v>69915.254237288129</v>
      </c>
      <c r="I10" s="14">
        <f t="shared" si="0"/>
        <v>19.942688947068071</v>
      </c>
      <c r="J10" s="16">
        <f t="shared" si="1"/>
        <v>55.694491313993737</v>
      </c>
      <c r="K10" s="16">
        <f t="shared" si="1"/>
        <v>10140.350312068509</v>
      </c>
      <c r="L10" s="17">
        <f t="shared" si="2"/>
        <v>4.0060529585446893</v>
      </c>
      <c r="M10" s="17">
        <f t="shared" si="3"/>
        <v>1.7458122416684203</v>
      </c>
      <c r="N10" s="33">
        <f t="shared" si="4"/>
        <v>1.299783715467171</v>
      </c>
      <c r="O10" s="54"/>
      <c r="P10" s="52"/>
      <c r="Q10" s="52"/>
      <c r="R10" s="52"/>
      <c r="S10" s="40"/>
      <c r="T10" s="40"/>
      <c r="U10" s="40"/>
      <c r="V10" s="52"/>
      <c r="W10" s="40"/>
      <c r="X10" s="40"/>
      <c r="Y10" s="40"/>
      <c r="Z10" s="48"/>
      <c r="AA10" s="48"/>
      <c r="AB10" s="49"/>
    </row>
    <row r="11" spans="1:28" x14ac:dyDescent="0.3">
      <c r="A11" s="61">
        <v>68.5</v>
      </c>
      <c r="B11" s="60">
        <v>206.7</v>
      </c>
      <c r="C11" s="60">
        <v>69.8</v>
      </c>
      <c r="D11" s="60">
        <v>23.8</v>
      </c>
      <c r="E11" s="15">
        <f>A11+B11</f>
        <v>275.2</v>
      </c>
      <c r="F11" s="15">
        <f>C11+D11</f>
        <v>93.6</v>
      </c>
      <c r="G11" s="16">
        <f>E11+2*F11</f>
        <v>462.4</v>
      </c>
      <c r="H11" s="53">
        <v>74290.164130825433</v>
      </c>
      <c r="I11" s="14">
        <f t="shared" si="0"/>
        <v>29.97930040261069</v>
      </c>
      <c r="J11" s="16">
        <f t="shared" si="1"/>
        <v>67.065449957267447</v>
      </c>
      <c r="K11" s="16">
        <f t="shared" si="1"/>
        <v>10774.877346092255</v>
      </c>
      <c r="L11" s="17">
        <f t="shared" si="2"/>
        <v>4.0324123351465975</v>
      </c>
      <c r="M11" s="17">
        <f t="shared" si="3"/>
        <v>1.8264988427133619</v>
      </c>
      <c r="N11" s="33">
        <f t="shared" si="4"/>
        <v>1.4768214939281776</v>
      </c>
      <c r="O11" s="54"/>
      <c r="P11" s="52"/>
      <c r="Q11" s="52"/>
      <c r="R11" s="52"/>
      <c r="S11" s="40"/>
      <c r="T11" s="40"/>
      <c r="U11" s="40"/>
      <c r="V11" s="52"/>
      <c r="W11" s="40"/>
      <c r="X11" s="40"/>
      <c r="Y11" s="40"/>
      <c r="Z11" s="48"/>
      <c r="AA11" s="48"/>
      <c r="AB11" s="49"/>
    </row>
    <row r="12" spans="1:28" x14ac:dyDescent="0.3">
      <c r="A12" s="61">
        <v>102.6</v>
      </c>
      <c r="B12" s="60">
        <v>68.8</v>
      </c>
      <c r="C12" s="60">
        <v>103.1</v>
      </c>
      <c r="D12" s="60">
        <v>16.5</v>
      </c>
      <c r="E12" s="15">
        <f>A12+B12</f>
        <v>171.39999999999998</v>
      </c>
      <c r="F12" s="15">
        <f>C12+D12</f>
        <v>119.6</v>
      </c>
      <c r="G12" s="16">
        <f>E12+2*F12</f>
        <v>410.59999999999997</v>
      </c>
      <c r="H12" s="53">
        <v>69053.195048511203</v>
      </c>
      <c r="I12" s="14">
        <f t="shared" si="0"/>
        <v>9.978596360423877</v>
      </c>
      <c r="J12" s="16">
        <f t="shared" si="1"/>
        <v>59.552495139390174</v>
      </c>
      <c r="K12" s="16">
        <f t="shared" si="1"/>
        <v>10015.319197481309</v>
      </c>
      <c r="L12" s="17">
        <f t="shared" si="2"/>
        <v>4.0006647952167826</v>
      </c>
      <c r="M12" s="17">
        <f t="shared" si="3"/>
        <v>1.7748999623354624</v>
      </c>
      <c r="N12" s="33">
        <f t="shared" si="4"/>
        <v>0.9990694555364007</v>
      </c>
      <c r="O12" s="54"/>
      <c r="P12" s="52"/>
      <c r="Q12" s="52"/>
      <c r="R12" s="52"/>
      <c r="S12" s="40"/>
      <c r="T12" s="40"/>
      <c r="U12" s="40"/>
      <c r="V12" s="52"/>
      <c r="W12" s="40"/>
      <c r="X12" s="40"/>
      <c r="Y12" s="40"/>
      <c r="Z12" s="48"/>
      <c r="AA12" s="48"/>
      <c r="AB12" s="49"/>
    </row>
    <row r="13" spans="1:28" x14ac:dyDescent="0.3">
      <c r="A13" s="61">
        <v>102.4</v>
      </c>
      <c r="B13" s="60">
        <v>102.7</v>
      </c>
      <c r="C13" s="60">
        <v>103.2</v>
      </c>
      <c r="D13" s="60">
        <v>19.5</v>
      </c>
      <c r="E13" s="15">
        <f>A13+B13</f>
        <v>205.10000000000002</v>
      </c>
      <c r="F13" s="15">
        <f>C13+D13</f>
        <v>122.7</v>
      </c>
      <c r="G13" s="16">
        <f>E13+2*F13</f>
        <v>450.5</v>
      </c>
      <c r="H13" s="53">
        <v>75830.666994831394</v>
      </c>
      <c r="I13" s="14">
        <f t="shared" si="0"/>
        <v>14.895375671737387</v>
      </c>
      <c r="J13" s="16">
        <f t="shared" si="1"/>
        <v>65.339500877484838</v>
      </c>
      <c r="K13" s="16">
        <f t="shared" si="1"/>
        <v>10998.308396557262</v>
      </c>
      <c r="L13" s="17">
        <f t="shared" si="2"/>
        <v>4.0413258932914182</v>
      </c>
      <c r="M13" s="17">
        <f t="shared" si="3"/>
        <v>1.8151758126159712</v>
      </c>
      <c r="N13" s="33">
        <f t="shared" si="4"/>
        <v>1.1730514608981675</v>
      </c>
      <c r="O13" s="54"/>
      <c r="P13" s="52"/>
      <c r="Q13" s="52"/>
      <c r="R13" s="52"/>
      <c r="S13" s="40"/>
      <c r="T13" s="40"/>
      <c r="U13" s="40"/>
      <c r="V13" s="52"/>
      <c r="W13" s="40"/>
      <c r="X13" s="40"/>
      <c r="Y13" s="40"/>
      <c r="Z13" s="48"/>
      <c r="AA13" s="48"/>
      <c r="AB13" s="49"/>
    </row>
    <row r="14" spans="1:28" x14ac:dyDescent="0.3">
      <c r="A14" s="61">
        <v>102.7</v>
      </c>
      <c r="B14" s="60">
        <v>206.5</v>
      </c>
      <c r="C14" s="60">
        <v>103.5</v>
      </c>
      <c r="D14" s="60">
        <v>25.6</v>
      </c>
      <c r="E14" s="15">
        <f>A14+B14</f>
        <v>309.2</v>
      </c>
      <c r="F14" s="15">
        <f>C14+D14</f>
        <v>129.1</v>
      </c>
      <c r="G14" s="16">
        <f>E14+2*F14</f>
        <v>567.4</v>
      </c>
      <c r="H14" s="53">
        <v>81814.580031695717</v>
      </c>
      <c r="I14" s="14">
        <f t="shared" si="0"/>
        <v>29.95029285505132</v>
      </c>
      <c r="J14" s="16">
        <f t="shared" si="1"/>
        <v>82.294412425937608</v>
      </c>
      <c r="K14" s="16">
        <f t="shared" si="1"/>
        <v>11866.201606597193</v>
      </c>
      <c r="L14" s="17">
        <f t="shared" si="2"/>
        <v>4.0743117227212124</v>
      </c>
      <c r="M14" s="17">
        <f t="shared" si="3"/>
        <v>1.9153703487607228</v>
      </c>
      <c r="N14" s="33">
        <f t="shared" si="4"/>
        <v>1.4764010732933093</v>
      </c>
      <c r="O14" s="54"/>
      <c r="P14" s="52"/>
      <c r="Q14" s="52"/>
      <c r="R14" s="52"/>
      <c r="S14" s="40"/>
      <c r="T14" s="40"/>
      <c r="U14" s="40"/>
      <c r="V14" s="52"/>
      <c r="W14" s="40"/>
      <c r="X14" s="40"/>
      <c r="Y14" s="40"/>
      <c r="Z14" s="48"/>
      <c r="AA14" s="48"/>
      <c r="AB14" s="49"/>
    </row>
    <row r="15" spans="1:28" x14ac:dyDescent="0.3">
      <c r="A15" s="61">
        <v>137.6</v>
      </c>
      <c r="B15" s="60">
        <v>102.4</v>
      </c>
      <c r="C15" s="60">
        <v>137.80000000000001</v>
      </c>
      <c r="D15" s="60">
        <v>21</v>
      </c>
      <c r="E15" s="15">
        <f>A15+B15</f>
        <v>240</v>
      </c>
      <c r="F15" s="15">
        <f>C15+D15</f>
        <v>158.80000000000001</v>
      </c>
      <c r="G15" s="16">
        <f>E15+2*F15</f>
        <v>557.6</v>
      </c>
      <c r="H15" s="53">
        <v>82870.245481521444</v>
      </c>
      <c r="I15" s="14">
        <f t="shared" si="0"/>
        <v>14.85186435039833</v>
      </c>
      <c r="J15" s="16">
        <f t="shared" si="1"/>
        <v>80.873042595528403</v>
      </c>
      <c r="K15" s="16">
        <f t="shared" si="1"/>
        <v>12019.312935310221</v>
      </c>
      <c r="L15" s="17">
        <f t="shared" si="2"/>
        <v>4.0798796426308002</v>
      </c>
      <c r="M15" s="17">
        <f t="shared" si="3"/>
        <v>1.9078037823908425</v>
      </c>
      <c r="N15" s="33">
        <f t="shared" si="4"/>
        <v>1.1717809739407012</v>
      </c>
      <c r="O15" s="54"/>
      <c r="P15" s="52"/>
      <c r="Q15" s="52"/>
      <c r="R15" s="52"/>
      <c r="S15" s="40"/>
      <c r="T15" s="40"/>
      <c r="U15" s="40"/>
      <c r="V15" s="52"/>
      <c r="W15" s="40"/>
      <c r="X15" s="40"/>
      <c r="Y15" s="40"/>
      <c r="Z15" s="48"/>
      <c r="AA15" s="48"/>
      <c r="AB15" s="49"/>
    </row>
    <row r="16" spans="1:28" x14ac:dyDescent="0.3">
      <c r="A16" s="61">
        <v>137.6</v>
      </c>
      <c r="B16" s="60">
        <v>137.30000000000001</v>
      </c>
      <c r="C16" s="60">
        <v>137.80000000000001</v>
      </c>
      <c r="D16" s="60">
        <v>22.2</v>
      </c>
      <c r="E16" s="15">
        <f>A16+B16</f>
        <v>274.89999999999998</v>
      </c>
      <c r="F16" s="15">
        <f>C16+D16</f>
        <v>160</v>
      </c>
      <c r="G16" s="16">
        <f>E16+2*F16</f>
        <v>594.9</v>
      </c>
      <c r="H16" s="53">
        <v>93869.644484958975</v>
      </c>
      <c r="I16" s="14">
        <f t="shared" si="0"/>
        <v>19.9136813995087</v>
      </c>
      <c r="J16" s="16">
        <f t="shared" si="1"/>
        <v>86.282950215351235</v>
      </c>
      <c r="K16" s="16">
        <f t="shared" si="1"/>
        <v>13614.640883893822</v>
      </c>
      <c r="L16" s="17">
        <f t="shared" si="2"/>
        <v>4.1340061903546337</v>
      </c>
      <c r="M16" s="17">
        <f t="shared" si="3"/>
        <v>1.9359249862258545</v>
      </c>
      <c r="N16" s="33">
        <f t="shared" si="4"/>
        <v>1.2991515545376446</v>
      </c>
      <c r="O16" s="54"/>
      <c r="P16" s="52"/>
      <c r="Q16" s="52"/>
      <c r="R16" s="52"/>
      <c r="S16" s="40"/>
      <c r="T16" s="40"/>
      <c r="U16" s="40"/>
      <c r="V16" s="52"/>
      <c r="W16" s="40"/>
      <c r="X16" s="40"/>
      <c r="Y16" s="40"/>
      <c r="Z16" s="48"/>
      <c r="AA16" s="48"/>
      <c r="AB16" s="49"/>
    </row>
    <row r="17" spans="1:28" ht="15" thickBot="1" x14ac:dyDescent="0.35">
      <c r="A17" s="62">
        <v>137.6</v>
      </c>
      <c r="B17" s="63">
        <v>275.10000000000002</v>
      </c>
      <c r="C17" s="63">
        <v>138</v>
      </c>
      <c r="D17" s="63">
        <v>29.1</v>
      </c>
      <c r="E17" s="27">
        <f>A17+B17</f>
        <v>412.70000000000005</v>
      </c>
      <c r="F17" s="27">
        <f>C17+D17</f>
        <v>167.1</v>
      </c>
      <c r="G17" s="28">
        <f>E17+2*F17</f>
        <v>746.90000000000009</v>
      </c>
      <c r="H17" s="57">
        <v>96447.353044291231</v>
      </c>
      <c r="I17" s="29">
        <f t="shared" si="0"/>
        <v>39.899881667915828</v>
      </c>
      <c r="J17" s="28">
        <f t="shared" si="1"/>
        <v>108.32868636047377</v>
      </c>
      <c r="K17" s="28">
        <f t="shared" si="1"/>
        <v>13988.505902038973</v>
      </c>
      <c r="L17" s="30">
        <f t="shared" si="2"/>
        <v>4.145771330420942</v>
      </c>
      <c r="M17" s="30">
        <f t="shared" si="3"/>
        <v>2.034743476739616</v>
      </c>
      <c r="N17" s="34">
        <f t="shared" si="4"/>
        <v>1.6009716076905729</v>
      </c>
      <c r="O17" s="55"/>
      <c r="P17" s="56"/>
      <c r="Q17" s="56"/>
      <c r="R17" s="56"/>
      <c r="S17" s="43"/>
      <c r="T17" s="43"/>
      <c r="U17" s="43"/>
      <c r="V17" s="56"/>
      <c r="W17" s="43"/>
      <c r="X17" s="43"/>
      <c r="Y17" s="43"/>
      <c r="Z17" s="50"/>
      <c r="AA17" s="50"/>
      <c r="AB17" s="51"/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0.9926357627899981</v>
      </c>
      <c r="O23" s="6" t="s">
        <v>18</v>
      </c>
      <c r="P23" s="6">
        <v>0.22226249967582426</v>
      </c>
    </row>
    <row r="24" spans="1:28" x14ac:dyDescent="0.3">
      <c r="A24" s="6" t="s">
        <v>19</v>
      </c>
      <c r="B24" s="6">
        <v>0.98532575756968133</v>
      </c>
      <c r="O24" s="6" t="s">
        <v>19</v>
      </c>
      <c r="P24" s="6">
        <v>4.9400618762145784E-2</v>
      </c>
    </row>
    <row r="25" spans="1:28" x14ac:dyDescent="0.3">
      <c r="A25" s="6" t="s">
        <v>20</v>
      </c>
      <c r="B25" s="6">
        <v>0.98288005049796157</v>
      </c>
      <c r="O25" s="6" t="s">
        <v>20</v>
      </c>
      <c r="P25" s="6">
        <v>-0.9011987624757084</v>
      </c>
    </row>
    <row r="26" spans="1:28" x14ac:dyDescent="0.3">
      <c r="A26" s="6" t="s">
        <v>21</v>
      </c>
      <c r="B26" s="6">
        <v>1.6156703686204275E-2</v>
      </c>
      <c r="O26" s="6" t="s">
        <v>21</v>
      </c>
      <c r="P26" s="6">
        <v>0.21037955982926337</v>
      </c>
    </row>
    <row r="27" spans="1:28" ht="15" thickBot="1" x14ac:dyDescent="0.35">
      <c r="A27" s="7" t="s">
        <v>22</v>
      </c>
      <c r="B27" s="7">
        <v>15</v>
      </c>
      <c r="O27" s="7" t="s">
        <v>22</v>
      </c>
      <c r="P27" s="7">
        <v>5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0.21033469324453899</v>
      </c>
      <c r="D31" s="6">
        <v>0.10516734662226949</v>
      </c>
      <c r="E31" s="6">
        <v>402.87971072382749</v>
      </c>
      <c r="F31" s="6">
        <v>9.9846797120597675E-12</v>
      </c>
      <c r="O31" s="6" t="s">
        <v>24</v>
      </c>
      <c r="P31" s="6">
        <v>2</v>
      </c>
      <c r="Q31" s="6">
        <v>4.6001494498639772E-3</v>
      </c>
      <c r="R31" s="6">
        <v>2.3000747249319886E-3</v>
      </c>
      <c r="S31" s="6">
        <v>5.1967863368285745E-2</v>
      </c>
      <c r="T31" s="6">
        <v>0.95059938123785415</v>
      </c>
    </row>
    <row r="32" spans="1:28" x14ac:dyDescent="0.3">
      <c r="A32" s="6" t="s">
        <v>25</v>
      </c>
      <c r="B32" s="6">
        <v>12</v>
      </c>
      <c r="C32" s="6">
        <v>3.1324688880456824E-3</v>
      </c>
      <c r="D32" s="6">
        <v>2.6103907400380685E-4</v>
      </c>
      <c r="E32" s="6"/>
      <c r="F32" s="6"/>
      <c r="O32" s="6" t="s">
        <v>25</v>
      </c>
      <c r="P32" s="6">
        <v>2</v>
      </c>
      <c r="Q32" s="6">
        <v>8.8519118387909226E-2</v>
      </c>
      <c r="R32" s="6">
        <v>4.4259559193954613E-2</v>
      </c>
      <c r="S32" s="6"/>
      <c r="T32" s="6"/>
    </row>
    <row r="33" spans="1:23" ht="15" thickBot="1" x14ac:dyDescent="0.35">
      <c r="A33" s="7" t="s">
        <v>26</v>
      </c>
      <c r="B33" s="7">
        <v>14</v>
      </c>
      <c r="C33" s="7">
        <v>0.21346716213258468</v>
      </c>
      <c r="D33" s="7"/>
      <c r="E33" s="7"/>
      <c r="F33" s="7"/>
      <c r="O33" s="7" t="s">
        <v>26</v>
      </c>
      <c r="P33" s="7">
        <v>4</v>
      </c>
      <c r="Q33" s="7">
        <v>9.3119267837773204E-2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3.2992382507470221</v>
      </c>
      <c r="C36" s="6">
        <v>2.6320612761456773E-2</v>
      </c>
      <c r="D36" s="6">
        <v>125.34807911380929</v>
      </c>
      <c r="E36" s="6">
        <v>4.4579995910614878E-20</v>
      </c>
      <c r="F36" s="6">
        <v>3.241890561977657</v>
      </c>
      <c r="G36" s="6">
        <v>3.3565859395163873</v>
      </c>
      <c r="H36" s="6">
        <v>3.241890561977657</v>
      </c>
      <c r="I36" s="6">
        <v>3.3565859395163873</v>
      </c>
      <c r="O36" s="6" t="s">
        <v>27</v>
      </c>
      <c r="P36" s="6">
        <v>2.9980276826761618</v>
      </c>
      <c r="Q36" s="6">
        <v>1.8355933067050243</v>
      </c>
      <c r="R36" s="6">
        <v>1.633274468655457</v>
      </c>
      <c r="S36" s="6">
        <v>0.24401525375901534</v>
      </c>
      <c r="T36" s="6">
        <v>-4.8998928691280561</v>
      </c>
      <c r="U36" s="6">
        <v>10.895948234480379</v>
      </c>
      <c r="V36" s="6">
        <v>-4.8998928691280561</v>
      </c>
      <c r="W36" s="6">
        <v>10.895948234480379</v>
      </c>
    </row>
    <row r="37" spans="1:23" x14ac:dyDescent="0.3">
      <c r="A37" s="6" t="s">
        <v>40</v>
      </c>
      <c r="B37" s="6">
        <v>0.41049703300487655</v>
      </c>
      <c r="C37" s="6">
        <v>3.0482786173684561E-2</v>
      </c>
      <c r="D37" s="6">
        <v>13.46651945350238</v>
      </c>
      <c r="E37" s="6">
        <v>1.3251162456320337E-8</v>
      </c>
      <c r="F37" s="6">
        <v>0.34408074740564981</v>
      </c>
      <c r="G37" s="6">
        <v>0.4769133186041033</v>
      </c>
      <c r="H37" s="6">
        <v>0.34408074740564981</v>
      </c>
      <c r="I37" s="6">
        <v>0.4769133186041033</v>
      </c>
      <c r="O37" s="6" t="s">
        <v>40</v>
      </c>
      <c r="P37" s="6">
        <v>0.11146376439474921</v>
      </c>
      <c r="Q37" s="6">
        <v>1.9258919482760117</v>
      </c>
      <c r="R37" s="6">
        <v>5.7876437198113584E-2</v>
      </c>
      <c r="S37" s="6">
        <v>0.959109407081145</v>
      </c>
      <c r="T37" s="6">
        <v>-8.1749804840575457</v>
      </c>
      <c r="U37" s="6">
        <v>8.3979080128470436</v>
      </c>
      <c r="V37" s="6">
        <v>-8.1749804840575457</v>
      </c>
      <c r="W37" s="6">
        <v>8.3979080128470436</v>
      </c>
    </row>
    <row r="38" spans="1:23" ht="15" thickBot="1" x14ac:dyDescent="0.35">
      <c r="A38" s="7" t="s">
        <v>41</v>
      </c>
      <c r="B38" s="7">
        <v>-6.1587564208313329E-4</v>
      </c>
      <c r="C38" s="7">
        <v>2.9642944202585592E-2</v>
      </c>
      <c r="D38" s="7">
        <v>-2.0776466665190896E-2</v>
      </c>
      <c r="E38" s="7">
        <v>0.98376544118840537</v>
      </c>
      <c r="F38" s="7">
        <v>-6.520230277978642E-2</v>
      </c>
      <c r="G38" s="7">
        <v>6.3970551495620143E-2</v>
      </c>
      <c r="H38" s="7">
        <v>-6.520230277978642E-2</v>
      </c>
      <c r="I38" s="7">
        <v>6.3970551495620143E-2</v>
      </c>
      <c r="O38" s="7" t="s">
        <v>41</v>
      </c>
      <c r="P38" s="7">
        <v>-0.22919924768454727</v>
      </c>
      <c r="Q38" s="7">
        <v>1.3110545160266831</v>
      </c>
      <c r="R38" s="7">
        <v>-0.17482053178014645</v>
      </c>
      <c r="S38" s="7">
        <v>0.87731702853196725</v>
      </c>
      <c r="T38" s="7">
        <v>-5.8702115399171166</v>
      </c>
      <c r="U38" s="7">
        <v>5.4118130445480226</v>
      </c>
      <c r="V38" s="7">
        <v>-5.8702115399171166</v>
      </c>
      <c r="W38" s="7">
        <v>5.4118130445480226</v>
      </c>
    </row>
    <row r="40" spans="1:23" x14ac:dyDescent="0.3">
      <c r="B40">
        <f>10^B36</f>
        <v>1991.7657072919751</v>
      </c>
      <c r="P40">
        <f>10^P36</f>
        <v>995.46886822461556</v>
      </c>
    </row>
    <row r="41" spans="1:23" x14ac:dyDescent="0.3">
      <c r="B41" s="6">
        <v>0.41049703300487655</v>
      </c>
      <c r="P41" s="6">
        <v>0.11146376439474921</v>
      </c>
    </row>
    <row r="42" spans="1:23" ht="15" thickBot="1" x14ac:dyDescent="0.35">
      <c r="B42" s="7">
        <v>-6.1587564208313329E-4</v>
      </c>
      <c r="P42" s="7">
        <v>-0.22919924768454727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"/>
  <sheetViews>
    <sheetView topLeftCell="A13" zoomScale="60" zoomScaleNormal="60" workbookViewId="0">
      <selection activeCell="V43" sqref="V43"/>
    </sheetView>
  </sheetViews>
  <sheetFormatPr defaultRowHeight="14.4" x14ac:dyDescent="0.3"/>
  <sheetData>
    <row r="1" spans="1:28" x14ac:dyDescent="0.3">
      <c r="A1" s="18" t="s">
        <v>8</v>
      </c>
      <c r="B1" s="19" t="s">
        <v>4</v>
      </c>
      <c r="C1" s="20" t="s">
        <v>9</v>
      </c>
      <c r="D1" s="20" t="s">
        <v>10</v>
      </c>
      <c r="E1" s="20" t="s">
        <v>11</v>
      </c>
      <c r="F1" s="20" t="s">
        <v>12</v>
      </c>
      <c r="G1" s="19" t="s">
        <v>2</v>
      </c>
      <c r="H1" s="19" t="s">
        <v>3</v>
      </c>
      <c r="I1" s="19" t="s">
        <v>4</v>
      </c>
      <c r="J1" s="19" t="s">
        <v>2</v>
      </c>
      <c r="K1" s="19" t="s">
        <v>3</v>
      </c>
      <c r="L1" s="21" t="s">
        <v>5</v>
      </c>
      <c r="M1" s="21" t="s">
        <v>6</v>
      </c>
      <c r="N1" s="31" t="s">
        <v>7</v>
      </c>
      <c r="O1" s="35" t="s">
        <v>8</v>
      </c>
      <c r="P1" s="19" t="s">
        <v>4</v>
      </c>
      <c r="Q1" s="19" t="s">
        <v>9</v>
      </c>
      <c r="R1" s="19" t="s">
        <v>10</v>
      </c>
      <c r="S1" s="19" t="s">
        <v>11</v>
      </c>
      <c r="T1" s="19" t="s">
        <v>12</v>
      </c>
      <c r="U1" s="19" t="s">
        <v>2</v>
      </c>
      <c r="V1" s="19" t="s">
        <v>14</v>
      </c>
      <c r="W1" s="19" t="s">
        <v>10</v>
      </c>
      <c r="X1" s="19" t="s">
        <v>2</v>
      </c>
      <c r="Y1" s="19" t="s">
        <v>14</v>
      </c>
      <c r="Z1" s="44" t="s">
        <v>15</v>
      </c>
      <c r="AA1" s="44" t="s">
        <v>6</v>
      </c>
      <c r="AB1" s="45" t="s">
        <v>13</v>
      </c>
    </row>
    <row r="2" spans="1:28" x14ac:dyDescent="0.3">
      <c r="A2" s="23" t="s">
        <v>0</v>
      </c>
      <c r="B2" s="13" t="s">
        <v>0</v>
      </c>
      <c r="C2" s="10" t="s">
        <v>0</v>
      </c>
      <c r="D2" s="10" t="s">
        <v>0</v>
      </c>
      <c r="E2" s="10" t="s">
        <v>0</v>
      </c>
      <c r="F2" s="10" t="s">
        <v>0</v>
      </c>
      <c r="G2" s="13" t="s">
        <v>0</v>
      </c>
      <c r="H2" s="13" t="s">
        <v>0</v>
      </c>
      <c r="I2" s="13" t="s">
        <v>1</v>
      </c>
      <c r="J2" s="13" t="s">
        <v>1</v>
      </c>
      <c r="K2" s="13" t="s">
        <v>1</v>
      </c>
      <c r="L2" s="11"/>
      <c r="M2" s="11"/>
      <c r="N2" s="32"/>
      <c r="O2" s="36" t="s">
        <v>0</v>
      </c>
      <c r="P2" s="37" t="s">
        <v>0</v>
      </c>
      <c r="Q2" s="37" t="s">
        <v>0</v>
      </c>
      <c r="R2" s="37" t="s">
        <v>0</v>
      </c>
      <c r="S2" s="37" t="s">
        <v>0</v>
      </c>
      <c r="T2" s="37" t="s">
        <v>0</v>
      </c>
      <c r="U2" s="37" t="s">
        <v>0</v>
      </c>
      <c r="V2" s="37" t="s">
        <v>0</v>
      </c>
      <c r="W2" s="37" t="s">
        <v>1</v>
      </c>
      <c r="X2" s="37" t="s">
        <v>1</v>
      </c>
      <c r="Y2" s="37" t="s">
        <v>1</v>
      </c>
      <c r="Z2" s="46"/>
      <c r="AA2" s="46"/>
      <c r="AB2" s="47"/>
    </row>
    <row r="3" spans="1:28" x14ac:dyDescent="0.3">
      <c r="A3" s="54">
        <v>20.5</v>
      </c>
      <c r="B3" s="52">
        <v>20.7</v>
      </c>
      <c r="C3" s="52">
        <v>20.6</v>
      </c>
      <c r="D3" s="52">
        <v>2.9</v>
      </c>
      <c r="E3" s="15">
        <f>A3+B3</f>
        <v>41.2</v>
      </c>
      <c r="F3" s="15">
        <f>C3+D3</f>
        <v>23.5</v>
      </c>
      <c r="G3" s="16">
        <f>E3+2*F3</f>
        <v>88.2</v>
      </c>
      <c r="H3" s="53">
        <v>32445.141065830718</v>
      </c>
      <c r="I3" s="14">
        <f>B3/6.89475729</f>
        <v>3.0022811723949747</v>
      </c>
      <c r="J3" s="16">
        <f>G3/6.89475729</f>
        <v>12.792328473682936</v>
      </c>
      <c r="K3" s="16">
        <f>H3/6.89475729</f>
        <v>4705.7698626880474</v>
      </c>
      <c r="L3" s="17">
        <f>LOG(K3)</f>
        <v>3.6726306840366449</v>
      </c>
      <c r="M3" s="17">
        <f>LOG(J3)</f>
        <v>1.106949602432709</v>
      </c>
      <c r="N3" s="33">
        <f>LOG(I3)</f>
        <v>0.47745136275780714</v>
      </c>
      <c r="O3" s="61">
        <v>20.3</v>
      </c>
      <c r="P3" s="60">
        <v>11.7</v>
      </c>
      <c r="Q3" s="60">
        <v>20.9</v>
      </c>
      <c r="R3" s="60">
        <v>20</v>
      </c>
      <c r="S3" s="40">
        <f>O3+P3</f>
        <v>32</v>
      </c>
      <c r="T3" s="40">
        <f>Q3+R3</f>
        <v>40.9</v>
      </c>
      <c r="U3" s="40">
        <f>S3+2*T3</f>
        <v>113.8</v>
      </c>
      <c r="V3" s="60">
        <v>2635.5090925063691</v>
      </c>
      <c r="W3" s="40">
        <f>R3/6.89475729</f>
        <v>2.9007547559371738</v>
      </c>
      <c r="X3" s="40">
        <f>U3/6.89475729</f>
        <v>16.505294561282518</v>
      </c>
      <c r="Y3" s="40">
        <f>V3/6.89475729</f>
        <v>382.24827672017574</v>
      </c>
      <c r="Z3" s="48">
        <f>LOG(Y3)</f>
        <v>2.5823455361704126</v>
      </c>
      <c r="AA3" s="48">
        <f>LOG(X3)</f>
        <v>1.2176232793599417</v>
      </c>
      <c r="AB3" s="49">
        <f>LOG(W3)</f>
        <v>0.46251101296487057</v>
      </c>
    </row>
    <row r="4" spans="1:28" x14ac:dyDescent="0.3">
      <c r="A4" s="54">
        <v>20.6</v>
      </c>
      <c r="B4" s="52">
        <v>41.8</v>
      </c>
      <c r="C4" s="52">
        <v>20.6</v>
      </c>
      <c r="D4" s="52">
        <v>6.8</v>
      </c>
      <c r="E4" s="15">
        <f>A4+B4</f>
        <v>62.4</v>
      </c>
      <c r="F4" s="15">
        <f>C4+D4</f>
        <v>27.400000000000002</v>
      </c>
      <c r="G4" s="16">
        <f>E4+2*F4</f>
        <v>117.2</v>
      </c>
      <c r="H4" s="53">
        <v>28847.481021394058</v>
      </c>
      <c r="I4" s="14">
        <f t="shared" ref="I4:I17" si="0">B4/6.89475729</f>
        <v>6.0625774399086927</v>
      </c>
      <c r="J4" s="16">
        <f t="shared" ref="J4:K17" si="1">G4/6.89475729</f>
        <v>16.998422869791838</v>
      </c>
      <c r="K4" s="16">
        <f t="shared" si="1"/>
        <v>4183.9733884808084</v>
      </c>
      <c r="L4" s="17">
        <f t="shared" ref="L4:L17" si="2">LOG(K4)</f>
        <v>3.6215889136047497</v>
      </c>
      <c r="M4" s="17">
        <f t="shared" ref="M4:M17" si="3">LOG(J4)</f>
        <v>1.2304086289829612</v>
      </c>
      <c r="N4" s="33">
        <f t="shared" ref="N4:N17" si="4">LOG(I4)</f>
        <v>0.78265729907592452</v>
      </c>
      <c r="O4" s="61">
        <v>20.2</v>
      </c>
      <c r="P4" s="60">
        <v>24.3</v>
      </c>
      <c r="Q4" s="60">
        <v>20.8</v>
      </c>
      <c r="R4" s="60">
        <v>40.799999999999997</v>
      </c>
      <c r="S4" s="40">
        <f>O4+P4</f>
        <v>44.5</v>
      </c>
      <c r="T4" s="40">
        <f>Q4+R4</f>
        <v>61.599999999999994</v>
      </c>
      <c r="U4" s="40">
        <f>S4+2*T4</f>
        <v>167.7</v>
      </c>
      <c r="V4" s="60">
        <v>2056.9700025207962</v>
      </c>
      <c r="W4" s="40">
        <f t="shared" ref="W4:W17" si="5">R4/6.89475729</f>
        <v>5.9175397021118341</v>
      </c>
      <c r="X4" s="40">
        <f t="shared" ref="X4:Y17" si="6">U4/6.89475729</f>
        <v>24.322828628533198</v>
      </c>
      <c r="Y4" s="40">
        <f t="shared" si="6"/>
        <v>298.338275881615</v>
      </c>
      <c r="Z4" s="48">
        <f t="shared" ref="Z4:Z17" si="7">LOG(Y4)</f>
        <v>2.4747089755806</v>
      </c>
      <c r="AA4" s="48">
        <f t="shared" ref="AA4:AA17" si="8">LOG(X4)</f>
        <v>1.3860140799069751</v>
      </c>
      <c r="AB4" s="49">
        <f t="shared" ref="AB4:AB17" si="9">LOG(W4)</f>
        <v>0.77214118039076929</v>
      </c>
    </row>
    <row r="5" spans="1:28" x14ac:dyDescent="0.3">
      <c r="A5" s="54">
        <v>20.5</v>
      </c>
      <c r="B5" s="52">
        <v>61.9</v>
      </c>
      <c r="C5" s="52">
        <v>20.6</v>
      </c>
      <c r="D5" s="52">
        <v>9.8000000000000007</v>
      </c>
      <c r="E5" s="15">
        <f>A5+B5</f>
        <v>82.4</v>
      </c>
      <c r="F5" s="15">
        <f>C5+D5</f>
        <v>30.400000000000002</v>
      </c>
      <c r="G5" s="16">
        <f>E5+2*F5</f>
        <v>143.20000000000002</v>
      </c>
      <c r="H5" s="53">
        <v>28538.497003227294</v>
      </c>
      <c r="I5" s="14">
        <f t="shared" si="0"/>
        <v>8.9778359696255521</v>
      </c>
      <c r="J5" s="16">
        <f t="shared" si="1"/>
        <v>20.769404052510165</v>
      </c>
      <c r="K5" s="16">
        <f t="shared" si="1"/>
        <v>4139.1590454705174</v>
      </c>
      <c r="L5" s="17">
        <f t="shared" si="2"/>
        <v>3.6169121143068139</v>
      </c>
      <c r="M5" s="17">
        <f t="shared" si="3"/>
        <v>1.3174240352727262</v>
      </c>
      <c r="N5" s="33">
        <f t="shared" si="4"/>
        <v>0.95317166632100736</v>
      </c>
      <c r="O5" s="61">
        <v>20.2</v>
      </c>
      <c r="P5" s="60">
        <v>-0.2</v>
      </c>
      <c r="Q5" s="60">
        <v>17.600000000000001</v>
      </c>
      <c r="R5" s="60">
        <v>0.3</v>
      </c>
      <c r="S5" s="40">
        <f>O5+P5</f>
        <v>20</v>
      </c>
      <c r="T5" s="40">
        <f>Q5+R5</f>
        <v>17.900000000000002</v>
      </c>
      <c r="U5" s="40">
        <f>S5+2*T5</f>
        <v>55.800000000000004</v>
      </c>
      <c r="V5" s="60">
        <v>1264.9332396345751</v>
      </c>
      <c r="W5" s="40">
        <f t="shared" si="5"/>
        <v>4.3511321339057607E-2</v>
      </c>
      <c r="X5" s="40">
        <f t="shared" si="6"/>
        <v>8.0931057690647155</v>
      </c>
      <c r="Y5" s="40">
        <f t="shared" si="6"/>
        <v>183.46305554065052</v>
      </c>
      <c r="Z5" s="48">
        <f t="shared" si="7"/>
        <v>2.2635486223199113</v>
      </c>
      <c r="AA5" s="48">
        <f t="shared" si="8"/>
        <v>0.90811521623846814</v>
      </c>
      <c r="AB5" s="49">
        <f t="shared" si="9"/>
        <v>-1.3613977279794482</v>
      </c>
    </row>
    <row r="6" spans="1:28" x14ac:dyDescent="0.3">
      <c r="A6" s="54">
        <v>34.5</v>
      </c>
      <c r="B6" s="52">
        <v>34.700000000000003</v>
      </c>
      <c r="C6" s="52">
        <v>34.700000000000003</v>
      </c>
      <c r="D6" s="52">
        <v>13.1</v>
      </c>
      <c r="E6" s="15">
        <f>A6+B6</f>
        <v>69.2</v>
      </c>
      <c r="F6" s="15">
        <f>C6+D6</f>
        <v>47.800000000000004</v>
      </c>
      <c r="G6" s="16">
        <f>E6+2*F6</f>
        <v>164.8</v>
      </c>
      <c r="H6" s="53">
        <v>23356.517837110165</v>
      </c>
      <c r="I6" s="14">
        <f t="shared" si="0"/>
        <v>5.0328095015509966</v>
      </c>
      <c r="J6" s="16">
        <f t="shared" si="1"/>
        <v>23.902219188922313</v>
      </c>
      <c r="K6" s="16">
        <f t="shared" si="1"/>
        <v>3387.576509906437</v>
      </c>
      <c r="L6" s="17">
        <f t="shared" si="2"/>
        <v>3.529889112725249</v>
      </c>
      <c r="M6" s="17">
        <f t="shared" si="3"/>
        <v>1.3784382246619864</v>
      </c>
      <c r="N6" s="33">
        <f t="shared" si="4"/>
        <v>0.70181049209176316</v>
      </c>
      <c r="O6" s="54"/>
      <c r="P6" s="52"/>
      <c r="Q6" s="52"/>
      <c r="R6" s="52"/>
      <c r="S6" s="40"/>
      <c r="T6" s="40"/>
      <c r="U6" s="40"/>
      <c r="V6" s="52"/>
      <c r="W6" s="40"/>
      <c r="X6" s="40"/>
      <c r="Y6" s="40"/>
      <c r="Z6" s="48"/>
      <c r="AA6" s="48"/>
      <c r="AB6" s="49"/>
    </row>
    <row r="7" spans="1:28" x14ac:dyDescent="0.3">
      <c r="A7" s="54">
        <v>34.6</v>
      </c>
      <c r="B7" s="52">
        <v>68.8</v>
      </c>
      <c r="C7" s="52">
        <v>35.6</v>
      </c>
      <c r="D7" s="52">
        <v>22.5</v>
      </c>
      <c r="E7" s="15">
        <f>A7+B7</f>
        <v>103.4</v>
      </c>
      <c r="F7" s="15">
        <f>C7+D7</f>
        <v>58.1</v>
      </c>
      <c r="G7" s="16">
        <f>E7+2*F7</f>
        <v>219.60000000000002</v>
      </c>
      <c r="H7" s="53">
        <v>23206.656172700696</v>
      </c>
      <c r="I7" s="14">
        <f t="shared" si="0"/>
        <v>9.978596360423877</v>
      </c>
      <c r="J7" s="16">
        <f t="shared" si="1"/>
        <v>31.850287220190172</v>
      </c>
      <c r="K7" s="16">
        <f t="shared" si="1"/>
        <v>3365.8409131180156</v>
      </c>
      <c r="L7" s="17">
        <f t="shared" si="2"/>
        <v>3.5270935851431471</v>
      </c>
      <c r="M7" s="17">
        <f t="shared" si="3"/>
        <v>1.5031133530789438</v>
      </c>
      <c r="N7" s="33">
        <f t="shared" si="4"/>
        <v>0.9990694555364007</v>
      </c>
      <c r="O7" s="54"/>
      <c r="P7" s="52"/>
      <c r="Q7" s="52"/>
      <c r="R7" s="52"/>
      <c r="S7" s="40"/>
      <c r="T7" s="40"/>
      <c r="U7" s="40"/>
      <c r="V7" s="52"/>
      <c r="W7" s="40"/>
      <c r="X7" s="40"/>
      <c r="Y7" s="40"/>
      <c r="Z7" s="48"/>
      <c r="AA7" s="48"/>
      <c r="AB7" s="49"/>
    </row>
    <row r="8" spans="1:28" x14ac:dyDescent="0.3">
      <c r="A8" s="54">
        <v>34.5</v>
      </c>
      <c r="B8" s="52">
        <v>102.7</v>
      </c>
      <c r="C8" s="52">
        <v>35.5</v>
      </c>
      <c r="D8" s="52">
        <v>25.4</v>
      </c>
      <c r="E8" s="15">
        <f>A8+B8</f>
        <v>137.19999999999999</v>
      </c>
      <c r="F8" s="15">
        <f>C8+D8</f>
        <v>60.9</v>
      </c>
      <c r="G8" s="16">
        <f>E8+2*F8</f>
        <v>259</v>
      </c>
      <c r="H8" s="53">
        <v>29616.456791310204</v>
      </c>
      <c r="I8" s="14">
        <f t="shared" si="0"/>
        <v>14.895375671737387</v>
      </c>
      <c r="J8" s="16">
        <f t="shared" si="1"/>
        <v>37.564774089386397</v>
      </c>
      <c r="K8" s="16">
        <f t="shared" si="1"/>
        <v>4295.5038945700444</v>
      </c>
      <c r="L8" s="17">
        <f t="shared" si="2"/>
        <v>3.6330141171300152</v>
      </c>
      <c r="M8" s="17">
        <f t="shared" si="3"/>
        <v>1.5747807813821413</v>
      </c>
      <c r="N8" s="33">
        <f t="shared" si="4"/>
        <v>1.1730514608981675</v>
      </c>
      <c r="O8" s="54"/>
      <c r="P8" s="52"/>
      <c r="Q8" s="52"/>
      <c r="R8" s="52"/>
      <c r="S8" s="40"/>
      <c r="T8" s="40"/>
      <c r="U8" s="40"/>
      <c r="V8" s="52"/>
      <c r="W8" s="40"/>
      <c r="X8" s="40"/>
      <c r="Y8" s="40"/>
      <c r="Z8" s="48"/>
      <c r="AA8" s="48"/>
      <c r="AB8" s="49"/>
    </row>
    <row r="9" spans="1:28" x14ac:dyDescent="0.3">
      <c r="A9" s="54">
        <v>68.5</v>
      </c>
      <c r="B9" s="52">
        <v>68.5</v>
      </c>
      <c r="C9" s="52">
        <v>69.5</v>
      </c>
      <c r="D9" s="52">
        <v>31</v>
      </c>
      <c r="E9" s="15">
        <f>A9+B9</f>
        <v>137</v>
      </c>
      <c r="F9" s="15">
        <f>C9+D9</f>
        <v>100.5</v>
      </c>
      <c r="G9" s="16">
        <f>E9+2*F9</f>
        <v>338</v>
      </c>
      <c r="H9" s="53">
        <v>20965.109161395634</v>
      </c>
      <c r="I9" s="14">
        <f t="shared" si="0"/>
        <v>9.9350850390848198</v>
      </c>
      <c r="J9" s="16">
        <f t="shared" si="1"/>
        <v>49.022755375338235</v>
      </c>
      <c r="K9" s="16">
        <f t="shared" si="1"/>
        <v>3040.7320054330198</v>
      </c>
      <c r="L9" s="17">
        <f t="shared" si="2"/>
        <v>3.4829781453363666</v>
      </c>
      <c r="M9" s="17">
        <f t="shared" si="3"/>
        <v>1.6903977175785441</v>
      </c>
      <c r="N9" s="33">
        <f t="shared" si="4"/>
        <v>0.99717158879331491</v>
      </c>
      <c r="O9" s="54"/>
      <c r="P9" s="52"/>
      <c r="Q9" s="52"/>
      <c r="R9" s="52"/>
      <c r="S9" s="40"/>
      <c r="T9" s="40"/>
      <c r="U9" s="40"/>
      <c r="V9" s="52"/>
      <c r="W9" s="40"/>
      <c r="X9" s="40"/>
      <c r="Y9" s="40"/>
      <c r="Z9" s="48"/>
      <c r="AA9" s="48"/>
      <c r="AB9" s="49"/>
    </row>
    <row r="10" spans="1:28" x14ac:dyDescent="0.3">
      <c r="A10" s="54">
        <v>68.5</v>
      </c>
      <c r="B10" s="52">
        <v>137.4</v>
      </c>
      <c r="C10" s="52">
        <v>69.400000000000006</v>
      </c>
      <c r="D10" s="52">
        <v>38.1</v>
      </c>
      <c r="E10" s="15">
        <f>A10+B10</f>
        <v>205.9</v>
      </c>
      <c r="F10" s="15">
        <f>C10+D10</f>
        <v>107.5</v>
      </c>
      <c r="G10" s="16">
        <f>E10+2*F10</f>
        <v>420.9</v>
      </c>
      <c r="H10" s="53">
        <v>35709.954084726676</v>
      </c>
      <c r="I10" s="14">
        <f t="shared" si="0"/>
        <v>19.928185173288384</v>
      </c>
      <c r="J10" s="16">
        <f t="shared" si="1"/>
        <v>61.046383838697821</v>
      </c>
      <c r="K10" s="16">
        <f t="shared" si="1"/>
        <v>5179.2909572784502</v>
      </c>
      <c r="L10" s="17">
        <f t="shared" si="2"/>
        <v>3.714270309085308</v>
      </c>
      <c r="M10" s="17">
        <f t="shared" si="3"/>
        <v>1.7856599430489117</v>
      </c>
      <c r="N10" s="33">
        <f t="shared" si="4"/>
        <v>1.2994677500244209</v>
      </c>
      <c r="O10" s="54"/>
      <c r="P10" s="52"/>
      <c r="Q10" s="52"/>
      <c r="R10" s="52"/>
      <c r="S10" s="40"/>
      <c r="T10" s="40"/>
      <c r="U10" s="40"/>
      <c r="V10" s="52"/>
      <c r="W10" s="40"/>
      <c r="X10" s="40"/>
      <c r="Y10" s="40"/>
      <c r="Z10" s="48"/>
      <c r="AA10" s="48"/>
      <c r="AB10" s="49"/>
    </row>
    <row r="11" spans="1:28" x14ac:dyDescent="0.3">
      <c r="A11" s="54"/>
      <c r="B11" s="52"/>
      <c r="C11" s="52"/>
      <c r="D11" s="52"/>
      <c r="E11" s="15"/>
      <c r="F11" s="15"/>
      <c r="G11" s="16"/>
      <c r="H11" s="53"/>
      <c r="I11" s="14"/>
      <c r="J11" s="16"/>
      <c r="K11" s="16"/>
      <c r="L11" s="17"/>
      <c r="M11" s="17"/>
      <c r="N11" s="33"/>
      <c r="O11" s="54"/>
      <c r="P11" s="52"/>
      <c r="Q11" s="52"/>
      <c r="R11" s="52"/>
      <c r="S11" s="40"/>
      <c r="T11" s="40"/>
      <c r="U11" s="40"/>
      <c r="V11" s="52"/>
      <c r="W11" s="40"/>
      <c r="X11" s="40"/>
      <c r="Y11" s="40"/>
      <c r="Z11" s="48"/>
      <c r="AA11" s="48"/>
      <c r="AB11" s="49"/>
    </row>
    <row r="12" spans="1:28" x14ac:dyDescent="0.3">
      <c r="A12" s="54"/>
      <c r="B12" s="52"/>
      <c r="C12" s="52"/>
      <c r="D12" s="52"/>
      <c r="E12" s="15"/>
      <c r="F12" s="15"/>
      <c r="G12" s="16"/>
      <c r="H12" s="53"/>
      <c r="I12" s="14"/>
      <c r="J12" s="16"/>
      <c r="K12" s="16"/>
      <c r="L12" s="17"/>
      <c r="M12" s="17"/>
      <c r="N12" s="33"/>
      <c r="O12" s="54"/>
      <c r="P12" s="52"/>
      <c r="Q12" s="52"/>
      <c r="R12" s="52"/>
      <c r="S12" s="40"/>
      <c r="T12" s="40"/>
      <c r="U12" s="40"/>
      <c r="V12" s="52"/>
      <c r="W12" s="40"/>
      <c r="X12" s="40"/>
      <c r="Y12" s="40"/>
      <c r="Z12" s="48"/>
      <c r="AA12" s="48"/>
      <c r="AB12" s="49"/>
    </row>
    <row r="13" spans="1:28" x14ac:dyDescent="0.3">
      <c r="A13" s="54"/>
      <c r="B13" s="52"/>
      <c r="C13" s="52"/>
      <c r="D13" s="52"/>
      <c r="E13" s="15"/>
      <c r="F13" s="15"/>
      <c r="G13" s="16"/>
      <c r="H13" s="53"/>
      <c r="I13" s="14"/>
      <c r="J13" s="16"/>
      <c r="K13" s="16"/>
      <c r="L13" s="17"/>
      <c r="M13" s="17"/>
      <c r="N13" s="33"/>
      <c r="O13" s="54"/>
      <c r="P13" s="52"/>
      <c r="Q13" s="52"/>
      <c r="R13" s="52"/>
      <c r="S13" s="40"/>
      <c r="T13" s="40"/>
      <c r="U13" s="40"/>
      <c r="V13" s="52"/>
      <c r="W13" s="40"/>
      <c r="X13" s="40"/>
      <c r="Y13" s="40"/>
      <c r="Z13" s="48"/>
      <c r="AA13" s="48"/>
      <c r="AB13" s="49"/>
    </row>
    <row r="14" spans="1:28" x14ac:dyDescent="0.3">
      <c r="A14" s="54"/>
      <c r="B14" s="52"/>
      <c r="C14" s="52"/>
      <c r="D14" s="52"/>
      <c r="E14" s="15"/>
      <c r="F14" s="15"/>
      <c r="G14" s="16"/>
      <c r="H14" s="53"/>
      <c r="I14" s="14"/>
      <c r="J14" s="16"/>
      <c r="K14" s="16"/>
      <c r="L14" s="17"/>
      <c r="M14" s="17"/>
      <c r="N14" s="33"/>
      <c r="O14" s="54"/>
      <c r="P14" s="52"/>
      <c r="Q14" s="52"/>
      <c r="R14" s="52"/>
      <c r="S14" s="40"/>
      <c r="T14" s="40"/>
      <c r="U14" s="40"/>
      <c r="V14" s="52"/>
      <c r="W14" s="40"/>
      <c r="X14" s="40"/>
      <c r="Y14" s="40"/>
      <c r="Z14" s="48"/>
      <c r="AA14" s="48"/>
      <c r="AB14" s="49"/>
    </row>
    <row r="15" spans="1:28" x14ac:dyDescent="0.3">
      <c r="A15" s="54"/>
      <c r="B15" s="52"/>
      <c r="C15" s="52"/>
      <c r="D15" s="52"/>
      <c r="E15" s="15"/>
      <c r="F15" s="15"/>
      <c r="G15" s="16"/>
      <c r="H15" s="53"/>
      <c r="I15" s="14"/>
      <c r="J15" s="16"/>
      <c r="K15" s="16"/>
      <c r="L15" s="17"/>
      <c r="M15" s="17"/>
      <c r="N15" s="33"/>
      <c r="O15" s="54"/>
      <c r="P15" s="52"/>
      <c r="Q15" s="52"/>
      <c r="R15" s="52"/>
      <c r="S15" s="40"/>
      <c r="T15" s="40"/>
      <c r="U15" s="40"/>
      <c r="V15" s="52"/>
      <c r="W15" s="40"/>
      <c r="X15" s="40"/>
      <c r="Y15" s="40"/>
      <c r="Z15" s="48"/>
      <c r="AA15" s="48"/>
      <c r="AB15" s="49"/>
    </row>
    <row r="16" spans="1:28" x14ac:dyDescent="0.3">
      <c r="A16" s="54"/>
      <c r="B16" s="52"/>
      <c r="C16" s="52"/>
      <c r="D16" s="52"/>
      <c r="E16" s="15"/>
      <c r="F16" s="15"/>
      <c r="G16" s="16"/>
      <c r="H16" s="53"/>
      <c r="I16" s="14"/>
      <c r="J16" s="16"/>
      <c r="K16" s="16"/>
      <c r="L16" s="17"/>
      <c r="M16" s="17"/>
      <c r="N16" s="33"/>
      <c r="O16" s="54"/>
      <c r="P16" s="52"/>
      <c r="Q16" s="52"/>
      <c r="R16" s="52"/>
      <c r="S16" s="40"/>
      <c r="T16" s="40"/>
      <c r="U16" s="40"/>
      <c r="V16" s="52"/>
      <c r="W16" s="40"/>
      <c r="X16" s="40"/>
      <c r="Y16" s="40"/>
      <c r="Z16" s="48"/>
      <c r="AA16" s="48"/>
      <c r="AB16" s="49"/>
    </row>
    <row r="17" spans="1:28" ht="15" thickBot="1" x14ac:dyDescent="0.35">
      <c r="A17" s="55"/>
      <c r="B17" s="56"/>
      <c r="C17" s="56"/>
      <c r="D17" s="56"/>
      <c r="E17" s="27"/>
      <c r="F17" s="27"/>
      <c r="G17" s="28"/>
      <c r="H17" s="57"/>
      <c r="I17" s="29"/>
      <c r="J17" s="28"/>
      <c r="K17" s="28"/>
      <c r="L17" s="30"/>
      <c r="M17" s="30"/>
      <c r="N17" s="34"/>
      <c r="O17" s="55"/>
      <c r="P17" s="56"/>
      <c r="Q17" s="56"/>
      <c r="R17" s="56"/>
      <c r="S17" s="43"/>
      <c r="T17" s="43"/>
      <c r="U17" s="43"/>
      <c r="V17" s="56"/>
      <c r="W17" s="43"/>
      <c r="X17" s="43"/>
      <c r="Y17" s="43"/>
      <c r="Z17" s="50"/>
      <c r="AA17" s="50"/>
      <c r="AB17" s="51"/>
    </row>
    <row r="20" spans="1:28" x14ac:dyDescent="0.3">
      <c r="A20" t="s">
        <v>16</v>
      </c>
      <c r="O20" t="s">
        <v>16</v>
      </c>
    </row>
    <row r="21" spans="1:28" ht="15" thickBot="1" x14ac:dyDescent="0.35"/>
    <row r="22" spans="1:28" x14ac:dyDescent="0.3">
      <c r="A22" s="9" t="s">
        <v>17</v>
      </c>
      <c r="B22" s="9"/>
      <c r="O22" s="9" t="s">
        <v>17</v>
      </c>
      <c r="P22" s="9"/>
    </row>
    <row r="23" spans="1:28" x14ac:dyDescent="0.3">
      <c r="A23" s="6" t="s">
        <v>18</v>
      </c>
      <c r="B23" s="6">
        <v>0.50176633582907659</v>
      </c>
      <c r="O23" s="6" t="s">
        <v>18</v>
      </c>
      <c r="P23" s="6">
        <v>1</v>
      </c>
    </row>
    <row r="24" spans="1:28" x14ac:dyDescent="0.3">
      <c r="A24" s="6" t="s">
        <v>19</v>
      </c>
      <c r="B24" s="6">
        <v>0.25176945577133769</v>
      </c>
      <c r="O24" s="6" t="s">
        <v>19</v>
      </c>
      <c r="P24" s="6">
        <v>1</v>
      </c>
    </row>
    <row r="25" spans="1:28" x14ac:dyDescent="0.3">
      <c r="A25" s="6" t="s">
        <v>20</v>
      </c>
      <c r="B25" s="6">
        <v>-4.7522761920127235E-2</v>
      </c>
      <c r="O25" s="6" t="s">
        <v>20</v>
      </c>
      <c r="P25" s="6">
        <v>65535</v>
      </c>
    </row>
    <row r="26" spans="1:28" x14ac:dyDescent="0.3">
      <c r="A26" s="6" t="s">
        <v>21</v>
      </c>
      <c r="B26" s="6">
        <v>8.1236300200155889E-2</v>
      </c>
      <c r="O26" s="6" t="s">
        <v>21</v>
      </c>
      <c r="P26" s="6">
        <v>0</v>
      </c>
    </row>
    <row r="27" spans="1:28" ht="15" thickBot="1" x14ac:dyDescent="0.35">
      <c r="A27" s="7" t="s">
        <v>22</v>
      </c>
      <c r="B27" s="7">
        <v>8</v>
      </c>
      <c r="O27" s="7" t="s">
        <v>22</v>
      </c>
      <c r="P27" s="7">
        <v>3</v>
      </c>
    </row>
    <row r="29" spans="1:28" ht="15" thickBot="1" x14ac:dyDescent="0.35">
      <c r="A29" t="s">
        <v>23</v>
      </c>
      <c r="O29" t="s">
        <v>23</v>
      </c>
    </row>
    <row r="30" spans="1:28" x14ac:dyDescent="0.3">
      <c r="A30" s="8"/>
      <c r="B30" s="8" t="s">
        <v>28</v>
      </c>
      <c r="C30" s="8" t="s">
        <v>29</v>
      </c>
      <c r="D30" s="8" t="s">
        <v>30</v>
      </c>
      <c r="E30" s="8" t="s">
        <v>31</v>
      </c>
      <c r="F30" s="8" t="s">
        <v>32</v>
      </c>
      <c r="O30" s="8"/>
      <c r="P30" s="8" t="s">
        <v>28</v>
      </c>
      <c r="Q30" s="8" t="s">
        <v>29</v>
      </c>
      <c r="R30" s="8" t="s">
        <v>30</v>
      </c>
      <c r="S30" s="8" t="s">
        <v>31</v>
      </c>
      <c r="T30" s="8" t="s">
        <v>32</v>
      </c>
    </row>
    <row r="31" spans="1:28" x14ac:dyDescent="0.3">
      <c r="A31" s="6" t="s">
        <v>24</v>
      </c>
      <c r="B31" s="6">
        <v>2</v>
      </c>
      <c r="C31" s="6">
        <v>1.1102937218832043E-2</v>
      </c>
      <c r="D31" s="6">
        <v>5.5514686094160215E-3</v>
      </c>
      <c r="E31" s="6">
        <v>0.84121617900162837</v>
      </c>
      <c r="F31" s="6">
        <v>0.48427113360516555</v>
      </c>
      <c r="O31" s="6" t="s">
        <v>24</v>
      </c>
      <c r="P31" s="6">
        <v>2</v>
      </c>
      <c r="Q31" s="6">
        <v>5.2601932081795741E-2</v>
      </c>
      <c r="R31" s="6">
        <v>2.630096604089787E-2</v>
      </c>
      <c r="S31" s="6" t="e">
        <v>#NUM!</v>
      </c>
      <c r="T31" s="6" t="e">
        <v>#NUM!</v>
      </c>
    </row>
    <row r="32" spans="1:28" x14ac:dyDescent="0.3">
      <c r="A32" s="6" t="s">
        <v>25</v>
      </c>
      <c r="B32" s="6">
        <v>5</v>
      </c>
      <c r="C32" s="6">
        <v>3.2996682351049238E-2</v>
      </c>
      <c r="D32" s="6">
        <v>6.5993364702098475E-3</v>
      </c>
      <c r="E32" s="6"/>
      <c r="F32" s="6"/>
      <c r="O32" s="6" t="s">
        <v>25</v>
      </c>
      <c r="P32" s="6">
        <v>0</v>
      </c>
      <c r="Q32" s="6">
        <v>0</v>
      </c>
      <c r="R32" s="6">
        <v>65535</v>
      </c>
      <c r="S32" s="6"/>
      <c r="T32" s="6"/>
    </row>
    <row r="33" spans="1:23" ht="15" thickBot="1" x14ac:dyDescent="0.35">
      <c r="A33" s="7" t="s">
        <v>26</v>
      </c>
      <c r="B33" s="7">
        <v>7</v>
      </c>
      <c r="C33" s="7">
        <v>4.4099619569881281E-2</v>
      </c>
      <c r="D33" s="7"/>
      <c r="E33" s="7"/>
      <c r="F33" s="7"/>
      <c r="O33" s="7" t="s">
        <v>26</v>
      </c>
      <c r="P33" s="7">
        <v>2</v>
      </c>
      <c r="Q33" s="7">
        <v>5.2601932081795741E-2</v>
      </c>
      <c r="R33" s="7"/>
      <c r="S33" s="7"/>
      <c r="T33" s="7"/>
    </row>
    <row r="34" spans="1:23" ht="15" thickBot="1" x14ac:dyDescent="0.35"/>
    <row r="35" spans="1:23" x14ac:dyDescent="0.3">
      <c r="A35" s="8"/>
      <c r="B35" s="8" t="s">
        <v>33</v>
      </c>
      <c r="C35" s="8" t="s">
        <v>21</v>
      </c>
      <c r="D35" s="8" t="s">
        <v>34</v>
      </c>
      <c r="E35" s="8" t="s">
        <v>35</v>
      </c>
      <c r="F35" s="8" t="s">
        <v>36</v>
      </c>
      <c r="G35" s="8" t="s">
        <v>37</v>
      </c>
      <c r="H35" s="8" t="s">
        <v>38</v>
      </c>
      <c r="I35" s="8" t="s">
        <v>39</v>
      </c>
      <c r="O35" s="8"/>
      <c r="P35" s="8" t="s">
        <v>33</v>
      </c>
      <c r="Q35" s="8" t="s">
        <v>21</v>
      </c>
      <c r="R35" s="8" t="s">
        <v>34</v>
      </c>
      <c r="S35" s="8" t="s">
        <v>35</v>
      </c>
      <c r="T35" s="8" t="s">
        <v>36</v>
      </c>
      <c r="U35" s="8" t="s">
        <v>37</v>
      </c>
      <c r="V35" s="8" t="s">
        <v>38</v>
      </c>
      <c r="W35" s="8" t="s">
        <v>39</v>
      </c>
    </row>
    <row r="36" spans="1:23" x14ac:dyDescent="0.3">
      <c r="A36" s="6" t="s">
        <v>27</v>
      </c>
      <c r="B36" s="6">
        <v>3.8204884204025467</v>
      </c>
      <c r="C36" s="6">
        <v>0.23087713546662383</v>
      </c>
      <c r="D36" s="6">
        <v>16.547712326216235</v>
      </c>
      <c r="E36" s="6">
        <v>1.4715310428724815E-5</v>
      </c>
      <c r="F36" s="6">
        <v>3.2269998497082986</v>
      </c>
      <c r="G36" s="6">
        <v>4.4139769910967948</v>
      </c>
      <c r="H36" s="6">
        <v>3.2269998497082986</v>
      </c>
      <c r="I36" s="6">
        <v>4.4139769910967948</v>
      </c>
      <c r="O36" s="6" t="s">
        <v>27</v>
      </c>
      <c r="P36" s="6">
        <v>4.0920561766693995</v>
      </c>
      <c r="Q36" s="6">
        <v>0</v>
      </c>
      <c r="R36" s="6">
        <v>65535</v>
      </c>
      <c r="S36" s="6" t="e">
        <v>#NUM!</v>
      </c>
      <c r="T36" s="6">
        <v>4.0920561766693995</v>
      </c>
      <c r="U36" s="6">
        <v>4.0920561766693995</v>
      </c>
      <c r="V36" s="6">
        <v>4.0920561766693995</v>
      </c>
      <c r="W36" s="6">
        <v>4.0920561766693995</v>
      </c>
    </row>
    <row r="37" spans="1:23" x14ac:dyDescent="0.3">
      <c r="A37" s="6" t="s">
        <v>40</v>
      </c>
      <c r="B37" s="6">
        <v>-0.34720117267464834</v>
      </c>
      <c r="C37" s="6">
        <v>0.27582364243124474</v>
      </c>
      <c r="D37" s="6">
        <v>-1.2587795941430078</v>
      </c>
      <c r="E37" s="6">
        <v>0.26368289442820231</v>
      </c>
      <c r="F37" s="6">
        <v>-1.0562284177474521</v>
      </c>
      <c r="G37" s="6">
        <v>0.36182607239815534</v>
      </c>
      <c r="H37" s="6">
        <v>-1.0562284177474521</v>
      </c>
      <c r="I37" s="6">
        <v>0.36182607239815534</v>
      </c>
      <c r="O37" s="6" t="s">
        <v>40</v>
      </c>
      <c r="P37" s="6">
        <v>-1.3962773532185058</v>
      </c>
      <c r="Q37" s="6">
        <v>0</v>
      </c>
      <c r="R37" s="6">
        <v>65535</v>
      </c>
      <c r="S37" s="6" t="e">
        <v>#NUM!</v>
      </c>
      <c r="T37" s="6">
        <v>-1.3962773532185058</v>
      </c>
      <c r="U37" s="6">
        <v>-1.3962773532185058</v>
      </c>
      <c r="V37" s="6">
        <v>-1.3962773532185058</v>
      </c>
      <c r="W37" s="6">
        <v>-1.3962773532185058</v>
      </c>
    </row>
    <row r="38" spans="1:23" ht="15" thickBot="1" x14ac:dyDescent="0.35">
      <c r="A38" s="7" t="s">
        <v>41</v>
      </c>
      <c r="B38" s="7">
        <v>0.30574146213129</v>
      </c>
      <c r="C38" s="7">
        <v>0.24367617883715914</v>
      </c>
      <c r="D38" s="7">
        <v>1.2547039418884152</v>
      </c>
      <c r="E38" s="7">
        <v>0.2650409339034856</v>
      </c>
      <c r="F38" s="7">
        <v>-0.32064809696477753</v>
      </c>
      <c r="G38" s="7">
        <v>0.93213102122735747</v>
      </c>
      <c r="H38" s="7">
        <v>-0.32064809696477753</v>
      </c>
      <c r="I38" s="7">
        <v>0.93213102122735747</v>
      </c>
      <c r="O38" s="7" t="s">
        <v>41</v>
      </c>
      <c r="P38" s="7">
        <v>0.41172894025209567</v>
      </c>
      <c r="Q38" s="7">
        <v>0</v>
      </c>
      <c r="R38" s="7">
        <v>65535</v>
      </c>
      <c r="S38" s="7" t="e">
        <v>#NUM!</v>
      </c>
      <c r="T38" s="7">
        <v>0.41172894025209567</v>
      </c>
      <c r="U38" s="7">
        <v>0.41172894025209567</v>
      </c>
      <c r="V38" s="7">
        <v>0.41172894025209567</v>
      </c>
      <c r="W38" s="7">
        <v>0.41172894025209567</v>
      </c>
    </row>
    <row r="40" spans="1:23" x14ac:dyDescent="0.3">
      <c r="B40">
        <f>10^B36</f>
        <v>6614.3690135123725</v>
      </c>
      <c r="P40">
        <f>10^P36</f>
        <v>12361.073155152759</v>
      </c>
    </row>
    <row r="41" spans="1:23" x14ac:dyDescent="0.3">
      <c r="B41" s="6">
        <v>-0.34720117267464834</v>
      </c>
      <c r="P41" s="6">
        <v>-1.3962773532185058</v>
      </c>
    </row>
    <row r="42" spans="1:23" ht="15" thickBot="1" x14ac:dyDescent="0.35">
      <c r="B42" s="7">
        <v>0.30574146213129</v>
      </c>
      <c r="P42" s="7">
        <v>0.41172894025209567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VA Poor OMC VPF</vt:lpstr>
      <vt:lpstr>VA Poor OMC HPF</vt:lpstr>
      <vt:lpstr>VA Good OMC VPF</vt:lpstr>
      <vt:lpstr>VA Good OMC HPF</vt:lpstr>
      <vt:lpstr>VA Good 100%Sat VPF</vt:lpstr>
      <vt:lpstr>PA Poor OMC VPF</vt:lpstr>
      <vt:lpstr>PA Poor OMC HPF</vt:lpstr>
      <vt:lpstr>PA Poor 100%Sat VPF</vt:lpstr>
      <vt:lpstr>PA Poor 100% Sat HPF</vt:lpstr>
      <vt:lpstr>PA Good OMC VPF</vt:lpstr>
      <vt:lpstr>PA Good OMC HPF</vt:lpstr>
      <vt:lpstr>OR OMC VPF</vt:lpstr>
      <vt:lpstr>OR OMC HPF</vt:lpstr>
      <vt:lpstr>OR 100%Sat VPF</vt:lpstr>
      <vt:lpstr>OR 100%Sat HPF</vt:lpstr>
      <vt:lpstr>MN FounQuar OMC VPF</vt:lpstr>
      <vt:lpstr>MN FounQuar OMC HPF</vt:lpstr>
      <vt:lpstr>MN FounQuar 100%Sat VPF</vt:lpstr>
      <vt:lpstr>MN FounQuar 100%SatHPF</vt:lpstr>
      <vt:lpstr>MN ElkRiver OMC VPF</vt:lpstr>
      <vt:lpstr>MN ElkRiver OMC HPF</vt:lpstr>
      <vt:lpstr>MN ElkRiver 100%Sat VPF</vt:lpstr>
      <vt:lpstr>MN ElkRiver 100%Sat HPF</vt:lpstr>
      <vt:lpstr>IN2538 OMC VPF </vt:lpstr>
      <vt:lpstr>IN2538 OMC HPF</vt:lpstr>
      <vt:lpstr>IN2538 100%Sat VPF</vt:lpstr>
      <vt:lpstr>IN2538 100%Sat HPF</vt:lpstr>
      <vt:lpstr>IN2421 OMC VPF</vt:lpstr>
      <vt:lpstr>IN2421 OMC HPF</vt:lpstr>
      <vt:lpstr>IN2421 100%Sat VPF</vt:lpstr>
      <vt:lpstr>IN2421 100%Sat HPF</vt:lpstr>
      <vt:lpstr>CA OMC VPF</vt:lpstr>
      <vt:lpstr>CA OMC HPF</vt:lpstr>
      <vt:lpstr>CA 100%Sat VPF</vt:lpstr>
      <vt:lpstr>CA 100%Sat HPF</vt:lpstr>
      <vt:lpstr>TX OMC VPF</vt:lpstr>
      <vt:lpstr>TX OMC HPF</vt:lpstr>
      <vt:lpstr>TX Sub OMC VPF</vt:lpstr>
      <vt:lpstr>TX Sub OMC HPF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kazmee2</dc:creator>
  <cp:lastModifiedBy>kazmee2</cp:lastModifiedBy>
  <dcterms:created xsi:type="dcterms:W3CDTF">2012-10-21T14:31:18Z</dcterms:created>
  <dcterms:modified xsi:type="dcterms:W3CDTF">2012-10-22T00:47:02Z</dcterms:modified>
</cp:coreProperties>
</file>