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Raleigh\"/>
    </mc:Choice>
  </mc:AlternateContent>
  <bookViews>
    <workbookView xWindow="930" yWindow="105" windowWidth="17070" windowHeight="14100"/>
  </bookViews>
  <sheets>
    <sheet name="2" sheetId="4" r:id="rId1"/>
    <sheet name="1" sheetId="3" r:id="rId2"/>
  </sheets>
  <externalReferences>
    <externalReference r:id="rId3"/>
  </externalReferences>
  <definedNames>
    <definedName name="solver_adj" localSheetId="0" hidden="1">[1]Sheet1!$A$3:$B$3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[1]Sheet1!$C$3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98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P9" i="3" l="1"/>
  <c r="N29" i="4" l="1"/>
  <c r="P29" i="4" s="1"/>
  <c r="Q29" i="4" s="1"/>
  <c r="R29" i="4" s="1"/>
  <c r="N22" i="4"/>
  <c r="O22" i="4" s="1"/>
  <c r="P22" i="4" s="1"/>
  <c r="M22" i="4"/>
  <c r="J22" i="4"/>
  <c r="E22" i="4"/>
  <c r="G22" i="4" s="1"/>
  <c r="H22" i="4" s="1"/>
  <c r="N21" i="4"/>
  <c r="O21" i="4" s="1"/>
  <c r="P21" i="4" s="1"/>
  <c r="M21" i="4"/>
  <c r="J21" i="4"/>
  <c r="E21" i="4"/>
  <c r="F21" i="4" s="1"/>
  <c r="N20" i="4"/>
  <c r="M20" i="4"/>
  <c r="J20" i="4"/>
  <c r="E20" i="4"/>
  <c r="G20" i="4" s="1"/>
  <c r="H20" i="4" s="1"/>
  <c r="N19" i="4"/>
  <c r="M19" i="4"/>
  <c r="J19" i="4"/>
  <c r="E19" i="4"/>
  <c r="G19" i="4" s="1"/>
  <c r="H19" i="4" s="1"/>
  <c r="N18" i="4"/>
  <c r="M18" i="4"/>
  <c r="J18" i="4"/>
  <c r="E18" i="4"/>
  <c r="G18" i="4" s="1"/>
  <c r="H18" i="4" s="1"/>
  <c r="N17" i="4"/>
  <c r="M17" i="4"/>
  <c r="J17" i="4"/>
  <c r="E17" i="4"/>
  <c r="F17" i="4" s="1"/>
  <c r="N16" i="4"/>
  <c r="M16" i="4"/>
  <c r="J16" i="4"/>
  <c r="E16" i="4"/>
  <c r="G16" i="4" s="1"/>
  <c r="H16" i="4" s="1"/>
  <c r="N15" i="4"/>
  <c r="M15" i="4"/>
  <c r="J15" i="4"/>
  <c r="E15" i="4"/>
  <c r="G15" i="4" s="1"/>
  <c r="H15" i="4" s="1"/>
  <c r="N14" i="4"/>
  <c r="M14" i="4"/>
  <c r="J14" i="4"/>
  <c r="E14" i="4"/>
  <c r="G14" i="4" s="1"/>
  <c r="H14" i="4" s="1"/>
  <c r="N13" i="4"/>
  <c r="M13" i="4"/>
  <c r="J13" i="4"/>
  <c r="E13" i="4"/>
  <c r="F13" i="4" s="1"/>
  <c r="N12" i="4"/>
  <c r="M12" i="4"/>
  <c r="J12" i="4"/>
  <c r="E12" i="4"/>
  <c r="G12" i="4" s="1"/>
  <c r="H12" i="4" s="1"/>
  <c r="N11" i="4"/>
  <c r="M11" i="4"/>
  <c r="J11" i="4"/>
  <c r="E11" i="4"/>
  <c r="G11" i="4" s="1"/>
  <c r="H11" i="4" s="1"/>
  <c r="N10" i="4"/>
  <c r="M10" i="4"/>
  <c r="J10" i="4"/>
  <c r="E10" i="4"/>
  <c r="G10" i="4" s="1"/>
  <c r="H10" i="4" s="1"/>
  <c r="N9" i="4"/>
  <c r="M9" i="4"/>
  <c r="J9" i="4"/>
  <c r="E9" i="4"/>
  <c r="F9" i="4" s="1"/>
  <c r="N8" i="4"/>
  <c r="M8" i="4"/>
  <c r="J8" i="4"/>
  <c r="E8" i="4"/>
  <c r="G8" i="4" s="1"/>
  <c r="H8" i="4" s="1"/>
  <c r="O15" i="4" l="1"/>
  <c r="P15" i="4" s="1"/>
  <c r="O16" i="4"/>
  <c r="P16" i="4" s="1"/>
  <c r="O18" i="4"/>
  <c r="P18" i="4" s="1"/>
  <c r="O19" i="4"/>
  <c r="P19" i="4" s="1"/>
  <c r="O14" i="4"/>
  <c r="P14" i="4" s="1"/>
  <c r="Q14" i="4" s="1"/>
  <c r="R14" i="4" s="1"/>
  <c r="O17" i="4"/>
  <c r="P17" i="4" s="1"/>
  <c r="O8" i="4"/>
  <c r="P8" i="4" s="1"/>
  <c r="Q8" i="4" s="1"/>
  <c r="R8" i="4" s="1"/>
  <c r="O12" i="4"/>
  <c r="P12" i="4" s="1"/>
  <c r="Q12" i="4" s="1"/>
  <c r="R12" i="4" s="1"/>
  <c r="O9" i="4"/>
  <c r="P9" i="4" s="1"/>
  <c r="Q9" i="4" s="1"/>
  <c r="R9" i="4" s="1"/>
  <c r="O20" i="4"/>
  <c r="P20" i="4" s="1"/>
  <c r="Q20" i="4" s="1"/>
  <c r="R20" i="4" s="1"/>
  <c r="O11" i="4"/>
  <c r="P11" i="4" s="1"/>
  <c r="Q11" i="4" s="1"/>
  <c r="R11" i="4" s="1"/>
  <c r="Q21" i="4"/>
  <c r="R21" i="4" s="1"/>
  <c r="O13" i="4"/>
  <c r="P13" i="4" s="1"/>
  <c r="Q13" i="4" s="1"/>
  <c r="R13" i="4" s="1"/>
  <c r="O10" i="4"/>
  <c r="P10" i="4" s="1"/>
  <c r="Q10" i="4" s="1"/>
  <c r="R10" i="4" s="1"/>
  <c r="Q16" i="4"/>
  <c r="R16" i="4" s="1"/>
  <c r="G21" i="4"/>
  <c r="H21" i="4" s="1"/>
  <c r="G17" i="4"/>
  <c r="H17" i="4" s="1"/>
  <c r="G13" i="4"/>
  <c r="H13" i="4" s="1"/>
  <c r="G9" i="4"/>
  <c r="H9" i="4" s="1"/>
  <c r="Q18" i="4"/>
  <c r="R18" i="4" s="1"/>
  <c r="Q17" i="4"/>
  <c r="R17" i="4" s="1"/>
  <c r="F8" i="4"/>
  <c r="F12" i="4"/>
  <c r="F16" i="4"/>
  <c r="F20" i="4"/>
  <c r="Q22" i="4"/>
  <c r="R22" i="4" s="1"/>
  <c r="Q15" i="4"/>
  <c r="R15" i="4" s="1"/>
  <c r="Q19" i="4"/>
  <c r="R19" i="4" s="1"/>
  <c r="F11" i="4"/>
  <c r="F15" i="4"/>
  <c r="F19" i="4"/>
  <c r="F10" i="4"/>
  <c r="F14" i="4"/>
  <c r="F18" i="4"/>
  <c r="F22" i="4"/>
  <c r="N29" i="3"/>
  <c r="P29" i="3" s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<sst xmlns="http://schemas.openxmlformats.org/spreadsheetml/2006/main" count="48" uniqueCount="24">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</sst>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3149938895071"/>
          <c:y val="2.6038646382084779E-2"/>
          <c:w val="0.75270674990760078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11.97244379985497</c:v>
                </c:pt>
                <c:pt idx="1">
                  <c:v>14.974619289340103</c:v>
                </c:pt>
                <c:pt idx="2">
                  <c:v>17.976794778825234</c:v>
                </c:pt>
                <c:pt idx="3">
                  <c:v>20.06526468455403</c:v>
                </c:pt>
                <c:pt idx="4">
                  <c:v>25.097897026831035</c:v>
                </c:pt>
                <c:pt idx="5">
                  <c:v>29.978245105148659</c:v>
                </c:pt>
                <c:pt idx="6">
                  <c:v>39.80420594633793</c:v>
                </c:pt>
                <c:pt idx="7">
                  <c:v>49.825960841189278</c:v>
                </c:pt>
                <c:pt idx="8">
                  <c:v>59.702683103698334</c:v>
                </c:pt>
                <c:pt idx="9">
                  <c:v>54.575779550398856</c:v>
                </c:pt>
                <c:pt idx="10">
                  <c:v>59.51414068165338</c:v>
                </c:pt>
                <c:pt idx="11">
                  <c:v>74.684554024655554</c:v>
                </c:pt>
                <c:pt idx="12">
                  <c:v>74.771573604060933</c:v>
                </c:pt>
                <c:pt idx="13">
                  <c:v>79.782451051486589</c:v>
                </c:pt>
                <c:pt idx="14">
                  <c:v>99.825960841189271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12338.597079865358</c:v>
                </c:pt>
                <c:pt idx="1">
                  <c:v>13144.569728624672</c:v>
                </c:pt>
                <c:pt idx="2">
                  <c:v>13876.579020403049</c:v>
                </c:pt>
                <c:pt idx="3">
                  <c:v>16679.546983503929</c:v>
                </c:pt>
                <c:pt idx="4">
                  <c:v>17593.982258759108</c:v>
                </c:pt>
                <c:pt idx="5">
                  <c:v>18469.608702918027</c:v>
                </c:pt>
                <c:pt idx="6">
                  <c:v>25008.133095610676</c:v>
                </c:pt>
                <c:pt idx="7">
                  <c:v>26109.660574412537</c:v>
                </c:pt>
                <c:pt idx="8">
                  <c:v>26810.243774383289</c:v>
                </c:pt>
                <c:pt idx="9">
                  <c:v>29020.525757291529</c:v>
                </c:pt>
                <c:pt idx="10">
                  <c:v>30002.710205755891</c:v>
                </c:pt>
                <c:pt idx="11">
                  <c:v>32246.229944584429</c:v>
                </c:pt>
                <c:pt idx="12">
                  <c:v>34706.646204698387</c:v>
                </c:pt>
                <c:pt idx="13">
                  <c:v>35849.982413707752</c:v>
                </c:pt>
                <c:pt idx="14">
                  <c:v>37689.311067605886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E6B-A0E7-1203AA66BF2C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xVal>
            <c:numRef>
              <c:f>'2'!$H$8:$H$22</c:f>
              <c:numCache>
                <c:formatCode>0.0</c:formatCode>
                <c:ptCount val="15"/>
                <c:pt idx="0">
                  <c:v>11.957940536620741</c:v>
                </c:pt>
                <c:pt idx="1">
                  <c:v>15.025380710659899</c:v>
                </c:pt>
                <c:pt idx="2">
                  <c:v>17.962291515591009</c:v>
                </c:pt>
                <c:pt idx="3">
                  <c:v>20.116026105873825</c:v>
                </c:pt>
                <c:pt idx="4">
                  <c:v>24.989122552574333</c:v>
                </c:pt>
                <c:pt idx="5">
                  <c:v>29.970993473531546</c:v>
                </c:pt>
                <c:pt idx="6">
                  <c:v>39.789702683103698</c:v>
                </c:pt>
                <c:pt idx="7">
                  <c:v>49.796954314720807</c:v>
                </c:pt>
                <c:pt idx="8">
                  <c:v>59.840464104423503</c:v>
                </c:pt>
                <c:pt idx="9">
                  <c:v>54.626540971718647</c:v>
                </c:pt>
                <c:pt idx="10">
                  <c:v>59.492385786802025</c:v>
                </c:pt>
                <c:pt idx="11">
                  <c:v>74.590282813633067</c:v>
                </c:pt>
                <c:pt idx="12">
                  <c:v>74.742567077592454</c:v>
                </c:pt>
                <c:pt idx="13">
                  <c:v>79.80420594633793</c:v>
                </c:pt>
                <c:pt idx="14">
                  <c:v>99.825960841189271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11662.417858451143</c:v>
                </c:pt>
                <c:pt idx="1">
                  <c:v>12241.737441771857</c:v>
                </c:pt>
                <c:pt idx="2">
                  <c:v>13004.61604343836</c:v>
                </c:pt>
                <c:pt idx="3">
                  <c:v>15299.174021471907</c:v>
                </c:pt>
                <c:pt idx="4">
                  <c:v>16466.41212504858</c:v>
                </c:pt>
                <c:pt idx="5">
                  <c:v>17403.915881073244</c:v>
                </c:pt>
                <c:pt idx="6">
                  <c:v>23723.194861701028</c:v>
                </c:pt>
                <c:pt idx="7">
                  <c:v>24798.419048259366</c:v>
                </c:pt>
                <c:pt idx="8">
                  <c:v>25568.501916915375</c:v>
                </c:pt>
                <c:pt idx="9">
                  <c:v>27574.931296811159</c:v>
                </c:pt>
                <c:pt idx="10">
                  <c:v>28596.934952212767</c:v>
                </c:pt>
                <c:pt idx="11">
                  <c:v>30825.024016837502</c:v>
                </c:pt>
                <c:pt idx="12">
                  <c:v>33298.97208934791</c:v>
                </c:pt>
                <c:pt idx="13">
                  <c:v>34511.231231533158</c:v>
                </c:pt>
                <c:pt idx="14">
                  <c:v>36262.550351842488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C-46FA-8789-CB7F5031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layout>
            <c:manualLayout>
              <c:xMode val="edge"/>
              <c:yMode val="edge"/>
              <c:x val="0.4453377767209295"/>
              <c:y val="0.93187870941573858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639482070684383"/>
          <c:y val="0.58289669360858332"/>
          <c:w val="0.10628827729575133"/>
          <c:h val="0.1249053225602290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11.97244379985497</c:v>
                </c:pt>
                <c:pt idx="1">
                  <c:v>14.974619289340103</c:v>
                </c:pt>
                <c:pt idx="2">
                  <c:v>17.976794778825234</c:v>
                </c:pt>
                <c:pt idx="3">
                  <c:v>20.06526468455403</c:v>
                </c:pt>
                <c:pt idx="4">
                  <c:v>25.097897026831035</c:v>
                </c:pt>
                <c:pt idx="5">
                  <c:v>29.978245105148659</c:v>
                </c:pt>
                <c:pt idx="6">
                  <c:v>39.80420594633793</c:v>
                </c:pt>
                <c:pt idx="7">
                  <c:v>49.825960841189278</c:v>
                </c:pt>
                <c:pt idx="8">
                  <c:v>59.702683103698334</c:v>
                </c:pt>
                <c:pt idx="9">
                  <c:v>54.575779550398856</c:v>
                </c:pt>
                <c:pt idx="10">
                  <c:v>59.51414068165338</c:v>
                </c:pt>
                <c:pt idx="11">
                  <c:v>74.684554024655554</c:v>
                </c:pt>
                <c:pt idx="12">
                  <c:v>74.771573604060933</c:v>
                </c:pt>
                <c:pt idx="13">
                  <c:v>79.782451051486589</c:v>
                </c:pt>
                <c:pt idx="14">
                  <c:v>99.825960841189271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12338.597079865358</c:v>
                </c:pt>
                <c:pt idx="1">
                  <c:v>13144.569728624672</c:v>
                </c:pt>
                <c:pt idx="2">
                  <c:v>13876.579020403049</c:v>
                </c:pt>
                <c:pt idx="3">
                  <c:v>16679.546983503929</c:v>
                </c:pt>
                <c:pt idx="4">
                  <c:v>17593.982258759108</c:v>
                </c:pt>
                <c:pt idx="5">
                  <c:v>18469.608702918027</c:v>
                </c:pt>
                <c:pt idx="6">
                  <c:v>25008.133095610676</c:v>
                </c:pt>
                <c:pt idx="7">
                  <c:v>26109.660574412537</c:v>
                </c:pt>
                <c:pt idx="8">
                  <c:v>26810.243774383289</c:v>
                </c:pt>
                <c:pt idx="9">
                  <c:v>29020.525757291529</c:v>
                </c:pt>
                <c:pt idx="10">
                  <c:v>30002.710205755891</c:v>
                </c:pt>
                <c:pt idx="11">
                  <c:v>32246.229944584429</c:v>
                </c:pt>
                <c:pt idx="12">
                  <c:v>34706.646204698387</c:v>
                </c:pt>
                <c:pt idx="13">
                  <c:v>35849.982413707752</c:v>
                </c:pt>
                <c:pt idx="14">
                  <c:v>37689.311067605886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B23-9128-6033690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414619</xdr:colOff>
      <xdr:row>24</xdr:row>
      <xdr:rowOff>4966</xdr:rowOff>
    </xdr:from>
    <xdr:to>
      <xdr:col>10</xdr:col>
      <xdr:colOff>393317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4E2938FD-C457-420A-905B-E224AE59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87.312498750000003</v>
          </cell>
          <cell r="B3">
            <v>108.68749925</v>
          </cell>
          <cell r="C3">
            <v>97.999999000000003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0" zoomScale="85" zoomScaleNormal="85" workbookViewId="0">
      <pane xSplit="1" topLeftCell="B1" activePane="topRight" state="frozen"/>
      <selection activeCell="A4" sqref="A4"/>
      <selection pane="topRight" activeCell="H47" sqref="H47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20.8</v>
      </c>
      <c r="D8" s="19">
        <v>20.5</v>
      </c>
      <c r="E8">
        <f>AVERAGE(B8,D8)</f>
        <v>20.55</v>
      </c>
      <c r="F8">
        <f>E8/6.895</f>
        <v>2.9804205946337929</v>
      </c>
      <c r="G8">
        <f t="shared" ref="G8:G22" si="0">C8+E8*3</f>
        <v>82.45</v>
      </c>
      <c r="H8" s="4">
        <f>G8/6.895</f>
        <v>11.957940536620741</v>
      </c>
      <c r="I8" s="15"/>
      <c r="J8" s="4">
        <f>C8/6.895</f>
        <v>3.0166787527193621</v>
      </c>
      <c r="K8" s="25">
        <v>38.299999999999997</v>
      </c>
      <c r="L8" s="25">
        <v>39.299999999999997</v>
      </c>
      <c r="M8" s="12">
        <f>K8/1000</f>
        <v>3.8299999999999994E-2</v>
      </c>
      <c r="N8" s="12">
        <f>L8/1000</f>
        <v>3.9299999999999995E-2</v>
      </c>
      <c r="O8" s="1">
        <f>AVERAGE(M8:N8)</f>
        <v>3.8799999999999994E-2</v>
      </c>
      <c r="P8" s="24">
        <f>O8/(150)</f>
        <v>2.5866666666666665E-4</v>
      </c>
      <c r="Q8">
        <f>J8/(P8)</f>
        <v>11662.417858451143</v>
      </c>
      <c r="R8">
        <f t="shared" ref="R8:R22" si="1">Q8/6.895</f>
        <v>1691.4311614867504</v>
      </c>
      <c r="S8" s="4"/>
      <c r="T8" s="24"/>
    </row>
    <row r="9" spans="1:21">
      <c r="A9">
        <v>2</v>
      </c>
      <c r="B9" s="17">
        <v>20.7</v>
      </c>
      <c r="C9" s="18">
        <v>41.5</v>
      </c>
      <c r="D9" s="19">
        <v>20.7</v>
      </c>
      <c r="E9">
        <f t="shared" ref="E9:E22" si="2">AVERAGE(B9,D9)</f>
        <v>20.7</v>
      </c>
      <c r="F9">
        <f t="shared" ref="F9:F22" si="3">E9/6.895</f>
        <v>3.002175489485134</v>
      </c>
      <c r="G9">
        <f t="shared" si="0"/>
        <v>103.6</v>
      </c>
      <c r="H9" s="4">
        <f t="shared" ref="H9:H22" si="4">G9/6.895</f>
        <v>15.025380710659899</v>
      </c>
      <c r="I9" s="15"/>
      <c r="J9" s="4">
        <f t="shared" ref="J9:J22" si="5">C9/6.895</f>
        <v>6.0188542422044966</v>
      </c>
      <c r="K9" s="25">
        <v>72.3</v>
      </c>
      <c r="L9" s="25">
        <v>75.2</v>
      </c>
      <c r="M9" s="12">
        <f t="shared" ref="M9:N22" si="6">K9/1000</f>
        <v>7.2300000000000003E-2</v>
      </c>
      <c r="N9" s="12">
        <f t="shared" si="6"/>
        <v>7.5200000000000003E-2</v>
      </c>
      <c r="O9" s="1">
        <f t="shared" ref="O9:O22" si="7">AVERAGE(M9:N9)</f>
        <v>7.375000000000001E-2</v>
      </c>
      <c r="P9" s="24">
        <f t="shared" ref="P9:P22" si="8">O9/(150)</f>
        <v>4.9166666666666673E-4</v>
      </c>
      <c r="Q9">
        <f t="shared" ref="Q9:Q22" si="9">J9/(P9)</f>
        <v>12241.737441771857</v>
      </c>
      <c r="R9">
        <f t="shared" si="1"/>
        <v>1775.4514056231844</v>
      </c>
      <c r="S9" s="4"/>
      <c r="T9" s="24"/>
    </row>
    <row r="10" spans="1:21">
      <c r="A10">
        <v>3</v>
      </c>
      <c r="B10" s="17">
        <v>20.8</v>
      </c>
      <c r="C10" s="18">
        <v>61.9</v>
      </c>
      <c r="D10" s="19">
        <v>20.5</v>
      </c>
      <c r="E10">
        <f t="shared" si="2"/>
        <v>20.65</v>
      </c>
      <c r="F10">
        <f t="shared" si="3"/>
        <v>2.9949238578680202</v>
      </c>
      <c r="G10">
        <f t="shared" si="0"/>
        <v>123.85</v>
      </c>
      <c r="H10" s="4">
        <f t="shared" si="4"/>
        <v>17.962291515591009</v>
      </c>
      <c r="I10" s="15"/>
      <c r="J10" s="4">
        <f t="shared" si="5"/>
        <v>8.977519941986948</v>
      </c>
      <c r="K10" s="25">
        <v>102.1</v>
      </c>
      <c r="L10" s="25">
        <v>105</v>
      </c>
      <c r="M10" s="12">
        <f t="shared" si="6"/>
        <v>0.1021</v>
      </c>
      <c r="N10" s="12">
        <f t="shared" si="6"/>
        <v>0.105</v>
      </c>
      <c r="O10" s="1">
        <f t="shared" si="7"/>
        <v>0.10355</v>
      </c>
      <c r="P10" s="24">
        <f t="shared" si="8"/>
        <v>6.9033333333333338E-4</v>
      </c>
      <c r="Q10">
        <f t="shared" si="9"/>
        <v>13004.61604343836</v>
      </c>
      <c r="R10">
        <f t="shared" si="1"/>
        <v>1886.093697380473</v>
      </c>
      <c r="S10" s="4"/>
      <c r="T10" s="24"/>
    </row>
    <row r="11" spans="1:21">
      <c r="A11">
        <v>4</v>
      </c>
      <c r="B11" s="17">
        <v>34.6</v>
      </c>
      <c r="C11" s="18">
        <v>34.6</v>
      </c>
      <c r="D11" s="19">
        <v>34.799999999999997</v>
      </c>
      <c r="E11">
        <f t="shared" si="2"/>
        <v>34.700000000000003</v>
      </c>
      <c r="F11">
        <f t="shared" si="3"/>
        <v>5.0326323422770134</v>
      </c>
      <c r="G11">
        <f t="shared" si="0"/>
        <v>138.70000000000002</v>
      </c>
      <c r="H11" s="4">
        <f t="shared" si="4"/>
        <v>20.116026105873825</v>
      </c>
      <c r="I11" s="15"/>
      <c r="J11" s="4">
        <f t="shared" si="5"/>
        <v>5.0181290790427848</v>
      </c>
      <c r="K11" s="25">
        <v>48.8</v>
      </c>
      <c r="L11" s="25">
        <v>49.6</v>
      </c>
      <c r="M11" s="12">
        <f t="shared" si="6"/>
        <v>4.8799999999999996E-2</v>
      </c>
      <c r="N11" s="12">
        <f t="shared" si="6"/>
        <v>4.9599999999999998E-2</v>
      </c>
      <c r="O11" s="1">
        <f t="shared" si="7"/>
        <v>4.9199999999999994E-2</v>
      </c>
      <c r="P11" s="24">
        <f t="shared" si="8"/>
        <v>3.2799999999999995E-4</v>
      </c>
      <c r="Q11">
        <f t="shared" si="9"/>
        <v>15299.174021471907</v>
      </c>
      <c r="R11">
        <f t="shared" si="1"/>
        <v>2218.8794809966507</v>
      </c>
      <c r="S11" s="4"/>
      <c r="T11" s="24"/>
    </row>
    <row r="12" spans="1:21">
      <c r="A12">
        <v>5</v>
      </c>
      <c r="B12" s="17">
        <v>34.6</v>
      </c>
      <c r="C12" s="18">
        <v>68.5</v>
      </c>
      <c r="D12" s="19">
        <v>34.6</v>
      </c>
      <c r="E12">
        <f t="shared" si="2"/>
        <v>34.6</v>
      </c>
      <c r="F12">
        <f t="shared" si="3"/>
        <v>5.0181290790427848</v>
      </c>
      <c r="G12">
        <f t="shared" si="0"/>
        <v>172.3</v>
      </c>
      <c r="H12" s="4">
        <f t="shared" si="4"/>
        <v>24.989122552574333</v>
      </c>
      <c r="I12" s="15"/>
      <c r="J12" s="4">
        <f t="shared" si="5"/>
        <v>9.9347353154459768</v>
      </c>
      <c r="K12" s="25">
        <v>89.4</v>
      </c>
      <c r="L12" s="25">
        <v>91.6</v>
      </c>
      <c r="M12" s="12">
        <f t="shared" si="6"/>
        <v>8.9400000000000007E-2</v>
      </c>
      <c r="N12" s="12">
        <f t="shared" si="6"/>
        <v>9.1600000000000001E-2</v>
      </c>
      <c r="O12" s="1">
        <f t="shared" si="7"/>
        <v>9.0499999999999997E-2</v>
      </c>
      <c r="P12" s="24">
        <f t="shared" si="8"/>
        <v>6.0333333333333333E-4</v>
      </c>
      <c r="Q12">
        <f t="shared" si="9"/>
        <v>16466.41212504858</v>
      </c>
      <c r="R12">
        <f t="shared" si="1"/>
        <v>2388.1670957285833</v>
      </c>
      <c r="S12" s="4"/>
      <c r="T12" s="24"/>
    </row>
    <row r="13" spans="1:21">
      <c r="A13">
        <v>6</v>
      </c>
      <c r="B13" s="17">
        <v>34.799999999999997</v>
      </c>
      <c r="C13" s="18">
        <v>102.4</v>
      </c>
      <c r="D13" s="19">
        <v>34.700000000000003</v>
      </c>
      <c r="E13">
        <f t="shared" si="2"/>
        <v>34.75</v>
      </c>
      <c r="F13">
        <f t="shared" si="3"/>
        <v>5.0398839738941268</v>
      </c>
      <c r="G13">
        <f t="shared" si="0"/>
        <v>206.65</v>
      </c>
      <c r="H13" s="4">
        <f t="shared" si="4"/>
        <v>29.970993473531546</v>
      </c>
      <c r="I13" s="15"/>
      <c r="J13" s="4">
        <f t="shared" si="5"/>
        <v>14.851341551849167</v>
      </c>
      <c r="K13" s="25">
        <v>125.8</v>
      </c>
      <c r="L13" s="25">
        <v>130.19999999999999</v>
      </c>
      <c r="M13" s="12">
        <f t="shared" si="6"/>
        <v>0.1258</v>
      </c>
      <c r="N13" s="12">
        <f t="shared" si="6"/>
        <v>0.13019999999999998</v>
      </c>
      <c r="O13" s="1">
        <f t="shared" si="7"/>
        <v>0.128</v>
      </c>
      <c r="P13" s="24">
        <f t="shared" si="8"/>
        <v>8.5333333333333333E-4</v>
      </c>
      <c r="Q13">
        <f t="shared" si="9"/>
        <v>17403.915881073244</v>
      </c>
      <c r="R13">
        <f t="shared" si="1"/>
        <v>2524.1357332956122</v>
      </c>
      <c r="S13" s="4"/>
      <c r="T13" s="24"/>
    </row>
    <row r="14" spans="1:21">
      <c r="A14">
        <v>7</v>
      </c>
      <c r="B14" s="17">
        <v>68.599999999999994</v>
      </c>
      <c r="C14" s="18">
        <v>68.7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274.34999999999997</v>
      </c>
      <c r="H14" s="4">
        <f t="shared" si="4"/>
        <v>39.789702683103698</v>
      </c>
      <c r="I14" s="15"/>
      <c r="J14" s="4">
        <f t="shared" si="5"/>
        <v>9.9637418419144321</v>
      </c>
      <c r="K14" s="25">
        <v>62.3</v>
      </c>
      <c r="L14" s="25">
        <v>63.7</v>
      </c>
      <c r="M14" s="12">
        <f t="shared" si="6"/>
        <v>6.2299999999999994E-2</v>
      </c>
      <c r="N14" s="12">
        <f t="shared" si="6"/>
        <v>6.3700000000000007E-2</v>
      </c>
      <c r="O14" s="1">
        <f t="shared" si="7"/>
        <v>6.3E-2</v>
      </c>
      <c r="P14" s="24">
        <f t="shared" si="8"/>
        <v>4.2000000000000002E-4</v>
      </c>
      <c r="Q14">
        <f t="shared" si="9"/>
        <v>23723.194861701028</v>
      </c>
      <c r="R14">
        <f t="shared" si="1"/>
        <v>3440.6373983612807</v>
      </c>
      <c r="S14" s="4"/>
      <c r="T14" s="24"/>
    </row>
    <row r="15" spans="1:21">
      <c r="A15">
        <v>8</v>
      </c>
      <c r="B15" s="17">
        <v>68.599999999999994</v>
      </c>
      <c r="C15" s="18">
        <v>137.69999999999999</v>
      </c>
      <c r="D15" s="19">
        <v>68.5</v>
      </c>
      <c r="E15">
        <f t="shared" si="2"/>
        <v>68.55</v>
      </c>
      <c r="F15">
        <f t="shared" si="3"/>
        <v>9.9419869470630893</v>
      </c>
      <c r="G15">
        <f t="shared" si="0"/>
        <v>343.34999999999997</v>
      </c>
      <c r="H15" s="4">
        <f t="shared" si="4"/>
        <v>49.796954314720807</v>
      </c>
      <c r="I15" s="15"/>
      <c r="J15" s="4">
        <f t="shared" si="5"/>
        <v>19.970993473531543</v>
      </c>
      <c r="K15" s="25">
        <v>119.7</v>
      </c>
      <c r="L15" s="25">
        <v>121.9</v>
      </c>
      <c r="M15" s="12">
        <f t="shared" si="6"/>
        <v>0.1197</v>
      </c>
      <c r="N15" s="12">
        <f t="shared" si="6"/>
        <v>0.12190000000000001</v>
      </c>
      <c r="O15" s="1">
        <f t="shared" si="7"/>
        <v>0.1208</v>
      </c>
      <c r="P15" s="24">
        <f t="shared" si="8"/>
        <v>8.0533333333333336E-4</v>
      </c>
      <c r="Q15">
        <f t="shared" si="9"/>
        <v>24798.419048259366</v>
      </c>
      <c r="R15">
        <f t="shared" si="1"/>
        <v>3596.5799924959197</v>
      </c>
      <c r="S15" s="4"/>
      <c r="T15" s="24"/>
    </row>
    <row r="16" spans="1:21">
      <c r="A16">
        <v>9</v>
      </c>
      <c r="B16" s="17">
        <v>68.7</v>
      </c>
      <c r="C16" s="18">
        <v>206.5</v>
      </c>
      <c r="D16" s="19">
        <v>68.7</v>
      </c>
      <c r="E16">
        <f t="shared" si="2"/>
        <v>68.7</v>
      </c>
      <c r="F16">
        <f t="shared" si="3"/>
        <v>9.9637418419144321</v>
      </c>
      <c r="G16">
        <f t="shared" si="0"/>
        <v>412.6</v>
      </c>
      <c r="H16" s="4">
        <f t="shared" si="4"/>
        <v>59.840464104423503</v>
      </c>
      <c r="I16" s="15"/>
      <c r="J16" s="4">
        <f t="shared" si="5"/>
        <v>29.949238578680205</v>
      </c>
      <c r="K16" s="25">
        <v>172.4</v>
      </c>
      <c r="L16" s="25">
        <v>179</v>
      </c>
      <c r="M16" s="12">
        <f t="shared" si="6"/>
        <v>0.1724</v>
      </c>
      <c r="N16" s="12">
        <f t="shared" si="6"/>
        <v>0.17899999999999999</v>
      </c>
      <c r="O16" s="1">
        <f t="shared" si="7"/>
        <v>0.1757</v>
      </c>
      <c r="P16" s="24">
        <f t="shared" si="8"/>
        <v>1.1713333333333333E-3</v>
      </c>
      <c r="Q16">
        <f t="shared" si="9"/>
        <v>25568.501916915375</v>
      </c>
      <c r="R16">
        <f t="shared" si="1"/>
        <v>3708.2671380587926</v>
      </c>
      <c r="S16" s="4"/>
      <c r="T16" s="24"/>
    </row>
    <row r="17" spans="1:20">
      <c r="A17">
        <v>10</v>
      </c>
      <c r="B17" s="17">
        <v>102.6</v>
      </c>
      <c r="C17" s="18">
        <v>68.7</v>
      </c>
      <c r="D17" s="19">
        <v>102.7</v>
      </c>
      <c r="E17">
        <f t="shared" si="2"/>
        <v>102.65</v>
      </c>
      <c r="F17">
        <f t="shared" si="3"/>
        <v>14.887599709934737</v>
      </c>
      <c r="G17">
        <f t="shared" si="0"/>
        <v>376.65000000000003</v>
      </c>
      <c r="H17" s="4">
        <f t="shared" si="4"/>
        <v>54.626540971718647</v>
      </c>
      <c r="I17" s="15"/>
      <c r="J17" s="4">
        <f t="shared" si="5"/>
        <v>9.9637418419144321</v>
      </c>
      <c r="K17" s="25">
        <v>53.2</v>
      </c>
      <c r="L17" s="25">
        <v>55.2</v>
      </c>
      <c r="M17" s="12">
        <f t="shared" si="6"/>
        <v>5.3200000000000004E-2</v>
      </c>
      <c r="N17" s="12">
        <f t="shared" si="6"/>
        <v>5.5200000000000006E-2</v>
      </c>
      <c r="O17" s="1">
        <f t="shared" si="7"/>
        <v>5.4200000000000005E-2</v>
      </c>
      <c r="P17" s="24">
        <f t="shared" si="8"/>
        <v>3.6133333333333335E-4</v>
      </c>
      <c r="Q17">
        <f t="shared" si="9"/>
        <v>27574.931296811159</v>
      </c>
      <c r="R17">
        <f t="shared" si="1"/>
        <v>3999.2648726339607</v>
      </c>
      <c r="S17" s="4"/>
      <c r="T17" s="24"/>
    </row>
    <row r="18" spans="1:20">
      <c r="A18">
        <v>11</v>
      </c>
      <c r="B18" s="17">
        <v>102.6</v>
      </c>
      <c r="C18" s="18">
        <v>102.4</v>
      </c>
      <c r="D18" s="19">
        <v>102.6</v>
      </c>
      <c r="E18">
        <f t="shared" si="2"/>
        <v>102.6</v>
      </c>
      <c r="F18">
        <f t="shared" si="3"/>
        <v>14.880348078317622</v>
      </c>
      <c r="G18">
        <f t="shared" si="0"/>
        <v>410.19999999999993</v>
      </c>
      <c r="H18" s="4">
        <f t="shared" si="4"/>
        <v>59.492385786802025</v>
      </c>
      <c r="I18" s="15"/>
      <c r="J18" s="4">
        <f t="shared" si="5"/>
        <v>14.851341551849167</v>
      </c>
      <c r="K18" s="25">
        <v>76.900000000000006</v>
      </c>
      <c r="L18" s="25">
        <v>78.900000000000006</v>
      </c>
      <c r="M18" s="12">
        <f t="shared" si="6"/>
        <v>7.690000000000001E-2</v>
      </c>
      <c r="N18" s="12">
        <f t="shared" si="6"/>
        <v>7.8900000000000012E-2</v>
      </c>
      <c r="O18" s="1">
        <f t="shared" si="7"/>
        <v>7.7900000000000011E-2</v>
      </c>
      <c r="P18" s="24">
        <f t="shared" si="8"/>
        <v>5.1933333333333345E-4</v>
      </c>
      <c r="Q18">
        <f t="shared" si="9"/>
        <v>28596.934952212767</v>
      </c>
      <c r="R18">
        <f t="shared" si="1"/>
        <v>4147.4887530402857</v>
      </c>
      <c r="S18" s="4"/>
      <c r="T18" s="24"/>
    </row>
    <row r="19" spans="1:20">
      <c r="A19">
        <v>12</v>
      </c>
      <c r="B19" s="17">
        <v>102.7</v>
      </c>
      <c r="C19" s="18">
        <v>206.8</v>
      </c>
      <c r="D19" s="19">
        <v>102.3</v>
      </c>
      <c r="E19">
        <f t="shared" si="2"/>
        <v>102.5</v>
      </c>
      <c r="F19">
        <f t="shared" si="3"/>
        <v>14.865844815083396</v>
      </c>
      <c r="G19">
        <f t="shared" si="0"/>
        <v>514.29999999999995</v>
      </c>
      <c r="H19" s="4">
        <f t="shared" si="4"/>
        <v>74.590282813633067</v>
      </c>
      <c r="I19" s="15"/>
      <c r="J19" s="4">
        <f t="shared" si="5"/>
        <v>29.992748368382891</v>
      </c>
      <c r="K19" s="25">
        <v>142.9</v>
      </c>
      <c r="L19" s="25">
        <v>149</v>
      </c>
      <c r="M19" s="12">
        <f t="shared" si="6"/>
        <v>0.1429</v>
      </c>
      <c r="N19" s="12">
        <f t="shared" si="6"/>
        <v>0.14899999999999999</v>
      </c>
      <c r="O19" s="1">
        <f t="shared" si="7"/>
        <v>0.14595</v>
      </c>
      <c r="P19" s="24">
        <f t="shared" si="8"/>
        <v>9.7300000000000002E-4</v>
      </c>
      <c r="Q19">
        <f t="shared" si="9"/>
        <v>30825.024016837502</v>
      </c>
      <c r="R19">
        <f t="shared" si="1"/>
        <v>4470.6343751758523</v>
      </c>
      <c r="S19" s="4"/>
      <c r="T19" s="24"/>
    </row>
    <row r="20" spans="1:20">
      <c r="A20">
        <v>13</v>
      </c>
      <c r="B20" s="17">
        <v>137.69999999999999</v>
      </c>
      <c r="C20" s="18">
        <v>102.4</v>
      </c>
      <c r="D20" s="19">
        <v>137.6</v>
      </c>
      <c r="E20">
        <f t="shared" si="2"/>
        <v>137.64999999999998</v>
      </c>
      <c r="F20">
        <f t="shared" si="3"/>
        <v>19.96374184191443</v>
      </c>
      <c r="G20">
        <f t="shared" si="0"/>
        <v>515.34999999999991</v>
      </c>
      <c r="H20" s="4">
        <f t="shared" si="4"/>
        <v>74.742567077592454</v>
      </c>
      <c r="I20" s="15"/>
      <c r="J20" s="4">
        <f t="shared" si="5"/>
        <v>14.851341551849167</v>
      </c>
      <c r="K20" s="25">
        <v>65.7</v>
      </c>
      <c r="L20" s="25">
        <v>68.099999999999994</v>
      </c>
      <c r="M20" s="12">
        <f t="shared" si="6"/>
        <v>6.5700000000000008E-2</v>
      </c>
      <c r="N20" s="12">
        <f t="shared" si="6"/>
        <v>6.8099999999999994E-2</v>
      </c>
      <c r="O20" s="1">
        <f t="shared" si="7"/>
        <v>6.6900000000000001E-2</v>
      </c>
      <c r="P20" s="24">
        <f t="shared" si="8"/>
        <v>4.46E-4</v>
      </c>
      <c r="Q20">
        <f t="shared" si="9"/>
        <v>33298.97208934791</v>
      </c>
      <c r="R20">
        <f t="shared" si="1"/>
        <v>4829.4375764101396</v>
      </c>
      <c r="S20" s="4"/>
      <c r="T20" s="24"/>
    </row>
    <row r="21" spans="1:20">
      <c r="A21">
        <v>14</v>
      </c>
      <c r="B21" s="17">
        <v>137.69999999999999</v>
      </c>
      <c r="C21" s="18">
        <v>137.30000000000001</v>
      </c>
      <c r="D21" s="19">
        <v>137.6</v>
      </c>
      <c r="E21">
        <f t="shared" si="2"/>
        <v>137.64999999999998</v>
      </c>
      <c r="F21">
        <f t="shared" si="3"/>
        <v>19.96374184191443</v>
      </c>
      <c r="G21">
        <f t="shared" si="0"/>
        <v>550.25</v>
      </c>
      <c r="H21" s="4">
        <f t="shared" si="4"/>
        <v>79.80420594633793</v>
      </c>
      <c r="I21" s="15"/>
      <c r="J21" s="4">
        <f t="shared" si="5"/>
        <v>19.912980420594636</v>
      </c>
      <c r="K21" s="25">
        <v>84.7</v>
      </c>
      <c r="L21" s="25">
        <v>88.4</v>
      </c>
      <c r="M21" s="12">
        <f t="shared" si="6"/>
        <v>8.4699999999999998E-2</v>
      </c>
      <c r="N21" s="12">
        <f t="shared" si="6"/>
        <v>8.8400000000000006E-2</v>
      </c>
      <c r="O21" s="1">
        <f t="shared" si="7"/>
        <v>8.6550000000000002E-2</v>
      </c>
      <c r="P21" s="24">
        <f t="shared" si="8"/>
        <v>5.7700000000000004E-4</v>
      </c>
      <c r="Q21">
        <f t="shared" si="9"/>
        <v>34511.231231533158</v>
      </c>
      <c r="R21">
        <f t="shared" si="1"/>
        <v>5005.2547108822564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275.2</v>
      </c>
      <c r="D22" s="22">
        <v>137.6</v>
      </c>
      <c r="E22">
        <f t="shared" si="2"/>
        <v>137.69999999999999</v>
      </c>
      <c r="F22">
        <f t="shared" si="3"/>
        <v>19.970993473531543</v>
      </c>
      <c r="G22">
        <f t="shared" si="0"/>
        <v>688.3</v>
      </c>
      <c r="H22" s="4">
        <f t="shared" si="4"/>
        <v>99.825960841189271</v>
      </c>
      <c r="I22" s="15"/>
      <c r="J22" s="4">
        <f t="shared" si="5"/>
        <v>39.912980420594636</v>
      </c>
      <c r="K22" s="25">
        <v>159.69999999999999</v>
      </c>
      <c r="L22" s="25">
        <v>170.5</v>
      </c>
      <c r="M22" s="12">
        <f t="shared" si="6"/>
        <v>0.15969999999999998</v>
      </c>
      <c r="N22" s="12">
        <f t="shared" si="6"/>
        <v>0.17050000000000001</v>
      </c>
      <c r="O22" s="1">
        <f t="shared" si="7"/>
        <v>0.1651</v>
      </c>
      <c r="P22" s="24">
        <f t="shared" si="8"/>
        <v>1.1006666666666667E-3</v>
      </c>
      <c r="Q22">
        <f t="shared" si="9"/>
        <v>36262.550351842488</v>
      </c>
      <c r="R22">
        <f t="shared" si="1"/>
        <v>5259.2531329720796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zoomScale="85" zoomScaleNormal="85" workbookViewId="0">
      <pane xSplit="1" topLeftCell="B1" activePane="topRight" state="frozen"/>
      <selection activeCell="A4" sqref="A4"/>
      <selection pane="topRight" activeCell="L9" sqref="L9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20.9</v>
      </c>
      <c r="D8" s="19">
        <v>20.5</v>
      </c>
      <c r="E8">
        <f>AVERAGE(B8,D8)</f>
        <v>20.55</v>
      </c>
      <c r="F8">
        <f>E8/6.895</f>
        <v>2.9804205946337929</v>
      </c>
      <c r="G8">
        <f t="shared" ref="G8:G22" si="0">C8+E8*3</f>
        <v>82.550000000000011</v>
      </c>
      <c r="H8" s="4">
        <f>G8/6.895</f>
        <v>11.97244379985497</v>
      </c>
      <c r="I8" s="15"/>
      <c r="J8" s="4">
        <f>C8/6.895</f>
        <v>3.0311820159535894</v>
      </c>
      <c r="K8" s="25">
        <v>32.700000000000003</v>
      </c>
      <c r="L8" s="25">
        <v>41</v>
      </c>
      <c r="M8" s="12">
        <f>K8/1000</f>
        <v>3.27E-2</v>
      </c>
      <c r="N8" s="12">
        <f>L8/1000</f>
        <v>4.1000000000000002E-2</v>
      </c>
      <c r="O8" s="1">
        <f>AVERAGE(M8:N8)</f>
        <v>3.6850000000000001E-2</v>
      </c>
      <c r="P8" s="24">
        <f>O8/(150)</f>
        <v>2.4566666666666666E-4</v>
      </c>
      <c r="Q8">
        <f>J8/(P8)</f>
        <v>12338.597079865358</v>
      </c>
      <c r="R8">
        <f t="shared" ref="R8:R22" si="1">Q8/6.895</f>
        <v>1789.4992139036053</v>
      </c>
      <c r="S8" s="4"/>
      <c r="T8" s="24"/>
    </row>
    <row r="9" spans="1:21">
      <c r="A9">
        <v>2</v>
      </c>
      <c r="B9" s="17">
        <v>20.6</v>
      </c>
      <c r="C9" s="18">
        <v>41.6</v>
      </c>
      <c r="D9" s="19">
        <v>20.5</v>
      </c>
      <c r="E9">
        <f t="shared" ref="E9:E22" si="2">AVERAGE(B9,D9)</f>
        <v>20.55</v>
      </c>
      <c r="F9">
        <f t="shared" ref="F9:F22" si="3">E9/6.895</f>
        <v>2.9804205946337929</v>
      </c>
      <c r="G9">
        <f t="shared" si="0"/>
        <v>103.25</v>
      </c>
      <c r="H9" s="4">
        <f t="shared" ref="H9:H22" si="4">G9/6.895</f>
        <v>14.974619289340103</v>
      </c>
      <c r="I9" s="15"/>
      <c r="J9" s="4">
        <f t="shared" ref="J9:J22" si="5">C9/6.895</f>
        <v>6.0333575054387243</v>
      </c>
      <c r="K9" s="25">
        <v>63.2</v>
      </c>
      <c r="L9" s="25">
        <v>74.5</v>
      </c>
      <c r="M9" s="12">
        <f t="shared" ref="M9:M22" si="6">K9/1000</f>
        <v>6.3200000000000006E-2</v>
      </c>
      <c r="N9" s="12">
        <f t="shared" ref="N9:N22" si="7">L9/1000</f>
        <v>7.4499999999999997E-2</v>
      </c>
      <c r="O9" s="1">
        <f t="shared" ref="O9:O22" si="8">AVERAGE(M9:N9)</f>
        <v>6.8849999999999995E-2</v>
      </c>
      <c r="P9" s="24">
        <f>O9/(150)</f>
        <v>4.5899999999999999E-4</v>
      </c>
      <c r="Q9">
        <f t="shared" ref="Q9:Q22" si="9">J9/(P9)</f>
        <v>13144.569728624672</v>
      </c>
      <c r="R9">
        <f t="shared" si="1"/>
        <v>1906.391548749046</v>
      </c>
      <c r="S9" s="4"/>
      <c r="T9" s="24"/>
    </row>
    <row r="10" spans="1:21">
      <c r="A10">
        <v>3</v>
      </c>
      <c r="B10" s="17">
        <v>20.8</v>
      </c>
      <c r="C10" s="18">
        <v>62</v>
      </c>
      <c r="D10" s="19">
        <v>20.5</v>
      </c>
      <c r="E10">
        <f t="shared" si="2"/>
        <v>20.65</v>
      </c>
      <c r="F10">
        <f t="shared" si="3"/>
        <v>2.9949238578680202</v>
      </c>
      <c r="G10">
        <f t="shared" si="0"/>
        <v>123.94999999999999</v>
      </c>
      <c r="H10" s="4">
        <f t="shared" si="4"/>
        <v>17.976794778825234</v>
      </c>
      <c r="I10" s="15"/>
      <c r="J10" s="4">
        <f t="shared" si="5"/>
        <v>8.9920232052211748</v>
      </c>
      <c r="K10" s="25">
        <v>89.6</v>
      </c>
      <c r="L10" s="25">
        <v>104.8</v>
      </c>
      <c r="M10" s="12">
        <f t="shared" si="6"/>
        <v>8.9599999999999999E-2</v>
      </c>
      <c r="N10" s="12">
        <f t="shared" si="7"/>
        <v>0.10479999999999999</v>
      </c>
      <c r="O10" s="1">
        <f t="shared" si="8"/>
        <v>9.7199999999999995E-2</v>
      </c>
      <c r="P10" s="24">
        <f t="shared" ref="P9:P22" si="10">O10/(150)</f>
        <v>6.4799999999999992E-4</v>
      </c>
      <c r="Q10">
        <f t="shared" si="9"/>
        <v>13876.579020403049</v>
      </c>
      <c r="R10">
        <f t="shared" si="1"/>
        <v>2012.5567832346701</v>
      </c>
      <c r="S10" s="4"/>
      <c r="T10" s="24"/>
    </row>
    <row r="11" spans="1:21">
      <c r="A11">
        <v>4</v>
      </c>
      <c r="B11" s="17">
        <v>34.6</v>
      </c>
      <c r="C11" s="18">
        <v>35</v>
      </c>
      <c r="D11" s="19">
        <v>34.299999999999997</v>
      </c>
      <c r="E11">
        <f t="shared" si="2"/>
        <v>34.450000000000003</v>
      </c>
      <c r="F11">
        <f t="shared" si="3"/>
        <v>4.9963741841914437</v>
      </c>
      <c r="G11">
        <f t="shared" si="0"/>
        <v>138.35000000000002</v>
      </c>
      <c r="H11" s="4">
        <f t="shared" si="4"/>
        <v>20.06526468455403</v>
      </c>
      <c r="I11" s="15"/>
      <c r="J11" s="4">
        <f t="shared" si="5"/>
        <v>5.0761421319796955</v>
      </c>
      <c r="K11" s="25">
        <v>42</v>
      </c>
      <c r="L11" s="25">
        <v>49.3</v>
      </c>
      <c r="M11" s="12">
        <f t="shared" si="6"/>
        <v>4.2000000000000003E-2</v>
      </c>
      <c r="N11" s="12">
        <f t="shared" si="7"/>
        <v>4.9299999999999997E-2</v>
      </c>
      <c r="O11" s="1">
        <f t="shared" si="8"/>
        <v>4.5649999999999996E-2</v>
      </c>
      <c r="P11" s="24">
        <f t="shared" si="10"/>
        <v>3.0433333333333332E-4</v>
      </c>
      <c r="Q11">
        <f t="shared" si="9"/>
        <v>16679.546983503929</v>
      </c>
      <c r="R11">
        <f t="shared" si="1"/>
        <v>2419.0786052942613</v>
      </c>
      <c r="S11" s="4"/>
      <c r="T11" s="24"/>
    </row>
    <row r="12" spans="1:21">
      <c r="A12">
        <v>5</v>
      </c>
      <c r="B12" s="17">
        <v>34.9</v>
      </c>
      <c r="C12" s="18">
        <v>68.5</v>
      </c>
      <c r="D12" s="19">
        <v>34.799999999999997</v>
      </c>
      <c r="E12">
        <f t="shared" si="2"/>
        <v>34.849999999999994</v>
      </c>
      <c r="F12">
        <f t="shared" si="3"/>
        <v>5.0543872371283536</v>
      </c>
      <c r="G12">
        <f t="shared" si="0"/>
        <v>173.04999999999998</v>
      </c>
      <c r="H12" s="4">
        <f t="shared" si="4"/>
        <v>25.097897026831035</v>
      </c>
      <c r="I12" s="15"/>
      <c r="J12" s="4">
        <f t="shared" si="5"/>
        <v>9.9347353154459768</v>
      </c>
      <c r="K12" s="23">
        <v>78.099999999999994</v>
      </c>
      <c r="L12" s="23">
        <v>91.3</v>
      </c>
      <c r="M12" s="12">
        <f t="shared" si="6"/>
        <v>7.8099999999999989E-2</v>
      </c>
      <c r="N12" s="12">
        <f t="shared" si="7"/>
        <v>9.1299999999999992E-2</v>
      </c>
      <c r="O12" s="1">
        <f t="shared" si="8"/>
        <v>8.4699999999999998E-2</v>
      </c>
      <c r="P12" s="24">
        <f t="shared" si="10"/>
        <v>5.6466666666666666E-4</v>
      </c>
      <c r="Q12">
        <f t="shared" si="9"/>
        <v>17593.982258759108</v>
      </c>
      <c r="R12">
        <f t="shared" si="1"/>
        <v>2551.7015603711543</v>
      </c>
      <c r="S12" s="4"/>
      <c r="T12" s="24"/>
    </row>
    <row r="13" spans="1:21">
      <c r="A13">
        <v>6</v>
      </c>
      <c r="B13" s="17">
        <v>34.9</v>
      </c>
      <c r="C13" s="18">
        <v>102.6</v>
      </c>
      <c r="D13" s="19">
        <v>34.5</v>
      </c>
      <c r="E13">
        <f t="shared" si="2"/>
        <v>34.700000000000003</v>
      </c>
      <c r="F13">
        <f t="shared" si="3"/>
        <v>5.0326323422770134</v>
      </c>
      <c r="G13">
        <f t="shared" si="0"/>
        <v>206.7</v>
      </c>
      <c r="H13" s="4">
        <f t="shared" si="4"/>
        <v>29.978245105148659</v>
      </c>
      <c r="I13" s="15"/>
      <c r="J13" s="4">
        <f t="shared" si="5"/>
        <v>14.880348078317622</v>
      </c>
      <c r="K13" s="23">
        <v>111.1</v>
      </c>
      <c r="L13" s="23">
        <v>130.6</v>
      </c>
      <c r="M13" s="12">
        <f t="shared" si="6"/>
        <v>0.11109999999999999</v>
      </c>
      <c r="N13" s="12">
        <f t="shared" si="7"/>
        <v>0.13059999999999999</v>
      </c>
      <c r="O13" s="1">
        <f t="shared" si="8"/>
        <v>0.12084999999999999</v>
      </c>
      <c r="P13" s="24">
        <f t="shared" si="10"/>
        <v>8.0566666666666655E-4</v>
      </c>
      <c r="Q13">
        <f t="shared" si="9"/>
        <v>18469.608702918027</v>
      </c>
      <c r="R13">
        <f t="shared" si="1"/>
        <v>2678.69596851603</v>
      </c>
      <c r="S13" s="4"/>
      <c r="T13" s="24"/>
    </row>
    <row r="14" spans="1:21">
      <c r="A14">
        <v>7</v>
      </c>
      <c r="B14" s="17">
        <v>68.599999999999994</v>
      </c>
      <c r="C14" s="18">
        <v>68.8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274.45</v>
      </c>
      <c r="H14" s="4">
        <f t="shared" si="4"/>
        <v>39.80420594633793</v>
      </c>
      <c r="I14" s="15"/>
      <c r="J14" s="4">
        <f t="shared" si="5"/>
        <v>9.9782451051486589</v>
      </c>
      <c r="K14" s="23">
        <v>55.2</v>
      </c>
      <c r="L14" s="23">
        <v>64.5</v>
      </c>
      <c r="M14" s="12">
        <f t="shared" si="6"/>
        <v>5.5200000000000006E-2</v>
      </c>
      <c r="N14" s="12">
        <f t="shared" si="7"/>
        <v>6.4500000000000002E-2</v>
      </c>
      <c r="O14" s="1">
        <f t="shared" si="8"/>
        <v>5.985E-2</v>
      </c>
      <c r="P14" s="24">
        <f t="shared" si="10"/>
        <v>3.9899999999999999E-4</v>
      </c>
      <c r="Q14">
        <f t="shared" si="9"/>
        <v>25008.133095610676</v>
      </c>
      <c r="R14">
        <f t="shared" si="1"/>
        <v>3626.9953728224332</v>
      </c>
      <c r="S14" s="4"/>
      <c r="T14" s="24"/>
    </row>
    <row r="15" spans="1:21">
      <c r="A15">
        <v>8</v>
      </c>
      <c r="B15" s="17">
        <v>68.7</v>
      </c>
      <c r="C15" s="18">
        <v>137.9</v>
      </c>
      <c r="D15" s="19">
        <v>68.400000000000006</v>
      </c>
      <c r="E15">
        <f t="shared" si="2"/>
        <v>68.550000000000011</v>
      </c>
      <c r="F15">
        <f t="shared" si="3"/>
        <v>9.9419869470630911</v>
      </c>
      <c r="G15">
        <f t="shared" si="0"/>
        <v>343.55000000000007</v>
      </c>
      <c r="H15" s="4">
        <f t="shared" si="4"/>
        <v>49.825960841189278</v>
      </c>
      <c r="I15" s="15"/>
      <c r="J15" s="4">
        <f t="shared" si="5"/>
        <v>20.000000000000004</v>
      </c>
      <c r="K15" s="23">
        <v>106</v>
      </c>
      <c r="L15" s="23">
        <v>123.8</v>
      </c>
      <c r="M15" s="12">
        <f t="shared" si="6"/>
        <v>0.106</v>
      </c>
      <c r="N15" s="12">
        <f t="shared" si="7"/>
        <v>0.12379999999999999</v>
      </c>
      <c r="O15" s="1">
        <f t="shared" si="8"/>
        <v>0.1149</v>
      </c>
      <c r="P15" s="24">
        <f t="shared" si="10"/>
        <v>7.6599999999999997E-4</v>
      </c>
      <c r="Q15">
        <f t="shared" si="9"/>
        <v>26109.660574412537</v>
      </c>
      <c r="R15">
        <f t="shared" si="1"/>
        <v>3786.752802670419</v>
      </c>
      <c r="S15" s="4"/>
      <c r="T15" s="24"/>
    </row>
    <row r="16" spans="1:21">
      <c r="A16">
        <v>9</v>
      </c>
      <c r="B16" s="17">
        <v>68.599999999999994</v>
      </c>
      <c r="C16" s="18">
        <v>206.3</v>
      </c>
      <c r="D16" s="19">
        <v>68.3</v>
      </c>
      <c r="E16">
        <f t="shared" si="2"/>
        <v>68.449999999999989</v>
      </c>
      <c r="F16">
        <f t="shared" si="3"/>
        <v>9.9274836838288607</v>
      </c>
      <c r="G16">
        <f t="shared" si="0"/>
        <v>411.65</v>
      </c>
      <c r="H16" s="4">
        <f t="shared" si="4"/>
        <v>59.702683103698334</v>
      </c>
      <c r="I16" s="15"/>
      <c r="J16" s="4">
        <f t="shared" si="5"/>
        <v>29.920232052211752</v>
      </c>
      <c r="K16" s="23">
        <v>152.9</v>
      </c>
      <c r="L16" s="23">
        <v>181.9</v>
      </c>
      <c r="M16" s="12">
        <f t="shared" si="6"/>
        <v>0.15290000000000001</v>
      </c>
      <c r="N16" s="12">
        <f t="shared" si="7"/>
        <v>0.18190000000000001</v>
      </c>
      <c r="O16" s="1">
        <f t="shared" si="8"/>
        <v>0.16739999999999999</v>
      </c>
      <c r="P16" s="24">
        <f t="shared" si="10"/>
        <v>1.116E-3</v>
      </c>
      <c r="Q16">
        <f t="shared" si="9"/>
        <v>26810.243774383289</v>
      </c>
      <c r="R16">
        <f t="shared" si="1"/>
        <v>3888.3602283369528</v>
      </c>
      <c r="S16" s="4"/>
      <c r="T16" s="24"/>
    </row>
    <row r="17" spans="1:20">
      <c r="A17">
        <v>10</v>
      </c>
      <c r="B17" s="17">
        <v>102.5</v>
      </c>
      <c r="C17" s="18">
        <v>69.099999999999994</v>
      </c>
      <c r="D17" s="19">
        <v>102.3</v>
      </c>
      <c r="E17">
        <f t="shared" si="2"/>
        <v>102.4</v>
      </c>
      <c r="F17">
        <f t="shared" si="3"/>
        <v>14.851341551849167</v>
      </c>
      <c r="G17">
        <f t="shared" si="0"/>
        <v>376.30000000000007</v>
      </c>
      <c r="H17" s="4">
        <f t="shared" si="4"/>
        <v>54.575779550398856</v>
      </c>
      <c r="I17" s="15"/>
      <c r="J17" s="4">
        <f t="shared" si="5"/>
        <v>10.021754894851341</v>
      </c>
      <c r="K17" s="23">
        <v>47.9</v>
      </c>
      <c r="L17" s="23">
        <v>55.7</v>
      </c>
      <c r="M17" s="12">
        <f t="shared" si="6"/>
        <v>4.7899999999999998E-2</v>
      </c>
      <c r="N17" s="12">
        <f t="shared" si="7"/>
        <v>5.57E-2</v>
      </c>
      <c r="O17" s="1">
        <f t="shared" si="8"/>
        <v>5.1799999999999999E-2</v>
      </c>
      <c r="P17" s="24">
        <f t="shared" si="10"/>
        <v>3.4533333333333334E-4</v>
      </c>
      <c r="Q17">
        <f t="shared" si="9"/>
        <v>29020.525757291529</v>
      </c>
      <c r="R17">
        <f t="shared" si="1"/>
        <v>4208.9232425368427</v>
      </c>
      <c r="S17" s="4"/>
      <c r="T17" s="24"/>
    </row>
    <row r="18" spans="1:20">
      <c r="A18">
        <v>11</v>
      </c>
      <c r="B18" s="17">
        <v>102.7</v>
      </c>
      <c r="C18" s="18">
        <v>102.4</v>
      </c>
      <c r="D18" s="19">
        <v>102.6</v>
      </c>
      <c r="E18">
        <f t="shared" si="2"/>
        <v>102.65</v>
      </c>
      <c r="F18">
        <f t="shared" si="3"/>
        <v>14.887599709934737</v>
      </c>
      <c r="G18">
        <f t="shared" si="0"/>
        <v>410.35</v>
      </c>
      <c r="H18" s="4">
        <f t="shared" si="4"/>
        <v>59.51414068165338</v>
      </c>
      <c r="I18" s="15"/>
      <c r="J18" s="4">
        <f t="shared" si="5"/>
        <v>14.851341551849167</v>
      </c>
      <c r="K18" s="23">
        <v>68.400000000000006</v>
      </c>
      <c r="L18" s="23">
        <v>80.099999999999994</v>
      </c>
      <c r="M18" s="12">
        <f t="shared" si="6"/>
        <v>6.8400000000000002E-2</v>
      </c>
      <c r="N18" s="12">
        <f t="shared" si="7"/>
        <v>8.0099999999999991E-2</v>
      </c>
      <c r="O18" s="1">
        <f t="shared" si="8"/>
        <v>7.4249999999999997E-2</v>
      </c>
      <c r="P18" s="24">
        <f t="shared" si="10"/>
        <v>4.95E-4</v>
      </c>
      <c r="Q18">
        <f t="shared" si="9"/>
        <v>30002.710205755891</v>
      </c>
      <c r="R18">
        <f t="shared" si="1"/>
        <v>4351.3720385432771</v>
      </c>
      <c r="S18" s="4"/>
      <c r="T18" s="24"/>
    </row>
    <row r="19" spans="1:20">
      <c r="A19">
        <v>12</v>
      </c>
      <c r="B19" s="17">
        <v>102.8</v>
      </c>
      <c r="C19" s="18">
        <v>206.7</v>
      </c>
      <c r="D19" s="19">
        <v>102.7</v>
      </c>
      <c r="E19">
        <f t="shared" si="2"/>
        <v>102.75</v>
      </c>
      <c r="F19">
        <f t="shared" si="3"/>
        <v>14.902102973168963</v>
      </c>
      <c r="G19">
        <f t="shared" si="0"/>
        <v>514.95000000000005</v>
      </c>
      <c r="H19" s="4">
        <f t="shared" si="4"/>
        <v>74.684554024655554</v>
      </c>
      <c r="I19" s="15"/>
      <c r="J19" s="4">
        <f t="shared" si="5"/>
        <v>29.978245105148659</v>
      </c>
      <c r="K19" s="23">
        <v>127.5</v>
      </c>
      <c r="L19" s="23">
        <v>151.4</v>
      </c>
      <c r="M19" s="12">
        <f t="shared" si="6"/>
        <v>0.1275</v>
      </c>
      <c r="N19" s="12">
        <f t="shared" si="7"/>
        <v>0.15140000000000001</v>
      </c>
      <c r="O19" s="1">
        <f t="shared" si="8"/>
        <v>0.13945000000000002</v>
      </c>
      <c r="P19" s="24">
        <f t="shared" si="10"/>
        <v>9.2966666666666675E-4</v>
      </c>
      <c r="Q19">
        <f t="shared" si="9"/>
        <v>32246.229944584429</v>
      </c>
      <c r="R19">
        <f t="shared" si="1"/>
        <v>4676.7556119774372</v>
      </c>
      <c r="S19" s="4"/>
      <c r="T19" s="24"/>
    </row>
    <row r="20" spans="1:20">
      <c r="A20">
        <v>13</v>
      </c>
      <c r="B20" s="17">
        <v>137.5</v>
      </c>
      <c r="C20" s="18">
        <v>102.9</v>
      </c>
      <c r="D20" s="19">
        <v>137.6</v>
      </c>
      <c r="E20">
        <f t="shared" si="2"/>
        <v>137.55000000000001</v>
      </c>
      <c r="F20">
        <f t="shared" si="3"/>
        <v>19.949238578680205</v>
      </c>
      <c r="G20">
        <f t="shared" si="0"/>
        <v>515.55000000000007</v>
      </c>
      <c r="H20" s="4">
        <f t="shared" si="4"/>
        <v>74.771573604060933</v>
      </c>
      <c r="I20" s="15"/>
      <c r="J20" s="4">
        <f t="shared" si="5"/>
        <v>14.923857868020306</v>
      </c>
      <c r="K20" s="23">
        <v>58.9</v>
      </c>
      <c r="L20" s="23">
        <v>70.099999999999994</v>
      </c>
      <c r="M20" s="12">
        <f t="shared" si="6"/>
        <v>5.8900000000000001E-2</v>
      </c>
      <c r="N20" s="12">
        <f t="shared" si="7"/>
        <v>7.0099999999999996E-2</v>
      </c>
      <c r="O20" s="1">
        <f t="shared" si="8"/>
        <v>6.4500000000000002E-2</v>
      </c>
      <c r="P20" s="24">
        <f t="shared" si="10"/>
        <v>4.2999999999999999E-4</v>
      </c>
      <c r="Q20">
        <f t="shared" si="9"/>
        <v>34706.646204698387</v>
      </c>
      <c r="R20">
        <f t="shared" si="1"/>
        <v>5033.596258839505</v>
      </c>
      <c r="S20" s="4"/>
      <c r="T20" s="24"/>
    </row>
    <row r="21" spans="1:20">
      <c r="A21">
        <v>14</v>
      </c>
      <c r="B21" s="17">
        <v>137.6</v>
      </c>
      <c r="C21" s="18">
        <v>137.6</v>
      </c>
      <c r="D21" s="19">
        <v>137.4</v>
      </c>
      <c r="E21">
        <f t="shared" si="2"/>
        <v>137.5</v>
      </c>
      <c r="F21">
        <f t="shared" si="3"/>
        <v>19.941986947063089</v>
      </c>
      <c r="G21">
        <f t="shared" si="0"/>
        <v>550.1</v>
      </c>
      <c r="H21" s="4">
        <f t="shared" si="4"/>
        <v>79.782451051486589</v>
      </c>
      <c r="I21" s="15"/>
      <c r="J21" s="4">
        <f t="shared" si="5"/>
        <v>19.956490210297318</v>
      </c>
      <c r="K21" s="23">
        <v>76.900000000000006</v>
      </c>
      <c r="L21" s="23">
        <v>90.1</v>
      </c>
      <c r="M21" s="12">
        <f t="shared" si="6"/>
        <v>7.690000000000001E-2</v>
      </c>
      <c r="N21" s="12">
        <f t="shared" si="7"/>
        <v>9.01E-2</v>
      </c>
      <c r="O21" s="1">
        <f t="shared" si="8"/>
        <v>8.3500000000000005E-2</v>
      </c>
      <c r="P21" s="24">
        <f t="shared" si="10"/>
        <v>5.5666666666666668E-4</v>
      </c>
      <c r="Q21">
        <f t="shared" si="9"/>
        <v>35849.982413707752</v>
      </c>
      <c r="R21">
        <f t="shared" si="1"/>
        <v>5199.4173188843733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275.2</v>
      </c>
      <c r="D22" s="22">
        <v>137.6</v>
      </c>
      <c r="E22">
        <f t="shared" si="2"/>
        <v>137.69999999999999</v>
      </c>
      <c r="F22">
        <f t="shared" si="3"/>
        <v>19.970993473531543</v>
      </c>
      <c r="G22">
        <f t="shared" si="0"/>
        <v>688.3</v>
      </c>
      <c r="H22" s="4">
        <f t="shared" si="4"/>
        <v>99.825960841189271</v>
      </c>
      <c r="I22" s="15"/>
      <c r="J22" s="4">
        <f t="shared" si="5"/>
        <v>39.912980420594636</v>
      </c>
      <c r="K22" s="23">
        <v>145.1</v>
      </c>
      <c r="L22" s="23">
        <v>172.6</v>
      </c>
      <c r="M22" s="12">
        <f t="shared" si="6"/>
        <v>0.14510000000000001</v>
      </c>
      <c r="N22" s="12">
        <f t="shared" si="7"/>
        <v>0.1726</v>
      </c>
      <c r="O22" s="1">
        <f t="shared" si="8"/>
        <v>0.15884999999999999</v>
      </c>
      <c r="P22" s="24">
        <f t="shared" si="10"/>
        <v>1.059E-3</v>
      </c>
      <c r="Q22">
        <f t="shared" si="9"/>
        <v>37689.311067605886</v>
      </c>
      <c r="R22">
        <f t="shared" si="1"/>
        <v>5466.1799953017971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2017-05-08T13:30:13Z</dcterms:modified>
</cp:coreProperties>
</file>