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yeng\ENG_DEPT\SSL7A\SSL7A_Test_Station\"/>
    </mc:Choice>
  </mc:AlternateContent>
  <xr:revisionPtr revIDLastSave="0" documentId="13_ncr:1_{EF0932C9-87EC-48EF-930C-414FB5715C10}" xr6:coauthVersionLast="36" xr6:coauthVersionMax="36" xr10:uidLastSave="{00000000-0000-0000-0000-000000000000}"/>
  <bookViews>
    <workbookView xWindow="0" yWindow="0" windowWidth="24000" windowHeight="14070" xr2:uid="{B9FE6334-C3FC-47BB-B521-9A5612BB50B8}"/>
  </bookViews>
  <sheets>
    <sheet name="Sheet1" sheetId="1" r:id="rId1"/>
  </sheets>
  <definedNames>
    <definedName name="fline">Sheet1!$B$25</definedName>
    <definedName name="PF">Sheet1!$B$26</definedName>
    <definedName name="Vrms">Sheet1!$B$23</definedName>
    <definedName name="X">Sheet1!$B$24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G7" i="1"/>
  <c r="G47" i="1"/>
  <c r="G48" i="1"/>
  <c r="G32" i="1"/>
  <c r="G31" i="1"/>
  <c r="G45" i="1" l="1"/>
  <c r="G46" i="1"/>
  <c r="G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44" i="1"/>
  <c r="D61" i="1"/>
  <c r="D62" i="1"/>
  <c r="D71" i="1"/>
  <c r="D72" i="1"/>
  <c r="D73" i="1"/>
  <c r="D74" i="1"/>
  <c r="D70" i="1"/>
  <c r="D65" i="1" l="1"/>
  <c r="D64" i="1"/>
  <c r="D63" i="1"/>
  <c r="G29" i="1" l="1"/>
  <c r="G30" i="1"/>
  <c r="G28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G4" i="1" l="1"/>
  <c r="G5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<sst xmlns="http://schemas.openxmlformats.org/spreadsheetml/2006/main" count="66" uniqueCount="55">
  <si>
    <t>Relay #</t>
  </si>
  <si>
    <t>Res Value</t>
  </si>
  <si>
    <t>Rated Relay Map</t>
  </si>
  <si>
    <t>Min Relay Map</t>
  </si>
  <si>
    <t>Rated Watts</t>
  </si>
  <si>
    <t xml:space="preserve"> Min Watts</t>
  </si>
  <si>
    <t>Res Calc</t>
  </si>
  <si>
    <t>200, 80,8</t>
  </si>
  <si>
    <t>100,40,4</t>
  </si>
  <si>
    <t>80,10,4,2</t>
  </si>
  <si>
    <t>40,20,10,2</t>
  </si>
  <si>
    <t>40,10,8</t>
  </si>
  <si>
    <t>40,8</t>
  </si>
  <si>
    <t>40,1</t>
  </si>
  <si>
    <t>20,10,4,2</t>
  </si>
  <si>
    <t>20,10,2</t>
  </si>
  <si>
    <t>20,8,1</t>
  </si>
  <si>
    <t>20,4,2</t>
  </si>
  <si>
    <t>20,4</t>
  </si>
  <si>
    <t>20,2</t>
  </si>
  <si>
    <t>2000,800,80</t>
  </si>
  <si>
    <t>1000,400,40</t>
  </si>
  <si>
    <t>800,100,40,20</t>
  </si>
  <si>
    <t>400,200,100,20</t>
  </si>
  <si>
    <t>HPF</t>
  </si>
  <si>
    <t xml:space="preserve">Vrms = </t>
  </si>
  <si>
    <t>Vrms</t>
  </si>
  <si>
    <t xml:space="preserve">X = </t>
  </si>
  <si>
    <t>=1/( Rload*Cload*fline)</t>
  </si>
  <si>
    <t>fline =</t>
  </si>
  <si>
    <t>Hz</t>
  </si>
  <si>
    <t>PF =</t>
  </si>
  <si>
    <t>400,100,10,4,2</t>
  </si>
  <si>
    <t>200,40,10,8</t>
  </si>
  <si>
    <t>100,40,20,10,2</t>
  </si>
  <si>
    <t>100,20,10</t>
  </si>
  <si>
    <t>100,2,1</t>
  </si>
  <si>
    <t>80,4,2</t>
  </si>
  <si>
    <t>60,10,4</t>
  </si>
  <si>
    <t>60,4,1</t>
  </si>
  <si>
    <t>40,10,4,2,1</t>
  </si>
  <si>
    <t>40,10,2</t>
  </si>
  <si>
    <t>40,4,2,1,</t>
  </si>
  <si>
    <t>40,2,1</t>
  </si>
  <si>
    <t>20,10,4,2,1</t>
  </si>
  <si>
    <t>4000,1000,100,40,20,4,1</t>
  </si>
  <si>
    <t>4000,200,100,4</t>
  </si>
  <si>
    <t>2000,400,100,80,2</t>
  </si>
  <si>
    <t>1000,400,200,100,20,2</t>
  </si>
  <si>
    <t>1000,200,80,10,1</t>
  </si>
  <si>
    <t>OVLD LPF_Res</t>
  </si>
  <si>
    <t>OVLD LPF_Cap</t>
  </si>
  <si>
    <t>LPF Res</t>
  </si>
  <si>
    <t>LPF Cap</t>
  </si>
  <si>
    <t>Cap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</si>
</sst>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3" fontId="0" fillId="0" borderId="0" xfId="0" applyNumberFormat="1"/>
    <xf numFmtId="0" fontId="0" fillId="2" borderId="0" xfId="0" applyFill="1" applyAlignment="1">
      <alignment horizontal="left"/>
    </xf>
    <xf numFmtId="1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E67C-0B9B-4513-83A9-C76EF96C8B67}">
  <dimension ref="A1:H74"/>
  <sheetViews>
    <sheetView tabSelected="1" topLeftCell="A37" workbookViewId="0">
      <selection activeCell="F65" sqref="F65"/>
    </sheetView>
  </sheetViews>
  <sheetFormatPr defaultRowHeight="15" x14ac:dyDescent="0.25"/>
  <cols>
    <col min="1" max="1" width="12.140625" customWidth="1"/>
    <col min="2" max="2" width="12.7109375" customWidth="1"/>
    <col min="3" max="4" width="13.7109375" customWidth="1"/>
    <col min="5" max="5" width="43.140625" customWidth="1"/>
    <col min="6" max="6" width="22.5703125" customWidth="1"/>
    <col min="7" max="7" width="17.140625" customWidth="1"/>
    <col min="8" max="8" width="22.42578125" customWidth="1"/>
  </cols>
  <sheetData>
    <row r="1" spans="1:8" x14ac:dyDescent="0.25">
      <c r="A1" t="s">
        <v>24</v>
      </c>
    </row>
    <row r="2" spans="1:8" x14ac:dyDescent="0.25">
      <c r="A2" s="2" t="s">
        <v>0</v>
      </c>
      <c r="B2" s="2" t="s">
        <v>1</v>
      </c>
      <c r="C2" s="2" t="s">
        <v>4</v>
      </c>
      <c r="D2" s="2" t="s">
        <v>6</v>
      </c>
      <c r="E2" s="2" t="s">
        <v>2</v>
      </c>
      <c r="F2" s="2" t="s">
        <v>5</v>
      </c>
      <c r="G2" s="2" t="s">
        <v>6</v>
      </c>
      <c r="H2" s="2" t="s">
        <v>3</v>
      </c>
    </row>
    <row r="3" spans="1:8" x14ac:dyDescent="0.25">
      <c r="A3" s="1">
        <v>1</v>
      </c>
      <c r="B3" s="1">
        <v>1</v>
      </c>
      <c r="C3" s="3">
        <v>50</v>
      </c>
      <c r="D3" s="4">
        <f>14400/C3</f>
        <v>288</v>
      </c>
      <c r="E3" s="2" t="s">
        <v>7</v>
      </c>
      <c r="F3" s="2">
        <v>5</v>
      </c>
      <c r="G3" s="2">
        <f>14400/F3</f>
        <v>2880</v>
      </c>
      <c r="H3" t="s">
        <v>20</v>
      </c>
    </row>
    <row r="4" spans="1:8" x14ac:dyDescent="0.25">
      <c r="A4" s="1">
        <v>2</v>
      </c>
      <c r="B4" s="1">
        <v>2</v>
      </c>
      <c r="C4" s="3">
        <v>100</v>
      </c>
      <c r="D4" s="4">
        <f t="shared" ref="D4:D16" si="0">14400/C4</f>
        <v>144</v>
      </c>
      <c r="E4" s="2" t="s">
        <v>8</v>
      </c>
      <c r="F4" s="2">
        <v>6</v>
      </c>
      <c r="G4" s="2">
        <f t="shared" ref="G4:G8" si="1">14400/F4</f>
        <v>2400</v>
      </c>
      <c r="H4" s="6">
        <v>2000400</v>
      </c>
    </row>
    <row r="5" spans="1:8" x14ac:dyDescent="0.25">
      <c r="A5" s="1">
        <v>3</v>
      </c>
      <c r="B5" s="1">
        <v>4</v>
      </c>
      <c r="C5" s="3">
        <v>150</v>
      </c>
      <c r="D5" s="4">
        <f t="shared" si="0"/>
        <v>96</v>
      </c>
      <c r="E5" s="2" t="s">
        <v>9</v>
      </c>
      <c r="F5" s="2">
        <v>10</v>
      </c>
      <c r="G5" s="2">
        <f t="shared" si="1"/>
        <v>1440</v>
      </c>
      <c r="H5" t="s">
        <v>21</v>
      </c>
    </row>
    <row r="6" spans="1:8" x14ac:dyDescent="0.25">
      <c r="A6" s="1">
        <v>4</v>
      </c>
      <c r="B6" s="1">
        <v>8</v>
      </c>
      <c r="C6" s="3">
        <v>200</v>
      </c>
      <c r="D6" s="4">
        <f t="shared" si="0"/>
        <v>72</v>
      </c>
      <c r="E6" s="2" t="s">
        <v>10</v>
      </c>
      <c r="F6" s="2">
        <v>20</v>
      </c>
      <c r="G6" s="2">
        <f t="shared" si="1"/>
        <v>720</v>
      </c>
      <c r="H6" t="s">
        <v>22</v>
      </c>
    </row>
    <row r="7" spans="1:8" x14ac:dyDescent="0.25">
      <c r="A7" s="1">
        <v>5</v>
      </c>
      <c r="B7" s="1">
        <v>10</v>
      </c>
      <c r="C7" s="3">
        <v>250</v>
      </c>
      <c r="D7" s="4">
        <f t="shared" si="0"/>
        <v>57.6</v>
      </c>
      <c r="E7" s="2" t="s">
        <v>11</v>
      </c>
      <c r="F7" s="2">
        <v>25</v>
      </c>
      <c r="G7" s="2">
        <f t="shared" si="1"/>
        <v>576</v>
      </c>
      <c r="H7" t="s">
        <v>23</v>
      </c>
    </row>
    <row r="8" spans="1:8" x14ac:dyDescent="0.25">
      <c r="A8" s="1">
        <v>6</v>
      </c>
      <c r="B8" s="1">
        <v>20</v>
      </c>
      <c r="C8" s="3">
        <v>300</v>
      </c>
      <c r="D8" s="4">
        <f t="shared" si="0"/>
        <v>48</v>
      </c>
      <c r="E8" s="2" t="s">
        <v>12</v>
      </c>
      <c r="G8" s="2"/>
    </row>
    <row r="9" spans="1:8" x14ac:dyDescent="0.25">
      <c r="A9" s="1">
        <v>7</v>
      </c>
      <c r="B9" s="1">
        <v>40</v>
      </c>
      <c r="C9" s="3">
        <v>350</v>
      </c>
      <c r="D9" s="4">
        <f t="shared" si="0"/>
        <v>41.142857142857146</v>
      </c>
      <c r="E9" s="2" t="s">
        <v>13</v>
      </c>
    </row>
    <row r="10" spans="1:8" x14ac:dyDescent="0.25">
      <c r="A10" s="1">
        <v>8</v>
      </c>
      <c r="B10" s="1">
        <v>80</v>
      </c>
      <c r="C10" s="3">
        <v>400</v>
      </c>
      <c r="D10" s="4">
        <f t="shared" si="0"/>
        <v>36</v>
      </c>
      <c r="E10" s="2" t="s">
        <v>14</v>
      </c>
    </row>
    <row r="11" spans="1:8" x14ac:dyDescent="0.25">
      <c r="A11" s="1">
        <v>9</v>
      </c>
      <c r="B11" s="1">
        <v>100</v>
      </c>
      <c r="C11" s="3">
        <v>450</v>
      </c>
      <c r="D11" s="4">
        <f t="shared" si="0"/>
        <v>32</v>
      </c>
      <c r="E11" s="2" t="s">
        <v>15</v>
      </c>
    </row>
    <row r="12" spans="1:8" x14ac:dyDescent="0.25">
      <c r="A12" s="1">
        <v>10</v>
      </c>
      <c r="B12" s="1">
        <v>200</v>
      </c>
      <c r="C12" s="3">
        <v>500</v>
      </c>
      <c r="D12" s="4">
        <f t="shared" si="0"/>
        <v>28.8</v>
      </c>
      <c r="E12" s="2" t="s">
        <v>16</v>
      </c>
    </row>
    <row r="13" spans="1:8" x14ac:dyDescent="0.25">
      <c r="A13" s="1">
        <v>11</v>
      </c>
      <c r="B13" s="1">
        <v>400</v>
      </c>
      <c r="C13" s="3">
        <v>550</v>
      </c>
      <c r="D13" s="4">
        <f t="shared" si="0"/>
        <v>26.181818181818183</v>
      </c>
      <c r="E13" s="2" t="s">
        <v>17</v>
      </c>
    </row>
    <row r="14" spans="1:8" x14ac:dyDescent="0.25">
      <c r="A14" s="1">
        <v>12</v>
      </c>
      <c r="B14" s="1">
        <v>800</v>
      </c>
      <c r="C14" s="3">
        <v>600</v>
      </c>
      <c r="D14" s="4">
        <f t="shared" si="0"/>
        <v>24</v>
      </c>
      <c r="E14" s="2" t="s">
        <v>18</v>
      </c>
    </row>
    <row r="15" spans="1:8" x14ac:dyDescent="0.25">
      <c r="A15" s="1">
        <v>13</v>
      </c>
      <c r="B15" s="1">
        <v>1000</v>
      </c>
      <c r="C15" s="3">
        <v>650</v>
      </c>
      <c r="D15" s="4">
        <f t="shared" si="0"/>
        <v>22.153846153846153</v>
      </c>
      <c r="E15" s="2" t="s">
        <v>19</v>
      </c>
    </row>
    <row r="16" spans="1:8" x14ac:dyDescent="0.25">
      <c r="A16" s="1">
        <v>14</v>
      </c>
      <c r="B16" s="7">
        <v>2000</v>
      </c>
      <c r="C16" s="3">
        <v>700</v>
      </c>
      <c r="D16" s="4">
        <f t="shared" si="0"/>
        <v>20.571428571428573</v>
      </c>
      <c r="E16" s="2">
        <v>20</v>
      </c>
    </row>
    <row r="17" spans="1:8" x14ac:dyDescent="0.25">
      <c r="A17" s="1">
        <v>15</v>
      </c>
      <c r="B17" s="7">
        <v>4000</v>
      </c>
      <c r="D17" s="5"/>
    </row>
    <row r="18" spans="1:8" x14ac:dyDescent="0.25">
      <c r="A18" s="1">
        <v>16</v>
      </c>
      <c r="B18" s="7">
        <v>8000</v>
      </c>
      <c r="D18" s="5"/>
    </row>
    <row r="19" spans="1:8" x14ac:dyDescent="0.25">
      <c r="A19" s="1">
        <v>17</v>
      </c>
      <c r="B19" s="7">
        <v>15000</v>
      </c>
      <c r="D19" s="5"/>
    </row>
    <row r="23" spans="1:8" x14ac:dyDescent="0.25">
      <c r="A23" t="s">
        <v>25</v>
      </c>
      <c r="B23">
        <v>120</v>
      </c>
      <c r="C23" t="s">
        <v>26</v>
      </c>
    </row>
    <row r="24" spans="1:8" x14ac:dyDescent="0.25">
      <c r="A24" t="s">
        <v>27</v>
      </c>
      <c r="B24">
        <v>0.22222222222222221</v>
      </c>
      <c r="C24" t="s">
        <v>28</v>
      </c>
    </row>
    <row r="25" spans="1:8" x14ac:dyDescent="0.25">
      <c r="A25" t="s">
        <v>29</v>
      </c>
      <c r="B25">
        <v>60</v>
      </c>
      <c r="C25" t="s">
        <v>30</v>
      </c>
    </row>
    <row r="26" spans="1:8" x14ac:dyDescent="0.25">
      <c r="A26" t="s">
        <v>31</v>
      </c>
      <c r="B26">
        <v>0.5</v>
      </c>
    </row>
    <row r="27" spans="1:8" x14ac:dyDescent="0.25">
      <c r="A27" t="s">
        <v>52</v>
      </c>
      <c r="C27" t="s">
        <v>4</v>
      </c>
      <c r="D27" t="s">
        <v>6</v>
      </c>
      <c r="E27" s="2" t="s">
        <v>2</v>
      </c>
      <c r="F27" s="2" t="s">
        <v>5</v>
      </c>
      <c r="G27" s="2" t="s">
        <v>6</v>
      </c>
      <c r="H27" s="2" t="s">
        <v>2</v>
      </c>
    </row>
    <row r="28" spans="1:8" x14ac:dyDescent="0.25">
      <c r="C28" s="3">
        <v>50</v>
      </c>
      <c r="D28" s="8">
        <f>2*Vrms^2/C28*(1-EXP(-X))/X</f>
        <v>516.48865163963353</v>
      </c>
      <c r="E28" s="2" t="s">
        <v>32</v>
      </c>
      <c r="F28" s="2">
        <v>5</v>
      </c>
      <c r="G28" s="8">
        <f t="shared" ref="G28:G33" si="2">2*Vrms^2/F28*(1-EXP(-X))/X</f>
        <v>5164.8865163963346</v>
      </c>
      <c r="H28" t="s">
        <v>45</v>
      </c>
    </row>
    <row r="29" spans="1:8" x14ac:dyDescent="0.25">
      <c r="C29" s="3">
        <v>100</v>
      </c>
      <c r="D29" s="8">
        <f t="shared" ref="D29:D41" si="3">2*Vrms^2/C29*(1-EXP(-X))/X</f>
        <v>258.24432581981677</v>
      </c>
      <c r="E29" s="2" t="s">
        <v>33</v>
      </c>
      <c r="F29" s="2">
        <v>6</v>
      </c>
      <c r="G29" s="8">
        <f t="shared" si="2"/>
        <v>4304.0720969969461</v>
      </c>
      <c r="H29" t="s">
        <v>46</v>
      </c>
    </row>
    <row r="30" spans="1:8" x14ac:dyDescent="0.25">
      <c r="C30" s="3">
        <v>150</v>
      </c>
      <c r="D30" s="8">
        <f t="shared" si="3"/>
        <v>172.16288387987785</v>
      </c>
      <c r="E30" s="2" t="s">
        <v>34</v>
      </c>
      <c r="F30" s="2">
        <v>10</v>
      </c>
      <c r="G30" s="8">
        <f t="shared" si="2"/>
        <v>2582.4432581981673</v>
      </c>
      <c r="H30" t="s">
        <v>47</v>
      </c>
    </row>
    <row r="31" spans="1:8" x14ac:dyDescent="0.25">
      <c r="C31" s="3">
        <v>200</v>
      </c>
      <c r="D31" s="8">
        <f t="shared" si="3"/>
        <v>129.12216290990838</v>
      </c>
      <c r="E31" s="2" t="s">
        <v>35</v>
      </c>
      <c r="F31" s="2">
        <v>20</v>
      </c>
      <c r="G31" s="8">
        <f t="shared" si="2"/>
        <v>1291.2216290990837</v>
      </c>
      <c r="H31" t="s">
        <v>48</v>
      </c>
    </row>
    <row r="32" spans="1:8" x14ac:dyDescent="0.25">
      <c r="C32" s="3">
        <v>250</v>
      </c>
      <c r="D32" s="8">
        <f t="shared" si="3"/>
        <v>103.29773032792671</v>
      </c>
      <c r="E32" s="2" t="s">
        <v>36</v>
      </c>
      <c r="F32" s="2">
        <v>25</v>
      </c>
      <c r="G32" s="8">
        <f t="shared" si="2"/>
        <v>1032.9773032792671</v>
      </c>
      <c r="H32" t="s">
        <v>49</v>
      </c>
    </row>
    <row r="33" spans="1:7" x14ac:dyDescent="0.25">
      <c r="C33" s="3">
        <v>300</v>
      </c>
      <c r="D33" s="8">
        <f t="shared" si="3"/>
        <v>86.081441939938927</v>
      </c>
      <c r="E33" s="2" t="s">
        <v>37</v>
      </c>
      <c r="G33" s="8"/>
    </row>
    <row r="34" spans="1:7" x14ac:dyDescent="0.25">
      <c r="C34" s="3">
        <v>350</v>
      </c>
      <c r="D34" s="8">
        <f t="shared" si="3"/>
        <v>73.784093091376235</v>
      </c>
      <c r="E34" s="2" t="s">
        <v>38</v>
      </c>
    </row>
    <row r="35" spans="1:7" x14ac:dyDescent="0.25">
      <c r="C35" s="3">
        <v>400</v>
      </c>
      <c r="D35" s="8">
        <f t="shared" si="3"/>
        <v>64.561081454954191</v>
      </c>
      <c r="E35" s="2" t="s">
        <v>39</v>
      </c>
    </row>
    <row r="36" spans="1:7" x14ac:dyDescent="0.25">
      <c r="C36" s="3">
        <v>450</v>
      </c>
      <c r="D36" s="8">
        <f t="shared" si="3"/>
        <v>57.387627959959282</v>
      </c>
      <c r="E36" s="2" t="s">
        <v>40</v>
      </c>
    </row>
    <row r="37" spans="1:7" x14ac:dyDescent="0.25">
      <c r="C37" s="3">
        <v>500</v>
      </c>
      <c r="D37" s="8">
        <f t="shared" si="3"/>
        <v>51.648865163963357</v>
      </c>
      <c r="E37" s="2" t="s">
        <v>41</v>
      </c>
    </row>
    <row r="38" spans="1:7" x14ac:dyDescent="0.25">
      <c r="C38" s="3">
        <v>550</v>
      </c>
      <c r="D38" s="8">
        <f t="shared" si="3"/>
        <v>46.953513785421229</v>
      </c>
      <c r="E38" s="2" t="s">
        <v>42</v>
      </c>
    </row>
    <row r="39" spans="1:7" x14ac:dyDescent="0.25">
      <c r="C39" s="3">
        <v>600</v>
      </c>
      <c r="D39" s="8">
        <f t="shared" si="3"/>
        <v>43.040720969969463</v>
      </c>
      <c r="E39" s="2" t="s">
        <v>43</v>
      </c>
    </row>
    <row r="40" spans="1:7" x14ac:dyDescent="0.25">
      <c r="C40" s="3">
        <v>650</v>
      </c>
      <c r="D40" s="8">
        <f t="shared" si="3"/>
        <v>39.729896279971811</v>
      </c>
      <c r="E40" s="2">
        <v>40</v>
      </c>
    </row>
    <row r="41" spans="1:7" x14ac:dyDescent="0.25">
      <c r="C41" s="3">
        <v>700</v>
      </c>
      <c r="D41" s="8">
        <f t="shared" si="3"/>
        <v>36.892046545688117</v>
      </c>
      <c r="E41" s="2" t="s">
        <v>44</v>
      </c>
    </row>
    <row r="42" spans="1:7" x14ac:dyDescent="0.25">
      <c r="D42" s="2"/>
    </row>
    <row r="43" spans="1:7" x14ac:dyDescent="0.25">
      <c r="C43" s="2" t="s">
        <v>4</v>
      </c>
      <c r="D43" s="2" t="s">
        <v>54</v>
      </c>
      <c r="F43" s="2" t="s">
        <v>5</v>
      </c>
    </row>
    <row r="44" spans="1:7" x14ac:dyDescent="0.25">
      <c r="A44" t="s">
        <v>53</v>
      </c>
      <c r="C44" s="3">
        <v>50</v>
      </c>
      <c r="D44" s="9">
        <f t="shared" ref="D44:D57" si="4">(C44/(Vrms*PF))/(fline*Vrms)*(PF/2)/(1-EXP(-X))</f>
        <v>1.452113221886031E-4</v>
      </c>
      <c r="F44" s="2">
        <v>5</v>
      </c>
      <c r="G44" s="10">
        <f t="shared" ref="G44:G49" si="5">(F44/(Vrms*PF))/(fline*Vrms)*(PF/2)/(1-EXP(-X))</f>
        <v>1.4521132218860308E-5</v>
      </c>
    </row>
    <row r="45" spans="1:7" x14ac:dyDescent="0.25">
      <c r="C45" s="3">
        <v>100</v>
      </c>
      <c r="D45" s="9">
        <f t="shared" si="4"/>
        <v>2.9042264437720619E-4</v>
      </c>
      <c r="F45" s="2">
        <v>6</v>
      </c>
      <c r="G45" s="10">
        <f t="shared" si="5"/>
        <v>1.742535866263237E-5</v>
      </c>
    </row>
    <row r="46" spans="1:7" x14ac:dyDescent="0.25">
      <c r="C46" s="3">
        <v>150</v>
      </c>
      <c r="D46" s="9">
        <f t="shared" si="4"/>
        <v>4.3563396656580926E-4</v>
      </c>
      <c r="F46" s="2">
        <v>10</v>
      </c>
      <c r="G46" s="10">
        <f t="shared" si="5"/>
        <v>2.9042264437720616E-5</v>
      </c>
    </row>
    <row r="47" spans="1:7" x14ac:dyDescent="0.25">
      <c r="C47" s="3">
        <v>200</v>
      </c>
      <c r="D47" s="9">
        <f t="shared" si="4"/>
        <v>5.8084528875441239E-4</v>
      </c>
      <c r="F47" s="2">
        <v>20</v>
      </c>
      <c r="G47" s="10">
        <f t="shared" si="5"/>
        <v>5.8084528875441232E-5</v>
      </c>
    </row>
    <row r="48" spans="1:7" x14ac:dyDescent="0.25">
      <c r="C48" s="3">
        <v>250</v>
      </c>
      <c r="D48" s="9">
        <f t="shared" si="4"/>
        <v>7.2605661094301546E-4</v>
      </c>
      <c r="F48" s="2">
        <v>25</v>
      </c>
      <c r="G48" s="10">
        <f t="shared" si="5"/>
        <v>7.2605661094301549E-5</v>
      </c>
    </row>
    <row r="49" spans="1:7" x14ac:dyDescent="0.25">
      <c r="C49" s="3">
        <v>300</v>
      </c>
      <c r="D49" s="9">
        <f t="shared" si="4"/>
        <v>8.7126793313161853E-4</v>
      </c>
      <c r="G49" s="10"/>
    </row>
    <row r="50" spans="1:7" x14ac:dyDescent="0.25">
      <c r="C50" s="3">
        <v>350</v>
      </c>
      <c r="D50" s="9">
        <f t="shared" si="4"/>
        <v>1.0164792553202216E-3</v>
      </c>
    </row>
    <row r="51" spans="1:7" x14ac:dyDescent="0.25">
      <c r="C51" s="3">
        <v>400</v>
      </c>
      <c r="D51" s="9">
        <f t="shared" si="4"/>
        <v>1.1616905775088248E-3</v>
      </c>
    </row>
    <row r="52" spans="1:7" x14ac:dyDescent="0.25">
      <c r="C52" s="3">
        <v>450</v>
      </c>
      <c r="D52" s="9">
        <f t="shared" si="4"/>
        <v>1.3069018996974277E-3</v>
      </c>
    </row>
    <row r="53" spans="1:7" x14ac:dyDescent="0.25">
      <c r="C53" s="3">
        <v>500</v>
      </c>
      <c r="D53" s="9">
        <f t="shared" si="4"/>
        <v>1.4521132218860309E-3</v>
      </c>
    </row>
    <row r="54" spans="1:7" x14ac:dyDescent="0.25">
      <c r="C54" s="3">
        <v>550</v>
      </c>
      <c r="D54" s="9">
        <f t="shared" si="4"/>
        <v>1.5973245440746337E-3</v>
      </c>
    </row>
    <row r="55" spans="1:7" x14ac:dyDescent="0.25">
      <c r="C55" s="3">
        <v>600</v>
      </c>
      <c r="D55" s="9">
        <f t="shared" si="4"/>
        <v>1.7425358662632371E-3</v>
      </c>
    </row>
    <row r="56" spans="1:7" x14ac:dyDescent="0.25">
      <c r="C56" s="3">
        <v>650</v>
      </c>
      <c r="D56" s="9">
        <f t="shared" si="4"/>
        <v>1.88774718845184E-3</v>
      </c>
    </row>
    <row r="57" spans="1:7" x14ac:dyDescent="0.25">
      <c r="C57" s="3">
        <v>700</v>
      </c>
      <c r="D57" s="9">
        <f t="shared" si="4"/>
        <v>2.0329585106404432E-3</v>
      </c>
    </row>
    <row r="58" spans="1:7" x14ac:dyDescent="0.25">
      <c r="D58" s="2"/>
    </row>
    <row r="59" spans="1:7" x14ac:dyDescent="0.25">
      <c r="D59" s="2"/>
    </row>
    <row r="60" spans="1:7" x14ac:dyDescent="0.25">
      <c r="A60" t="s">
        <v>50</v>
      </c>
      <c r="C60" t="s">
        <v>4</v>
      </c>
      <c r="D60" s="2" t="s">
        <v>6</v>
      </c>
    </row>
    <row r="61" spans="1:7" x14ac:dyDescent="0.25">
      <c r="C61">
        <v>60</v>
      </c>
      <c r="D61" s="8">
        <f>2*Vrms^2/C61*(1-EXP(-X))/X</f>
        <v>430.40720969969465</v>
      </c>
    </row>
    <row r="62" spans="1:7" x14ac:dyDescent="0.25">
      <c r="C62">
        <v>120</v>
      </c>
      <c r="D62" s="8">
        <f t="shared" ref="D62:D66" si="6">2*Vrms^2/C62*(1-EXP(-X))/X</f>
        <v>215.20360484984732</v>
      </c>
    </row>
    <row r="63" spans="1:7" x14ac:dyDescent="0.25">
      <c r="C63">
        <v>180</v>
      </c>
      <c r="D63" s="8">
        <f>2*Vrms^2/C63*(1-EXP(-X))/X</f>
        <v>143.46906989989822</v>
      </c>
    </row>
    <row r="64" spans="1:7" x14ac:dyDescent="0.25">
      <c r="C64">
        <v>240</v>
      </c>
      <c r="D64" s="8">
        <f>2*Vrms^2/C64*(1-EXP(-X))/X</f>
        <v>107.60180242492366</v>
      </c>
    </row>
    <row r="65" spans="1:4" x14ac:dyDescent="0.25">
      <c r="C65">
        <v>300</v>
      </c>
      <c r="D65" s="8">
        <f>2*Vrms^2/C65*(1-EXP(-X))/X</f>
        <v>86.081441939938927</v>
      </c>
    </row>
    <row r="67" spans="1:4" x14ac:dyDescent="0.25">
      <c r="D67" s="8"/>
    </row>
    <row r="68" spans="1:4" x14ac:dyDescent="0.25">
      <c r="D68" s="8"/>
    </row>
    <row r="69" spans="1:4" x14ac:dyDescent="0.25">
      <c r="A69" t="s">
        <v>51</v>
      </c>
    </row>
    <row r="70" spans="1:4" x14ac:dyDescent="0.25">
      <c r="C70">
        <v>60</v>
      </c>
      <c r="D70" s="9">
        <f t="shared" ref="D70:D75" si="7">(C70/(Vrms*PF))/(fline*Vrms)*(PF/2)/(1-EXP(-X))</f>
        <v>1.7425358662632369E-4</v>
      </c>
    </row>
    <row r="71" spans="1:4" x14ac:dyDescent="0.25">
      <c r="C71">
        <v>120</v>
      </c>
      <c r="D71" s="9">
        <f t="shared" si="7"/>
        <v>3.4850717325264738E-4</v>
      </c>
    </row>
    <row r="72" spans="1:4" x14ac:dyDescent="0.25">
      <c r="C72">
        <v>180</v>
      </c>
      <c r="D72" s="9">
        <f>(C72/(Vrms*PF))/(fline*Vrms)*(PF/2)/(1-EXP(-X))</f>
        <v>5.227607598789711E-4</v>
      </c>
    </row>
    <row r="73" spans="1:4" x14ac:dyDescent="0.25">
      <c r="C73">
        <v>240</v>
      </c>
      <c r="D73" s="9">
        <f>(C73/(Vrms*PF))/(fline*Vrms)*(PF/2)/(1-EXP(-X))</f>
        <v>6.9701434650529476E-4</v>
      </c>
    </row>
    <row r="74" spans="1:4" x14ac:dyDescent="0.25">
      <c r="C74">
        <v>300</v>
      </c>
      <c r="D74" s="9">
        <f>(C74/(Vrms*PF))/(fline*Vrms)*(PF/2)/(1-EXP(-X))</f>
        <v>8.7126793313161853E-4</v>
      </c>
    </row>
  </sheetData>
  <pageMargins left="0.7" right="0.7" top="0.75" bottom="0.75" header="0.3" footer="0.3"/>
  <pageSetup paperSiz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fline</vt:lpstr>
      <vt:lpstr>PF</vt:lpstr>
      <vt:lpstr>Vrms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symueller</dc:creator>
  <cp:lastModifiedBy>symueller</cp:lastModifiedBy>
  <cp:lastPrinted>2019-05-01T17:25:15Z</cp:lastPrinted>
  <dcterms:created xsi:type="dcterms:W3CDTF">2019-05-01T14:42:51Z</dcterms:created>
  <dcterms:modified xsi:type="dcterms:W3CDTF">2019-05-02T11:35:46Z</dcterms:modified>
</cp:coreProperties>
</file>