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Sample browsers\New folder\blazor-document-processing-samples\Common\wwwroot\data\xlsio\"/>
    </mc:Choice>
  </mc:AlternateContent>
  <xr:revisionPtr revIDLastSave="0" documentId="13_ncr:1_{6DF093E0-0058-40E0-83E7-8063366648C8}" xr6:coauthVersionLast="47" xr6:coauthVersionMax="47" xr10:uidLastSave="{00000000-0000-0000-0000-000000000000}"/>
  <bookViews>
    <workbookView xWindow="3100" yWindow="2810" windowWidth="14400" windowHeight="7270" xr2:uid="{00000000-000D-0000-FFFF-FFFF00000000}"/>
  </bookViews>
  <sheets>
    <sheet name="Data" sheetId="5" r:id="rId1"/>
    <sheet name="PivotTable" sheetId="12" r:id="rId2"/>
    <sheet name="Chart" sheetId="15" r:id="rId3"/>
    <sheet name="Stock Chart" sheetId="21" r:id="rId4"/>
    <sheet name="Top-Bottom Rules" sheetId="18" r:id="rId5"/>
    <sheet name="EMF image" sheetId="20" r:id="rId6"/>
  </sheets>
  <definedNames>
    <definedName name="__IntlFixup" hidden="1">TRUE</definedName>
    <definedName name="_1FLOW" localSheetId="5">#REF!</definedName>
    <definedName name="_1FLOW" localSheetId="4">#REF!</definedName>
    <definedName name="_1FLOW">#REF!</definedName>
    <definedName name="_Order1" hidden="1">0</definedName>
    <definedName name="Data.Dump" localSheetId="5" hidden="1">OFFSET(Data.Top.Left,1,0)</definedName>
    <definedName name="Data.Dump" localSheetId="4" hidden="1">OFFSET(Data.Top.Left,1,0)</definedName>
    <definedName name="Data.Dump" hidden="1">OFFSET(Data.Top.Left,1,0)</definedName>
    <definedName name="ffds" hidden="1">{"'Leverage'!$B$2:$M$418"}</definedName>
    <definedName name="HTML_CodePage" hidden="1">1252</definedName>
    <definedName name="HTML_Control" localSheetId="5" hidden="1">{"'Leverage'!$B$2:$M$418"}</definedName>
    <definedName name="HTML_Control" localSheetId="4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5">'EMF image'!Macro1</definedName>
    <definedName name="Macro1" localSheetId="4">'Top-Bottom Rules'!Macro1</definedName>
    <definedName name="Macro1">Macro1</definedName>
    <definedName name="Macro2" localSheetId="5">'EMF image'!Macro2</definedName>
    <definedName name="Macro2" localSheetId="4">'Top-Bottom Rules'!Macro2</definedName>
    <definedName name="Macro2">Macro2</definedName>
    <definedName name="Ownership" localSheetId="5" hidden="1">OFFSET(Data.Top.Left,1,0)</definedName>
    <definedName name="Ownership" localSheetId="4" hidden="1">OFFSET(Data.Top.Left,1,0)</definedName>
    <definedName name="Ownership" hidden="1">OFFSET(Data.Top.Left,1,0)</definedName>
    <definedName name="_xlnm.Print_Titles" localSheetId="0">Data!$6:$6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8" l="1"/>
  <c r="N6" i="18" s="1"/>
  <c r="M6" i="18"/>
  <c r="L7" i="18"/>
  <c r="M7" i="18"/>
  <c r="L8" i="18"/>
  <c r="M8" i="18"/>
  <c r="L9" i="18"/>
  <c r="N9" i="18" s="1"/>
  <c r="M9" i="18"/>
  <c r="L10" i="18"/>
  <c r="N10" i="18" s="1"/>
  <c r="M10" i="18"/>
  <c r="L11" i="18"/>
  <c r="M11" i="18"/>
  <c r="L12" i="18"/>
  <c r="M12" i="18"/>
  <c r="L13" i="18"/>
  <c r="N13" i="18" s="1"/>
  <c r="M13" i="18"/>
  <c r="L14" i="18"/>
  <c r="N14" i="18" s="1"/>
  <c r="M14" i="18"/>
  <c r="L15" i="18"/>
  <c r="M15" i="18"/>
  <c r="L16" i="18"/>
  <c r="M16" i="18"/>
  <c r="L17" i="18"/>
  <c r="N17" i="18" s="1"/>
  <c r="M17" i="18"/>
  <c r="L18" i="18"/>
  <c r="N18" i="18" s="1"/>
  <c r="M18" i="18"/>
  <c r="L19" i="18"/>
  <c r="M19" i="18"/>
  <c r="L20" i="18"/>
  <c r="M20" i="18"/>
  <c r="L21" i="18"/>
  <c r="N21" i="18" s="1"/>
  <c r="M21" i="18"/>
  <c r="L22" i="18"/>
  <c r="N22" i="18" s="1"/>
  <c r="M22" i="18"/>
  <c r="L23" i="18"/>
  <c r="M23" i="18"/>
  <c r="L24" i="18"/>
  <c r="M24" i="18"/>
  <c r="L25" i="18"/>
  <c r="N25" i="18" s="1"/>
  <c r="M25" i="18"/>
  <c r="L26" i="18"/>
  <c r="N26" i="18" s="1"/>
  <c r="M26" i="18"/>
  <c r="L27" i="18"/>
  <c r="M27" i="18"/>
  <c r="L28" i="18"/>
  <c r="M28" i="18"/>
  <c r="L29" i="18"/>
  <c r="N29" i="18" s="1"/>
  <c r="M29" i="18"/>
  <c r="L30" i="18"/>
  <c r="N30" i="18" s="1"/>
  <c r="M30" i="18"/>
  <c r="L31" i="18"/>
  <c r="M31" i="18"/>
  <c r="L32" i="18"/>
  <c r="M32" i="18"/>
  <c r="L33" i="18"/>
  <c r="N33" i="18" s="1"/>
  <c r="M33" i="18"/>
  <c r="L34" i="18"/>
  <c r="N34" i="18" s="1"/>
  <c r="M34" i="18"/>
  <c r="L35" i="18"/>
  <c r="M35" i="18"/>
  <c r="N27" i="18" l="1"/>
  <c r="N19" i="18"/>
  <c r="N7" i="18"/>
  <c r="N28" i="18"/>
  <c r="N12" i="18"/>
  <c r="N35" i="18"/>
  <c r="N31" i="18"/>
  <c r="N23" i="18"/>
  <c r="N15" i="18"/>
  <c r="N11" i="18"/>
  <c r="N32" i="18"/>
  <c r="N24" i="18"/>
  <c r="N20" i="18"/>
  <c r="N16" i="18"/>
  <c r="N8" i="18"/>
  <c r="H9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B9" i="5"/>
  <c r="H8" i="5"/>
  <c r="B8" i="5"/>
  <c r="H7" i="5"/>
  <c r="B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6" authorId="0" shapeId="0" xr:uid="{D5689AB4-1294-447B-94F2-362711066B6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<sst xmlns="http://schemas.openxmlformats.org/spreadsheetml/2006/main" count="202" uniqueCount="105">
  <si>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</si>
  <si>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</si>
  <si>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</si>
  <si>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</si>
  <si>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</si>
  <si>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</si>
  <si>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</si>
  <si>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</si>
  <si>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</si>
  <si>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</si>
  <si>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</si>
  <si>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</si>
  <si>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</si>
  <si>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</si>
  <si>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</si>
  <si>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</si>
  <si>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</si>
  <si>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</si>
  <si>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</si>
  <si>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</si>
  <si>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</si>
  <si>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</si>
  <si>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</si>
  <si>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</si>
  <si>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</si>
  <si>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Row Labels</t>
  </si>
  <si>
    <t>Grand Total</t>
  </si>
  <si>
    <t>Column Labels</t>
  </si>
  <si>
    <t>Sum of Units</t>
  </si>
  <si>
    <t>Pivot Table</t>
  </si>
  <si>
    <t>Monthly Expense</t>
  </si>
  <si>
    <t>Projected</t>
  </si>
  <si>
    <t>Actual</t>
  </si>
  <si>
    <t>Variance</t>
  </si>
  <si>
    <t>Groceries</t>
  </si>
  <si>
    <t>Telephone</t>
  </si>
  <si>
    <t>Water</t>
  </si>
  <si>
    <t>Electric</t>
  </si>
  <si>
    <t>Cable TV</t>
  </si>
  <si>
    <t>Internet</t>
  </si>
  <si>
    <t>Maintenance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</si>
  <si>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</si>
  <si>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</si>
  <si>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</si>
  <si>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</si>
  <si>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</si>
  <si>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</si>
  <si>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</si>
  <si>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Savings</t>
  </si>
  <si>
    <t>Other</t>
  </si>
  <si>
    <t>Name</t>
  </si>
  <si>
    <t>Family Budget</t>
  </si>
  <si>
    <t>February</t>
  </si>
  <si>
    <t>Student 30</t>
  </si>
  <si>
    <t>Student 29</t>
  </si>
  <si>
    <t>Student 28</t>
  </si>
  <si>
    <t>Student 27</t>
  </si>
  <si>
    <t>Student 26</t>
  </si>
  <si>
    <t>Student 25</t>
  </si>
  <si>
    <t>Student 24</t>
  </si>
  <si>
    <t>Student 23</t>
  </si>
  <si>
    <t>Student 22</t>
  </si>
  <si>
    <t>Student 21</t>
  </si>
  <si>
    <t>Student 20</t>
  </si>
  <si>
    <t>Student 19</t>
  </si>
  <si>
    <t>Student 18</t>
  </si>
  <si>
    <t>Student 17</t>
  </si>
  <si>
    <t>Student 16</t>
  </si>
  <si>
    <t>Student 15</t>
  </si>
  <si>
    <t>Student 14</t>
  </si>
  <si>
    <t>Student 13</t>
  </si>
  <si>
    <t>Student 12</t>
  </si>
  <si>
    <t>Student 11</t>
  </si>
  <si>
    <t>Student 10</t>
  </si>
  <si>
    <t>Student 9</t>
  </si>
  <si>
    <t>Student 8</t>
  </si>
  <si>
    <t>Student 7</t>
  </si>
  <si>
    <t>Student 6</t>
  </si>
  <si>
    <t>Student 5</t>
  </si>
  <si>
    <t>Student 4</t>
  </si>
  <si>
    <t>Student 3</t>
  </si>
  <si>
    <t>Student 2</t>
  </si>
  <si>
    <t>Student 1</t>
  </si>
  <si>
    <t>Rank</t>
  </si>
  <si>
    <t>Average</t>
  </si>
  <si>
    <t>Subject 10</t>
  </si>
  <si>
    <t>Subject 9</t>
  </si>
  <si>
    <t>Subject 8</t>
  </si>
  <si>
    <t>Subject 7</t>
  </si>
  <si>
    <t>Subject 6</t>
  </si>
  <si>
    <t>Subject 5</t>
  </si>
  <si>
    <t>Subject 4</t>
  </si>
  <si>
    <t>Subject 3</t>
  </si>
  <si>
    <t>Subject 2</t>
  </si>
  <si>
    <t>Subject 1</t>
  </si>
  <si>
    <t>Students</t>
  </si>
  <si>
    <t>Highlighted by Top 10 / Below Average</t>
  </si>
  <si>
    <t>Top 10 Rank</t>
  </si>
  <si>
    <t>Below Average</t>
  </si>
  <si>
    <t>Students Marks Report</t>
  </si>
  <si>
    <t xml:space="preserve">Daily Stock Value </t>
  </si>
  <si>
    <t xml:space="preserve">Volume traded </t>
  </si>
  <si>
    <t>High Price (in $)</t>
  </si>
  <si>
    <t>Low Price(in $)</t>
  </si>
  <si>
    <t>Close Price(in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</si>
</sst>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2"/>
      <name val="Arial Narrow"/>
      <family val="2"/>
    </font>
    <font>
      <b/>
      <sz val="10"/>
      <name val="Arial"/>
      <family val="2"/>
    </font>
    <font>
      <sz val="11"/>
      <name val="Calibri"/>
      <family val="2"/>
    </font>
    <font>
      <b/>
      <sz val="30"/>
      <color rgb="FF0070C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Tahoma"/>
      <family val="2"/>
    </font>
    <font>
      <sz val="11"/>
      <color theme="1"/>
      <name val="Calibri"/>
      <family val="2"/>
      <scheme val="minor"/>
    </font>
    <font>
      <b/>
      <sz val="13"/>
      <color rgb="FF413E36"/>
      <name val="Calibri"/>
      <family val="2"/>
    </font>
    <font>
      <b/>
      <sz val="20"/>
      <color rgb="FF526D18"/>
      <name val="Calibri"/>
      <family val="2"/>
    </font>
    <font>
      <b/>
      <sz val="31"/>
      <color rgb="FF0B7E9B"/>
      <name val="Calibri"/>
      <family val="2"/>
    </font>
    <font>
      <b/>
      <sz val="20"/>
      <color theme="1" tint="0.499984740745262"/>
      <name val="Cambria"/>
      <family val="2"/>
      <scheme val="major"/>
    </font>
    <font>
      <b/>
      <sz val="20"/>
      <color rgb="FF808080"/>
      <name val="Calibri"/>
      <family val="2"/>
    </font>
    <font>
      <b/>
      <sz val="25"/>
      <color rgb="FF914106"/>
      <name val="Calibri"/>
      <family val="2"/>
    </font>
    <font>
      <b/>
      <sz val="13"/>
      <color rgb="FF914106"/>
      <name val="Calibri"/>
      <family val="2"/>
    </font>
    <font>
      <b/>
      <sz val="13"/>
      <color theme="2" tint="-0.749961851863155"/>
      <name val="Calibri"/>
      <family val="2"/>
      <scheme val="minor"/>
    </font>
    <font>
      <b/>
      <sz val="13"/>
      <color rgb="FF595959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0.499984740745262"/>
      <name val="Calibri"/>
      <family val="2"/>
      <scheme val="minor"/>
    </font>
    <font>
      <sz val="11"/>
      <color rgb="FF339966"/>
      <name val="Calibri"/>
      <family val="2"/>
      <scheme val="minor"/>
    </font>
    <font>
      <sz val="11"/>
      <color rgb="FFA63B2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sz val="14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2" tint="-0.24994659260841701"/>
      </top>
      <bottom/>
      <diagonal/>
    </border>
    <border>
      <left/>
      <right/>
      <top style="medium">
        <color rgb="FFBAB5AB"/>
      </top>
      <bottom/>
      <diagonal/>
    </border>
    <border>
      <left/>
      <right/>
      <top style="thin">
        <color rgb="FF837B6B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</borders>
  <cellStyleXfs count="51">
    <xf numFmtId="0" fontId="0" fillId="0" borderId="0"/>
    <xf numFmtId="37" fontId="4" fillId="3" borderId="1" applyBorder="0" applyProtection="0">
      <alignment vertical="center"/>
    </xf>
    <xf numFmtId="5" fontId="10" fillId="0" borderId="2">
      <protection locked="0"/>
    </xf>
    <xf numFmtId="0" fontId="5" fillId="4" borderId="0" applyBorder="0">
      <alignment horizontal="left" vertical="center" indent="1"/>
    </xf>
    <xf numFmtId="3" fontId="6" fillId="0" borderId="0" applyFont="0" applyFill="0" applyBorder="0" applyAlignment="0" applyProtection="0"/>
    <xf numFmtId="5" fontId="6" fillId="0" borderId="0" applyFont="0" applyFill="0" applyBorder="0" applyAlignment="0" applyProtection="0"/>
    <xf numFmtId="0" fontId="11" fillId="0" borderId="3"/>
    <xf numFmtId="4" fontId="10" fillId="5" borderId="3">
      <protection locked="0"/>
    </xf>
    <xf numFmtId="0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4" fontId="10" fillId="6" borderId="3"/>
    <xf numFmtId="43" fontId="12" fillId="0" borderId="4"/>
    <xf numFmtId="37" fontId="7" fillId="7" borderId="2" applyBorder="0">
      <alignment horizontal="left" vertical="center" indent="1"/>
    </xf>
    <xf numFmtId="37" fontId="8" fillId="2" borderId="5" applyFill="0">
      <alignment vertical="center"/>
    </xf>
    <xf numFmtId="0" fontId="8" fillId="8" borderId="6" applyNumberFormat="0">
      <alignment horizontal="left" vertical="top" indent="1"/>
    </xf>
    <xf numFmtId="0" fontId="8" fillId="3" borderId="0" applyBorder="0">
      <alignment horizontal="left" vertical="center" indent="1"/>
    </xf>
    <xf numFmtId="0" fontId="8" fillId="0" borderId="6" applyNumberFormat="0" applyFill="0">
      <alignment horizontal="centerContinuous" vertical="top"/>
    </xf>
    <xf numFmtId="43" fontId="12" fillId="0" borderId="7"/>
    <xf numFmtId="44" fontId="12" fillId="0" borderId="8"/>
    <xf numFmtId="0" fontId="13" fillId="2" borderId="0">
      <alignment horizontal="left" wrapText="1" indent="1"/>
    </xf>
    <xf numFmtId="37" fontId="4" fillId="3" borderId="9" applyBorder="0">
      <alignment horizontal="left" vertical="center" indent="2"/>
    </xf>
    <xf numFmtId="0" fontId="14" fillId="0" borderId="0"/>
    <xf numFmtId="169" fontId="15" fillId="9" borderId="10"/>
    <xf numFmtId="168" fontId="15" fillId="0" borderId="10" applyFont="0" applyFill="0" applyBorder="0" applyAlignment="0" applyProtection="0"/>
    <xf numFmtId="0" fontId="9" fillId="4" borderId="0">
      <alignment horizontal="left" indent="1"/>
    </xf>
    <xf numFmtId="2" fontId="16" fillId="0" borderId="0">
      <protection locked="0"/>
    </xf>
    <xf numFmtId="0" fontId="6" fillId="10" borderId="0"/>
    <xf numFmtId="49" fontId="6" fillId="0" borderId="0" applyFont="0" applyFill="0" applyBorder="0" applyAlignment="0" applyProtection="0"/>
    <xf numFmtId="0" fontId="17" fillId="0" borderId="0">
      <alignment horizontal="right"/>
    </xf>
    <xf numFmtId="0" fontId="18" fillId="0" borderId="0"/>
    <xf numFmtId="16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44" fontId="6" fillId="0" borderId="0" applyFont="0" applyFill="0" applyBorder="0" applyAlignment="0" applyProtection="0"/>
    <xf numFmtId="0" fontId="19" fillId="0" borderId="0"/>
    <xf numFmtId="0" fontId="6" fillId="0" borderId="0"/>
    <xf numFmtId="44" fontId="6" fillId="0" borderId="0" applyFont="0" applyFill="0" applyBorder="0" applyAlignment="0" applyProtection="0"/>
    <xf numFmtId="0" fontId="6" fillId="0" borderId="0"/>
    <xf numFmtId="0" fontId="21" fillId="0" borderId="0"/>
    <xf numFmtId="0" fontId="23" fillId="0" borderId="0" applyNumberFormat="0" applyFill="0" applyBorder="0" applyAlignment="0" applyProtection="0"/>
    <xf numFmtId="0" fontId="24" fillId="0" borderId="14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0"/>
    <xf numFmtId="0" fontId="29" fillId="0" borderId="15">
      <alignment horizontal="left" vertical="center"/>
    </xf>
    <xf numFmtId="0" fontId="33" fillId="0" borderId="0"/>
    <xf numFmtId="3" fontId="33" fillId="0" borderId="0">
      <alignment horizontal="right"/>
    </xf>
    <xf numFmtId="3" fontId="33" fillId="0" borderId="0">
      <alignment horizontal="right"/>
    </xf>
    <xf numFmtId="0" fontId="6" fillId="0" borderId="0"/>
    <xf numFmtId="0" fontId="1" fillId="0" borderId="0"/>
  </cellStyleXfs>
  <cellXfs count="59">
    <xf numFmtId="0" fontId="0" fillId="0" borderId="0" xfId="0"/>
    <xf numFmtId="170" fontId="6" fillId="13" borderId="11" xfId="36" applyNumberFormat="1" applyFont="1" applyFill="1" applyBorder="1" applyAlignment="1">
      <alignment vertical="center"/>
    </xf>
    <xf numFmtId="0" fontId="6" fillId="13" borderId="11" xfId="39" applyFill="1" applyBorder="1" applyAlignment="1">
      <alignment vertical="center"/>
    </xf>
    <xf numFmtId="0" fontId="6" fillId="13" borderId="11" xfId="37" applyFill="1" applyBorder="1" applyAlignment="1">
      <alignment horizontal="left" vertical="center"/>
    </xf>
    <xf numFmtId="0" fontId="6" fillId="13" borderId="11" xfId="36" applyFont="1" applyFill="1" applyBorder="1" applyAlignment="1">
      <alignment vertical="center"/>
    </xf>
    <xf numFmtId="44" fontId="6" fillId="13" borderId="11" xfId="35" applyFont="1" applyFill="1" applyBorder="1" applyAlignment="1">
      <alignment horizontal="left" vertical="center"/>
    </xf>
    <xf numFmtId="170" fontId="6" fillId="12" borderId="11" xfId="36" applyNumberFormat="1" applyFont="1" applyFill="1" applyBorder="1" applyAlignment="1">
      <alignment vertical="center"/>
    </xf>
    <xf numFmtId="0" fontId="6" fillId="12" borderId="11" xfId="39" applyFill="1" applyBorder="1" applyAlignment="1">
      <alignment vertical="center"/>
    </xf>
    <xf numFmtId="0" fontId="6" fillId="12" borderId="11" xfId="37" applyFill="1" applyBorder="1" applyAlignment="1">
      <alignment horizontal="left" vertical="center"/>
    </xf>
    <xf numFmtId="0" fontId="6" fillId="12" borderId="11" xfId="36" applyFont="1" applyFill="1" applyBorder="1" applyAlignment="1">
      <alignment vertical="center"/>
    </xf>
    <xf numFmtId="44" fontId="6" fillId="12" borderId="11" xfId="35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6" fillId="13" borderId="12" xfId="36" applyNumberFormat="1" applyFont="1" applyFill="1" applyBorder="1" applyAlignment="1">
      <alignment vertical="center"/>
    </xf>
    <xf numFmtId="44" fontId="6" fillId="12" borderId="12" xfId="36" applyNumberFormat="1" applyFont="1" applyFill="1" applyBorder="1" applyAlignment="1">
      <alignment vertical="center"/>
    </xf>
    <xf numFmtId="170" fontId="20" fillId="11" borderId="13" xfId="36" applyNumberFormat="1" applyFont="1" applyFill="1" applyBorder="1" applyAlignment="1">
      <alignment horizontal="center" vertical="center"/>
    </xf>
    <xf numFmtId="1" fontId="20" fillId="11" borderId="13" xfId="36" applyNumberFormat="1" applyFont="1" applyFill="1" applyBorder="1" applyAlignment="1">
      <alignment horizontal="left" vertical="center"/>
    </xf>
    <xf numFmtId="0" fontId="20" fillId="11" borderId="13" xfId="37" applyFont="1" applyFill="1" applyBorder="1" applyAlignment="1">
      <alignment horizontal="left" vertical="center"/>
    </xf>
    <xf numFmtId="44" fontId="20" fillId="11" borderId="13" xfId="38" applyFont="1" applyFill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25" fillId="0" borderId="0" xfId="44"/>
    <xf numFmtId="0" fontId="26" fillId="0" borderId="0" xfId="44" applyFont="1"/>
    <xf numFmtId="0" fontId="27" fillId="0" borderId="0" xfId="43" applyFont="1" applyFill="1" applyBorder="1" applyAlignment="1">
      <alignment vertical="center"/>
    </xf>
    <xf numFmtId="3" fontId="26" fillId="0" borderId="0" xfId="44" applyNumberFormat="1" applyFont="1"/>
    <xf numFmtId="0" fontId="28" fillId="0" borderId="0" xfId="41" applyFont="1" applyFill="1" applyBorder="1" applyAlignment="1">
      <alignment horizontal="left" vertical="center"/>
    </xf>
    <xf numFmtId="0" fontId="27" fillId="0" borderId="0" xfId="43" applyFont="1" applyFill="1" applyBorder="1"/>
    <xf numFmtId="0" fontId="30" fillId="0" borderId="16" xfId="45" applyFont="1" applyBorder="1">
      <alignment horizontal="left" vertical="center"/>
    </xf>
    <xf numFmtId="0" fontId="30" fillId="0" borderId="0" xfId="45" applyFont="1" applyBorder="1">
      <alignment horizontal="left" vertical="center"/>
    </xf>
    <xf numFmtId="0" fontId="31" fillId="0" borderId="0" xfId="42" applyFont="1" applyFill="1" applyBorder="1" applyAlignment="1"/>
    <xf numFmtId="0" fontId="32" fillId="0" borderId="0" xfId="44" applyFont="1"/>
    <xf numFmtId="0" fontId="34" fillId="0" borderId="16" xfId="46" applyFont="1" applyBorder="1"/>
    <xf numFmtId="3" fontId="34" fillId="0" borderId="16" xfId="47" applyFont="1" applyBorder="1">
      <alignment horizontal="right"/>
    </xf>
    <xf numFmtId="3" fontId="34" fillId="0" borderId="16" xfId="48" applyFont="1" applyBorder="1">
      <alignment horizontal="right"/>
    </xf>
    <xf numFmtId="0" fontId="34" fillId="0" borderId="0" xfId="46" applyFont="1"/>
    <xf numFmtId="3" fontId="34" fillId="0" borderId="0" xfId="47" applyFont="1">
      <alignment horizontal="right"/>
    </xf>
    <xf numFmtId="3" fontId="34" fillId="0" borderId="0" xfId="48" applyFont="1">
      <alignment horizontal="right"/>
    </xf>
    <xf numFmtId="0" fontId="26" fillId="0" borderId="17" xfId="44" applyFont="1" applyBorder="1"/>
    <xf numFmtId="3" fontId="26" fillId="0" borderId="17" xfId="44" applyNumberFormat="1" applyFont="1" applyBorder="1"/>
    <xf numFmtId="44" fontId="20" fillId="11" borderId="18" xfId="38" applyFont="1" applyFill="1" applyBorder="1" applyAlignment="1">
      <alignment horizontal="left" vertical="center"/>
    </xf>
    <xf numFmtId="37" fontId="4" fillId="3" borderId="0" xfId="22" applyBorder="1" applyAlignment="1"/>
    <xf numFmtId="3" fontId="4" fillId="3" borderId="0" xfId="22" applyNumberFormat="1" applyBorder="1" applyAlignment="1"/>
    <xf numFmtId="2" fontId="38" fillId="14" borderId="0" xfId="22" applyNumberFormat="1" applyFont="1" applyFill="1" applyBorder="1" applyAlignment="1">
      <alignment horizontal="center" vertical="center"/>
    </xf>
    <xf numFmtId="37" fontId="38" fillId="14" borderId="0" xfId="22" applyFont="1" applyFill="1" applyBorder="1" applyAlignment="1">
      <alignment vertical="center"/>
    </xf>
    <xf numFmtId="37" fontId="4" fillId="15" borderId="0" xfId="22" applyFill="1" applyBorder="1" applyAlignment="1"/>
    <xf numFmtId="37" fontId="39" fillId="15" borderId="0" xfId="22" applyFont="1" applyFill="1" applyBorder="1" applyAlignment="1"/>
    <xf numFmtId="37" fontId="2" fillId="3" borderId="0" xfId="22" applyFont="1" applyBorder="1" applyAlignment="1"/>
    <xf numFmtId="37" fontId="37" fillId="3" borderId="0" xfId="22" applyFont="1" applyBorder="1" applyAlignment="1"/>
    <xf numFmtId="37" fontId="42" fillId="3" borderId="0" xfId="22" applyFont="1" applyBorder="1" applyAlignment="1"/>
    <xf numFmtId="37" fontId="43" fillId="3" borderId="0" xfId="22" applyFont="1" applyBorder="1" applyAlignment="1"/>
    <xf numFmtId="0" fontId="6" fillId="0" borderId="0" xfId="49"/>
    <xf numFmtId="0" fontId="45" fillId="0" borderId="0" xfId="50" applyFont="1"/>
    <xf numFmtId="14" fontId="46" fillId="0" borderId="0" xfId="50" applyNumberFormat="1" applyFont="1"/>
    <xf numFmtId="0" fontId="46" fillId="0" borderId="0" xfId="50" applyFont="1"/>
    <xf numFmtId="0" fontId="22" fillId="0" borderId="0" xfId="0" applyFont="1" applyAlignment="1">
      <alignment horizontal="center" vertical="center"/>
    </xf>
    <xf numFmtId="0" fontId="44" fillId="16" borderId="0" xfId="0" applyFont="1" applyFill="1" applyAlignment="1">
      <alignment horizontal="center"/>
    </xf>
    <xf numFmtId="37" fontId="41" fillId="3" borderId="0" xfId="22" applyFont="1" applyBorder="1" applyAlignment="1">
      <alignment horizontal="center" vertical="center" wrapText="1"/>
    </xf>
    <xf numFmtId="37" fontId="40" fillId="3" borderId="0" xfId="22" applyFont="1" applyBorder="1" applyAlignment="1">
      <alignment horizontal="center" vertical="center" wrapText="1"/>
    </xf>
    <xf numFmtId="37" fontId="4" fillId="3" borderId="0" xfId="22" applyBorder="1" applyAlignment="1">
      <alignment horizontal="center"/>
    </xf>
  </cellXfs>
  <cellStyles count="51">
    <cellStyle name="amount" xfId="1" xr:uid="{00000000-0005-0000-0000-000000000000}"/>
    <cellStyle name="Amounts" xfId="47" xr:uid="{36BC3C7C-A55F-4409-A9CC-BFB57F8D240A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" xfId="42" builtinId="18"/>
    <cellStyle name="Heading 4" xfId="43" builtinId="19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 5" xfId="44" xr:uid="{B2FE65D7-95B1-47B5-A379-A4D26EE336A0}"/>
    <cellStyle name="Normal 6" xfId="49" xr:uid="{818C9182-DEFD-4AC0-929A-A3485BE4BAC8}"/>
    <cellStyle name="Normal 7" xfId="50" xr:uid="{F2BCBAA8-A533-492E-AD42-7E57CF6CA6C5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6" xr:uid="{CF07C661-F70C-4B2B-B1E8-BAF592424691}"/>
    <cellStyle name="Text_simple" xfId="29" xr:uid="{00000000-0005-0000-0000-000023000000}"/>
    <cellStyle name="Title" xfId="41" builtinId="15"/>
    <cellStyle name="TmsRmn10BlueItalic" xfId="30" xr:uid="{00000000-0005-0000-0000-000024000000}"/>
    <cellStyle name="TmsRmn10Bold" xfId="31" xr:uid="{00000000-0005-0000-0000-000025000000}"/>
    <cellStyle name="Variance" xfId="48" xr:uid="{B633D31F-61E8-40CC-86D1-0BCFEF81375F}"/>
    <cellStyle name="Währung [0]_Compiling Utility Macros" xfId="32" xr:uid="{00000000-0005-0000-0000-000026000000}"/>
    <cellStyle name="Währung_Compiling Utility Macros" xfId="33" xr:uid="{00000000-0005-0000-0000-000027000000}"/>
    <cellStyle name="Year" xfId="45" xr:uid="{B8BDDE90-1244-4305-874C-3B48B609D645}"/>
  </cellStyles>
  <dxfs count="13">
    <dxf>
      <fill>
        <patternFill>
          <bgColor rgb="FF339966"/>
        </patternFill>
      </fill>
    </dxf>
    <dxf>
      <fill>
        <gradientFill degree="90">
          <stop position="0">
            <color rgb="FFA63B26"/>
          </stop>
          <stop position="1">
            <color rgb="FFFFFF0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70C6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00B0F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fixedVal"/>
            <c:noEndCap val="0"/>
            <c:val val="10"/>
            <c:spPr>
              <a:noFill/>
              <a:ln w="9525" cap="flat" cmpd="sng" algn="ctr">
                <a:solidFill>
                  <a:srgbClr val="FF0000">
                    <a:alpha val="99000"/>
                  </a:srgbClr>
                </a:solidFill>
                <a:round/>
              </a:ln>
              <a:effectLst/>
            </c:spPr>
          </c:errBar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4-44A1-B4FE-7618EA29E7F4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92D05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fixedVal"/>
            <c:noEndCap val="0"/>
            <c:val val="10"/>
            <c:spPr>
              <a:noFill/>
              <a:ln w="9525" cap="flat" cmpd="sng" algn="ctr">
                <a:solidFill>
                  <a:srgbClr val="0070C6"/>
                </a:solidFill>
                <a:round/>
              </a:ln>
              <a:effectLst/>
            </c:spPr>
          </c:errBar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4-44A1-B4FE-7618EA29E7F4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chemeClr val="accent6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4-44A1-B4FE-7618EA29E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Daily Stock Value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Chart'!$B$2</c:f>
              <c:strCache>
                <c:ptCount val="1"/>
                <c:pt idx="0">
                  <c:v>Volume traded 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'Stock Chart'!$A$3:$A$7</c:f>
              <c:numCache>
                <c:formatCode>m/d/yyyy</c:formatCode>
                <c:ptCount val="5"/>
                <c:pt idx="0">
                  <c:v>45662</c:v>
                </c:pt>
                <c:pt idx="1">
                  <c:v>45663</c:v>
                </c:pt>
                <c:pt idx="2">
                  <c:v>45664</c:v>
                </c:pt>
                <c:pt idx="3">
                  <c:v>45665</c:v>
                </c:pt>
                <c:pt idx="4">
                  <c:v>45666</c:v>
                </c:pt>
              </c:numCache>
            </c:numRef>
          </c:cat>
          <c:val>
            <c:numRef>
              <c:f>'Stock Chart'!$B$3:$B$7</c:f>
              <c:numCache>
                <c:formatCode>General</c:formatCode>
                <c:ptCount val="5"/>
                <c:pt idx="0">
                  <c:v>70</c:v>
                </c:pt>
                <c:pt idx="1">
                  <c:v>120</c:v>
                </c:pt>
                <c:pt idx="2">
                  <c:v>150</c:v>
                </c:pt>
                <c:pt idx="3">
                  <c:v>135</c:v>
                </c:pt>
                <c:pt idx="4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C-4696-AE25-D0EED70AF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82959"/>
        <c:axId val="43996879"/>
      </c:barChart>
      <c:stockChart>
        <c:ser>
          <c:idx val="1"/>
          <c:order val="1"/>
          <c:tx>
            <c:strRef>
              <c:f>'Stock Chart'!$C$2</c:f>
              <c:strCache>
                <c:ptCount val="1"/>
                <c:pt idx="0">
                  <c:v>High Price (in 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Chart'!$A$3:$A$7</c:f>
              <c:numCache>
                <c:formatCode>m/d/yyyy</c:formatCode>
                <c:ptCount val="5"/>
                <c:pt idx="0">
                  <c:v>45662</c:v>
                </c:pt>
                <c:pt idx="1">
                  <c:v>45663</c:v>
                </c:pt>
                <c:pt idx="2">
                  <c:v>45664</c:v>
                </c:pt>
                <c:pt idx="3">
                  <c:v>45665</c:v>
                </c:pt>
                <c:pt idx="4">
                  <c:v>45666</c:v>
                </c:pt>
              </c:numCache>
            </c:numRef>
          </c:cat>
          <c:val>
            <c:numRef>
              <c:f>'Stock Chart'!$C$3:$C$7</c:f>
              <c:numCache>
                <c:formatCode>General</c:formatCode>
                <c:ptCount val="5"/>
                <c:pt idx="0">
                  <c:v>55</c:v>
                </c:pt>
                <c:pt idx="1">
                  <c:v>57</c:v>
                </c:pt>
                <c:pt idx="2">
                  <c:v>57</c:v>
                </c:pt>
                <c:pt idx="3">
                  <c:v>58</c:v>
                </c:pt>
                <c:pt idx="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C-4696-AE25-D0EED70AFE08}"/>
            </c:ext>
          </c:extLst>
        </c:ser>
        <c:ser>
          <c:idx val="2"/>
          <c:order val="2"/>
          <c:tx>
            <c:strRef>
              <c:f>'Stock Chart'!$D$2</c:f>
              <c:strCache>
                <c:ptCount val="1"/>
                <c:pt idx="0">
                  <c:v>Low Price(in 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Chart'!$A$3:$A$7</c:f>
              <c:numCache>
                <c:formatCode>m/d/yyyy</c:formatCode>
                <c:ptCount val="5"/>
                <c:pt idx="0">
                  <c:v>45662</c:v>
                </c:pt>
                <c:pt idx="1">
                  <c:v>45663</c:v>
                </c:pt>
                <c:pt idx="2">
                  <c:v>45664</c:v>
                </c:pt>
                <c:pt idx="3">
                  <c:v>45665</c:v>
                </c:pt>
                <c:pt idx="4">
                  <c:v>45666</c:v>
                </c:pt>
              </c:numCache>
            </c:numRef>
          </c:cat>
          <c:val>
            <c:numRef>
              <c:f>'Stock Chart'!$D$3:$D$7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11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C-4696-AE25-D0EED70AFE08}"/>
            </c:ext>
          </c:extLst>
        </c:ser>
        <c:ser>
          <c:idx val="3"/>
          <c:order val="3"/>
          <c:tx>
            <c:strRef>
              <c:f>'Stock Chart'!$E$2</c:f>
              <c:strCache>
                <c:ptCount val="1"/>
                <c:pt idx="0">
                  <c:v>Close Price(in 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'Stock Chart'!$A$3:$A$7</c:f>
              <c:numCache>
                <c:formatCode>m/d/yyyy</c:formatCode>
                <c:ptCount val="5"/>
                <c:pt idx="0">
                  <c:v>45662</c:v>
                </c:pt>
                <c:pt idx="1">
                  <c:v>45663</c:v>
                </c:pt>
                <c:pt idx="2">
                  <c:v>45664</c:v>
                </c:pt>
                <c:pt idx="3">
                  <c:v>45665</c:v>
                </c:pt>
                <c:pt idx="4">
                  <c:v>45666</c:v>
                </c:pt>
              </c:numCache>
            </c:numRef>
          </c:cat>
          <c:val>
            <c:numRef>
              <c:f>'Stock Chart'!$E$3:$E$7</c:f>
              <c:numCache>
                <c:formatCode>General</c:formatCode>
                <c:ptCount val="5"/>
                <c:pt idx="0">
                  <c:v>32</c:v>
                </c:pt>
                <c:pt idx="1">
                  <c:v>35</c:v>
                </c:pt>
                <c:pt idx="2">
                  <c:v>34</c:v>
                </c:pt>
                <c:pt idx="3">
                  <c:v>35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EC-4696-AE25-D0EED70AF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3997839"/>
        <c:axId val="43990639"/>
      </c:stockChart>
      <c:dateAx>
        <c:axId val="43982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6879"/>
        <c:crosses val="autoZero"/>
        <c:auto val="1"/>
        <c:lblOffset val="100"/>
        <c:baseTimeUnit val="days"/>
      </c:dateAx>
      <c:valAx>
        <c:axId val="4399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2959"/>
        <c:crosses val="autoZero"/>
        <c:crossBetween val="between"/>
      </c:valAx>
      <c:valAx>
        <c:axId val="4399063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7839"/>
        <c:crosses val="max"/>
        <c:crossBetween val="between"/>
      </c:valAx>
      <c:dateAx>
        <c:axId val="4399783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399063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28575</xdr:rowOff>
    </xdr:from>
    <xdr:to>
      <xdr:col>2</xdr:col>
      <xdr:colOff>352425</xdr:colOff>
      <xdr:row>4</xdr:row>
      <xdr:rowOff>133360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AC7560-EDE5-F557-3401-B79C7CC1F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1" y="28575"/>
          <a:ext cx="1895474" cy="752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2486025</xdr:colOff>
      <xdr:row>1</xdr:row>
      <xdr:rowOff>257174</xdr:rowOff>
    </xdr:from>
    <xdr:to>
      <xdr:col>5</xdr:col>
      <xdr:colOff>171450</xdr:colOff>
      <xdr:row>7</xdr:row>
      <xdr:rowOff>400049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DAD1E-61EF-4292-81C0-87C93F286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120135</xdr:rowOff>
    </xdr:from>
    <xdr:to>
      <xdr:col>4</xdr:col>
      <xdr:colOff>1072634</xdr:colOff>
      <xdr:row>25</xdr:row>
      <xdr:rowOff>147422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D29D3-7241-CAE2-F01C-AA4FA5AFB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486400" cy="2144619"/>
    <xdr:pic>
      <xdr:nvPicPr>
        <xdr:cNvPr id="2" name="Picture 1">
          <a:extLst>
            <a:ext uri="{FF2B5EF4-FFF2-40B4-BE49-F238E27FC236}">
              <a16:creationId xmlns:a16="http://schemas.microsoft.com/office/drawing/2014/main" id="{69A843CE-4FE8-42ED-AF48-3082F103C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8750"/>
          <a:ext cx="5486400" cy="2144619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avann Vignesh Sethuraman" refreshedDate="45266.642798032408" createdVersion="6" refreshedVersion="8" minRefreshableVersion="3" recordCount="29" xr:uid="{08B72039-5352-49F3-8C28-BC72CFDD421B}">
  <cacheSource type="worksheet">
    <worksheetSource ref="A6:H35" sheet="Data"/>
  </cacheSource>
  <cacheFields count="8">
    <cacheField name="Date" numFmtId="170">
      <sharedItems containsSemiMixedTypes="0" containsNonDate="0" containsDate="1" containsString="0" minDate="2007-12-15T00:00:00" maxDate="2008-03-09T00:00:00"/>
    </cacheField>
    <cacheField name="Weekday" numFmtId="170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 count="7">
        <s v="Pen Set"/>
        <s v="Binder"/>
        <s v="Pen &amp; Pencil"/>
        <s v="Pen"/>
        <s v="Paper"/>
        <s v="Desk"/>
        <s v="File Folder" u="1"/>
      </sharedItems>
    </cacheField>
    <cacheField name="Units" numFmtId="0">
      <sharedItems containsSemiMixedTypes="0" containsString="0" containsNumber="1" containsInteger="1" minValue="2" maxValue="700"/>
    </cacheField>
    <cacheField name="Unit Cost" numFmtId="44">
      <sharedItems containsSemiMixedTypes="0" containsString="0" containsNumber="1" minValue="1.29" maxValue="125"/>
    </cacheField>
    <cacheField name="Total" numFmtId="44">
      <sharedItems containsSemiMixedTypes="0" containsString="0" containsNumber="1" minValue="11.94" maxValue="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07-12-15T00:00:00"/>
    <s v="Saturday"/>
    <x v="0"/>
    <x v="0"/>
    <x v="0"/>
    <n v="700"/>
    <n v="1.99"/>
    <n v="1393"/>
  </r>
  <r>
    <d v="2007-12-18T00:00:00"/>
    <s v="Tuesday"/>
    <x v="1"/>
    <x v="1"/>
    <x v="1"/>
    <n v="85"/>
    <n v="19.989999999999998"/>
    <n v="1699.1499999999999"/>
  </r>
  <r>
    <d v="2007-12-21T00:00:00"/>
    <s v="Friday"/>
    <x v="0"/>
    <x v="2"/>
    <x v="2"/>
    <n v="62"/>
    <n v="4.99"/>
    <n v="309.38"/>
  </r>
  <r>
    <d v="2007-12-24T00:00:00"/>
    <s v="Monday"/>
    <x v="2"/>
    <x v="3"/>
    <x v="3"/>
    <n v="58"/>
    <n v="19.989999999999998"/>
    <n v="1159.4199999999998"/>
  </r>
  <r>
    <d v="2007-12-27T00:00:00"/>
    <s v="Thursday"/>
    <x v="2"/>
    <x v="4"/>
    <x v="1"/>
    <n v="10"/>
    <n v="4.99"/>
    <n v="49.900000000000006"/>
  </r>
  <r>
    <d v="2007-12-30T00:00:00"/>
    <s v="Sunday"/>
    <x v="2"/>
    <x v="4"/>
    <x v="0"/>
    <n v="19"/>
    <n v="2.99"/>
    <n v="56.81"/>
  </r>
  <r>
    <d v="2008-01-02T00:00:00"/>
    <s v="Wednesday"/>
    <x v="2"/>
    <x v="4"/>
    <x v="0"/>
    <n v="6"/>
    <n v="1.99"/>
    <n v="11.94"/>
  </r>
  <r>
    <d v="2008-01-05T00:00:00"/>
    <s v="Saturday"/>
    <x v="0"/>
    <x v="2"/>
    <x v="2"/>
    <n v="10"/>
    <n v="4.99"/>
    <n v="49.900000000000006"/>
  </r>
  <r>
    <d v="2008-01-08T00:00:00"/>
    <s v="Tuesday"/>
    <x v="1"/>
    <x v="5"/>
    <x v="4"/>
    <n v="39"/>
    <n v="1.99"/>
    <n v="77.61"/>
  </r>
  <r>
    <d v="2008-01-11T00:00:00"/>
    <s v="Friday"/>
    <x v="1"/>
    <x v="5"/>
    <x v="1"/>
    <n v="2"/>
    <n v="8.99"/>
    <n v="17.98"/>
  </r>
  <r>
    <d v="2008-01-14T00:00:00"/>
    <s v="Monday"/>
    <x v="1"/>
    <x v="5"/>
    <x v="2"/>
    <n v="80"/>
    <n v="4.99"/>
    <n v="399.20000000000005"/>
  </r>
  <r>
    <d v="2008-01-17T00:00:00"/>
    <s v="Thursday"/>
    <x v="1"/>
    <x v="5"/>
    <x v="1"/>
    <n v="51"/>
    <n v="1.99"/>
    <n v="101.49"/>
  </r>
  <r>
    <d v="2008-01-20T00:00:00"/>
    <s v="Sunday"/>
    <x v="1"/>
    <x v="5"/>
    <x v="1"/>
    <n v="10"/>
    <n v="19.989999999999998"/>
    <n v="199.89999999999998"/>
  </r>
  <r>
    <d v="2008-01-23T00:00:00"/>
    <s v="Wednesday"/>
    <x v="1"/>
    <x v="5"/>
    <x v="0"/>
    <n v="15"/>
    <n v="4.99"/>
    <n v="74.850000000000009"/>
  </r>
  <r>
    <d v="2008-01-26T00:00:00"/>
    <s v="Saturday"/>
    <x v="1"/>
    <x v="5"/>
    <x v="5"/>
    <n v="31"/>
    <n v="125"/>
    <n v="3875"/>
  </r>
  <r>
    <d v="2008-01-29T00:00:00"/>
    <s v="Tuesday"/>
    <x v="0"/>
    <x v="0"/>
    <x v="0"/>
    <n v="46"/>
    <n v="15.99"/>
    <n v="735.54"/>
  </r>
  <r>
    <d v="2008-02-01T00:00:00"/>
    <s v="Friday"/>
    <x v="1"/>
    <x v="1"/>
    <x v="1"/>
    <n v="61"/>
    <n v="8.99"/>
    <n v="548.39"/>
  </r>
  <r>
    <d v="2008-02-04T00:00:00"/>
    <s v="Monday"/>
    <x v="0"/>
    <x v="0"/>
    <x v="3"/>
    <n v="90"/>
    <n v="8.99"/>
    <n v="809.1"/>
  </r>
  <r>
    <d v="2008-02-07T00:00:00"/>
    <s v="Thursday"/>
    <x v="2"/>
    <x v="6"/>
    <x v="3"/>
    <n v="43"/>
    <n v="19.989999999999998"/>
    <n v="859.56999999999994"/>
  </r>
  <r>
    <d v="2008-02-10T00:00:00"/>
    <s v="Sunday"/>
    <x v="1"/>
    <x v="1"/>
    <x v="0"/>
    <n v="32"/>
    <n v="4.99"/>
    <n v="159.68"/>
  </r>
  <r>
    <d v="2008-02-13T00:00:00"/>
    <s v="Wednesday"/>
    <x v="1"/>
    <x v="7"/>
    <x v="0"/>
    <n v="37"/>
    <n v="1.29"/>
    <n v="47.730000000000004"/>
  </r>
  <r>
    <d v="2008-02-16T00:00:00"/>
    <s v="Saturday"/>
    <x v="2"/>
    <x v="6"/>
    <x v="0"/>
    <n v="26"/>
    <n v="15.99"/>
    <n v="415.74"/>
  </r>
  <r>
    <d v="2008-02-19T00:00:00"/>
    <s v="Tuesday"/>
    <x v="2"/>
    <x v="3"/>
    <x v="1"/>
    <n v="79"/>
    <n v="8.99"/>
    <n v="710.21"/>
  </r>
  <r>
    <d v="2008-02-22T00:00:00"/>
    <s v="Friday"/>
    <x v="1"/>
    <x v="7"/>
    <x v="0"/>
    <n v="72"/>
    <n v="15"/>
    <n v="1080"/>
  </r>
  <r>
    <d v="2008-02-25T00:00:00"/>
    <s v="Monday"/>
    <x v="0"/>
    <x v="0"/>
    <x v="0"/>
    <n v="27"/>
    <n v="4.99"/>
    <n v="134.73000000000002"/>
  </r>
  <r>
    <d v="2008-02-28T00:00:00"/>
    <s v="Thursday"/>
    <x v="0"/>
    <x v="0"/>
    <x v="1"/>
    <n v="5"/>
    <n v="19.989999999999998"/>
    <n v="99.949999999999989"/>
  </r>
  <r>
    <d v="2008-03-02T00:00:00"/>
    <s v="Sunday"/>
    <x v="0"/>
    <x v="2"/>
    <x v="0"/>
    <n v="59"/>
    <n v="4.99"/>
    <n v="294.41000000000003"/>
  </r>
  <r>
    <d v="2008-03-05T00:00:00"/>
    <s v="Wednesday"/>
    <x v="2"/>
    <x v="3"/>
    <x v="0"/>
    <n v="41"/>
    <n v="1.99"/>
    <n v="81.59"/>
  </r>
  <r>
    <d v="2008-03-08T00:00:00"/>
    <s v="Saturday"/>
    <x v="0"/>
    <x v="2"/>
    <x v="3"/>
    <n v="85"/>
    <n v="4.99"/>
    <n v="424.15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A71A-7984-40A0-87A6-553C83BD34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C10:L27" firstHeaderRow="1" firstDataRow="2" firstDataCol="1"/>
  <pivotFields count="8">
    <pivotField numFmtId="170"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axis="axisRow" showAll="0">
      <items count="8">
        <item x="1"/>
        <item x="5"/>
        <item m="1" x="6"/>
        <item x="4"/>
        <item x="3"/>
        <item x="2"/>
        <item x="0"/>
        <item t="default"/>
      </items>
    </pivotField>
    <pivotField dataField="1" showAll="0"/>
    <pivotField numFmtId="44" showAll="0"/>
    <pivotField numFmtId="44" showAll="0"/>
  </pivotFields>
  <rowFields count="2">
    <field x="2"/>
    <field x="4"/>
  </rowFields>
  <rowItems count="16">
    <i>
      <x/>
    </i>
    <i r="1">
      <x/>
    </i>
    <i r="1">
      <x v="4"/>
    </i>
    <i r="1">
      <x v="5"/>
    </i>
    <i r="1">
      <x v="6"/>
    </i>
    <i>
      <x v="1"/>
    </i>
    <i r="1">
      <x/>
    </i>
    <i r="1">
      <x v="4"/>
    </i>
    <i r="1">
      <x v="6"/>
    </i>
    <i>
      <x v="2"/>
    </i>
    <i r="1">
      <x/>
    </i>
    <i r="1">
      <x v="1"/>
    </i>
    <i r="1">
      <x v="3"/>
    </i>
    <i r="1">
      <x v="5"/>
    </i>
    <i r="1"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5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42FD3-A473-4D9F-A497-D7263F9D4E58}" name="Table1" displayName="Table1" ref="A6:H35" totalsRowShown="0" headerRowDxfId="12" headerRowBorderDxfId="11" tableBorderDxfId="10" headerRowCellStyle="Currency_TapePivot">
  <autoFilter ref="A6:H35" xr:uid="{A5BC75BE-14FE-45D2-B35A-EC20B546993F}"/>
  <tableColumns count="8">
    <tableColumn id="1" xr3:uid="{4B666CE4-D4BF-47FE-A3DA-94DEFA2D661F}" name="Date" dataDxfId="9" dataCellStyle="Normal_PivotSizeTest"/>
    <tableColumn id="2" xr3:uid="{65F08137-D4DE-408C-A045-1A94B02EC181}" name="Weekday" dataDxfId="8" dataCellStyle="Normal_PivotSizeTest">
      <calculatedColumnFormula>TEXT(A7,"dddd")</calculatedColumnFormula>
    </tableColumn>
    <tableColumn id="3" xr3:uid="{23627D32-E1A8-4F2D-9BD5-B54B55B43FC5}" name="Region" dataDxfId="7" dataCellStyle="Normal_Sheet1"/>
    <tableColumn id="4" xr3:uid="{50A55DAE-0048-4A90-B657-6667BBF289F2}" name="Employee" dataDxfId="6" dataCellStyle="Normal_Sheet1"/>
    <tableColumn id="5" xr3:uid="{E6E219BE-0F13-4C0E-8AC2-2B2E9B7016F0}" name="Item" dataDxfId="5" dataCellStyle="Normal_TapePivot"/>
    <tableColumn id="6" xr3:uid="{6377E0B3-21AD-4672-96D8-452BDD45470B}" name="Units" dataDxfId="4" dataCellStyle="Normal_PivotSizeTest"/>
    <tableColumn id="7" xr3:uid="{ABC2151F-4EC5-495D-9078-F02A02997837}" name="Unit Cost" dataDxfId="3" dataCellStyle="Currency"/>
    <tableColumn id="8" xr3:uid="{2C662E03-7C14-4AA2-BC91-9B6772686E41}" name="Total" dataDxfId="2" dataCellStyle="Normal_PivotSizeTest">
      <calculatedColumnFormula>G7*F7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H35"/>
  <sheetViews>
    <sheetView tabSelected="1" topLeftCell="A18" workbookViewId="0">
      <selection activeCell="B9" sqref="B9"/>
    </sheetView>
  </sheetViews>
  <sheetFormatPr defaultRowHeight="12.5" x14ac:dyDescent="0.25"/>
  <cols>
    <col min="1" max="1" width="9.81640625" bestFit="1" customWidth="1"/>
    <col min="2" max="2" width="14" bestFit="1" customWidth="1"/>
    <col min="3" max="3" width="9.81640625" bestFit="1" customWidth="1"/>
    <col min="4" max="4" width="12.1796875" bestFit="1" customWidth="1"/>
    <col min="5" max="5" width="11.81640625" bestFit="1" customWidth="1"/>
    <col min="6" max="6" width="8.81640625" bestFit="1" customWidth="1"/>
    <col min="7" max="7" width="12.453125" bestFit="1" customWidth="1"/>
    <col min="8" max="8" width="13.1796875" customWidth="1"/>
  </cols>
  <sheetData>
    <row r="6" spans="1:8" ht="13.5" thickBot="1" x14ac:dyDescent="0.3">
      <c r="A6" s="16" t="s">
        <v>0</v>
      </c>
      <c r="B6" s="16" t="s">
        <v>1</v>
      </c>
      <c r="C6" s="17" t="s">
        <v>2</v>
      </c>
      <c r="D6" s="17" t="s">
        <v>3</v>
      </c>
      <c r="E6" s="18" t="s">
        <v>4</v>
      </c>
      <c r="F6" s="19" t="s">
        <v>5</v>
      </c>
      <c r="G6" s="19" t="s">
        <v>6</v>
      </c>
      <c r="H6" s="39" t="s">
        <v>7</v>
      </c>
    </row>
    <row r="7" spans="1:8" ht="13" thickTop="1" x14ac:dyDescent="0.25">
      <c r="A7" s="1">
        <v>39431</v>
      </c>
      <c r="B7" s="1" t="str">
        <f t="shared" ref="B7:B35" si="0">TEXT(A7,"dddd")</f>
        <v>Saturday</v>
      </c>
      <c r="C7" s="2" t="s">
        <v>8</v>
      </c>
      <c r="D7" s="2" t="s">
        <v>9</v>
      </c>
      <c r="E7" s="3" t="s">
        <v>10</v>
      </c>
      <c r="F7" s="4">
        <v>700</v>
      </c>
      <c r="G7" s="5">
        <v>1.99</v>
      </c>
      <c r="H7" s="14">
        <f t="shared" ref="H7:H35" si="1">G7*F7</f>
        <v>1393</v>
      </c>
    </row>
    <row r="8" spans="1:8" x14ac:dyDescent="0.25">
      <c r="A8" s="6">
        <v>39434</v>
      </c>
      <c r="B8" s="6" t="str">
        <f t="shared" si="0"/>
        <v>Tuesday</v>
      </c>
      <c r="C8" s="7" t="s">
        <v>11</v>
      </c>
      <c r="D8" s="7" t="s">
        <v>12</v>
      </c>
      <c r="E8" s="8" t="s">
        <v>13</v>
      </c>
      <c r="F8" s="9">
        <v>85</v>
      </c>
      <c r="G8" s="10">
        <v>19.989999999999998</v>
      </c>
      <c r="H8" s="15">
        <f t="shared" si="1"/>
        <v>1699.1499999999999</v>
      </c>
    </row>
    <row r="9" spans="1:8" x14ac:dyDescent="0.25">
      <c r="A9" s="1">
        <v>39437</v>
      </c>
      <c r="B9" s="1" t="str">
        <f t="shared" si="0"/>
        <v>Friday</v>
      </c>
      <c r="C9" s="2" t="s">
        <v>8</v>
      </c>
      <c r="D9" s="2" t="s">
        <v>14</v>
      </c>
      <c r="E9" s="3" t="s">
        <v>15</v>
      </c>
      <c r="F9" s="4">
        <v>62</v>
      </c>
      <c r="G9" s="5">
        <v>4.99</v>
      </c>
      <c r="H9" s="14">
        <f>G9*F9</f>
        <v>309.38</v>
      </c>
    </row>
    <row r="10" spans="1:8" x14ac:dyDescent="0.25">
      <c r="A10" s="6">
        <v>39440</v>
      </c>
      <c r="B10" s="6" t="str">
        <f t="shared" si="0"/>
        <v>Monday</v>
      </c>
      <c r="C10" s="9" t="s">
        <v>16</v>
      </c>
      <c r="D10" s="9" t="s">
        <v>17</v>
      </c>
      <c r="E10" s="8" t="s">
        <v>18</v>
      </c>
      <c r="F10" s="9">
        <v>58</v>
      </c>
      <c r="G10" s="10">
        <v>19.989999999999998</v>
      </c>
      <c r="H10" s="15">
        <f t="shared" si="1"/>
        <v>1159.4199999999998</v>
      </c>
    </row>
    <row r="11" spans="1:8" x14ac:dyDescent="0.25">
      <c r="A11" s="1">
        <v>39443</v>
      </c>
      <c r="B11" s="1" t="str">
        <f t="shared" si="0"/>
        <v>Thursday</v>
      </c>
      <c r="C11" s="2" t="s">
        <v>16</v>
      </c>
      <c r="D11" s="2" t="s">
        <v>19</v>
      </c>
      <c r="E11" s="3" t="s">
        <v>13</v>
      </c>
      <c r="F11" s="4">
        <v>10</v>
      </c>
      <c r="G11" s="5">
        <v>4.99</v>
      </c>
      <c r="H11" s="14">
        <f t="shared" si="1"/>
        <v>49.900000000000006</v>
      </c>
    </row>
    <row r="12" spans="1:8" x14ac:dyDescent="0.25">
      <c r="A12" s="6">
        <v>39446</v>
      </c>
      <c r="B12" s="6" t="str">
        <f t="shared" si="0"/>
        <v>Sunday</v>
      </c>
      <c r="C12" s="7" t="s">
        <v>16</v>
      </c>
      <c r="D12" s="7" t="s">
        <v>19</v>
      </c>
      <c r="E12" s="8" t="s">
        <v>10</v>
      </c>
      <c r="F12" s="9">
        <v>19</v>
      </c>
      <c r="G12" s="10">
        <v>2.99</v>
      </c>
      <c r="H12" s="15">
        <f t="shared" si="1"/>
        <v>56.81</v>
      </c>
    </row>
    <row r="13" spans="1:8" x14ac:dyDescent="0.25">
      <c r="A13" s="1">
        <v>39449</v>
      </c>
      <c r="B13" s="1" t="str">
        <f t="shared" si="0"/>
        <v>Wednesday</v>
      </c>
      <c r="C13" s="4" t="s">
        <v>16</v>
      </c>
      <c r="D13" s="2" t="s">
        <v>19</v>
      </c>
      <c r="E13" s="3" t="s">
        <v>10</v>
      </c>
      <c r="F13" s="4">
        <v>6</v>
      </c>
      <c r="G13" s="5">
        <v>1.99</v>
      </c>
      <c r="H13" s="14">
        <f t="shared" si="1"/>
        <v>11.94</v>
      </c>
    </row>
    <row r="14" spans="1:8" x14ac:dyDescent="0.25">
      <c r="A14" s="6">
        <v>39452</v>
      </c>
      <c r="B14" s="6" t="str">
        <f t="shared" si="0"/>
        <v>Saturday</v>
      </c>
      <c r="C14" s="7" t="s">
        <v>8</v>
      </c>
      <c r="D14" s="7" t="s">
        <v>14</v>
      </c>
      <c r="E14" s="8" t="s">
        <v>15</v>
      </c>
      <c r="F14" s="9">
        <v>10</v>
      </c>
      <c r="G14" s="10">
        <v>4.99</v>
      </c>
      <c r="H14" s="15">
        <f t="shared" si="1"/>
        <v>49.900000000000006</v>
      </c>
    </row>
    <row r="15" spans="1:8" x14ac:dyDescent="0.25">
      <c r="A15" s="1">
        <v>39455</v>
      </c>
      <c r="B15" s="1" t="str">
        <f t="shared" si="0"/>
        <v>Tuesday</v>
      </c>
      <c r="C15" s="2" t="s">
        <v>11</v>
      </c>
      <c r="D15" s="2" t="s">
        <v>20</v>
      </c>
      <c r="E15" s="3" t="s">
        <v>21</v>
      </c>
      <c r="F15" s="4">
        <v>39</v>
      </c>
      <c r="G15" s="5">
        <v>1.99</v>
      </c>
      <c r="H15" s="14">
        <f t="shared" si="1"/>
        <v>77.61</v>
      </c>
    </row>
    <row r="16" spans="1:8" x14ac:dyDescent="0.25">
      <c r="A16" s="6">
        <v>39458</v>
      </c>
      <c r="B16" s="6" t="str">
        <f t="shared" si="0"/>
        <v>Friday</v>
      </c>
      <c r="C16" s="7" t="s">
        <v>11</v>
      </c>
      <c r="D16" s="7" t="s">
        <v>20</v>
      </c>
      <c r="E16" s="8" t="s">
        <v>13</v>
      </c>
      <c r="F16" s="9">
        <v>2</v>
      </c>
      <c r="G16" s="10">
        <v>8.99</v>
      </c>
      <c r="H16" s="15">
        <f t="shared" si="1"/>
        <v>17.98</v>
      </c>
    </row>
    <row r="17" spans="1:8" x14ac:dyDescent="0.25">
      <c r="A17" s="1">
        <v>39461</v>
      </c>
      <c r="B17" s="1" t="str">
        <f t="shared" si="0"/>
        <v>Monday</v>
      </c>
      <c r="C17" s="2" t="s">
        <v>11</v>
      </c>
      <c r="D17" s="4" t="s">
        <v>20</v>
      </c>
      <c r="E17" s="3" t="s">
        <v>15</v>
      </c>
      <c r="F17" s="4">
        <v>80</v>
      </c>
      <c r="G17" s="5">
        <v>4.99</v>
      </c>
      <c r="H17" s="14">
        <f t="shared" si="1"/>
        <v>399.20000000000005</v>
      </c>
    </row>
    <row r="18" spans="1:8" x14ac:dyDescent="0.25">
      <c r="A18" s="6">
        <v>39464</v>
      </c>
      <c r="B18" s="6" t="str">
        <f t="shared" si="0"/>
        <v>Thursday</v>
      </c>
      <c r="C18" s="7" t="s">
        <v>11</v>
      </c>
      <c r="D18" s="7" t="s">
        <v>20</v>
      </c>
      <c r="E18" s="8" t="s">
        <v>13</v>
      </c>
      <c r="F18" s="9">
        <v>51</v>
      </c>
      <c r="G18" s="10">
        <v>1.99</v>
      </c>
      <c r="H18" s="15">
        <f t="shared" si="1"/>
        <v>101.49</v>
      </c>
    </row>
    <row r="19" spans="1:8" x14ac:dyDescent="0.25">
      <c r="A19" s="1">
        <v>39467</v>
      </c>
      <c r="B19" s="1" t="str">
        <f t="shared" si="0"/>
        <v>Sunday</v>
      </c>
      <c r="C19" s="4" t="s">
        <v>11</v>
      </c>
      <c r="D19" s="4" t="s">
        <v>20</v>
      </c>
      <c r="E19" s="3" t="s">
        <v>13</v>
      </c>
      <c r="F19" s="4">
        <v>10</v>
      </c>
      <c r="G19" s="5">
        <v>19.989999999999998</v>
      </c>
      <c r="H19" s="14">
        <f t="shared" si="1"/>
        <v>199.89999999999998</v>
      </c>
    </row>
    <row r="20" spans="1:8" x14ac:dyDescent="0.25">
      <c r="A20" s="6">
        <v>39470</v>
      </c>
      <c r="B20" s="6" t="str">
        <f t="shared" si="0"/>
        <v>Wednesday</v>
      </c>
      <c r="C20" s="7" t="s">
        <v>11</v>
      </c>
      <c r="D20" s="9" t="s">
        <v>20</v>
      </c>
      <c r="E20" s="8" t="s">
        <v>10</v>
      </c>
      <c r="F20" s="9">
        <v>15</v>
      </c>
      <c r="G20" s="10">
        <v>4.99</v>
      </c>
      <c r="H20" s="15">
        <f t="shared" si="1"/>
        <v>74.850000000000009</v>
      </c>
    </row>
    <row r="21" spans="1:8" x14ac:dyDescent="0.25">
      <c r="A21" s="1">
        <v>39473</v>
      </c>
      <c r="B21" s="1" t="str">
        <f t="shared" si="0"/>
        <v>Saturday</v>
      </c>
      <c r="C21" s="2" t="s">
        <v>11</v>
      </c>
      <c r="D21" s="2" t="s">
        <v>20</v>
      </c>
      <c r="E21" s="3" t="s">
        <v>22</v>
      </c>
      <c r="F21" s="4">
        <v>31</v>
      </c>
      <c r="G21" s="5">
        <v>125</v>
      </c>
      <c r="H21" s="14">
        <f t="shared" si="1"/>
        <v>3875</v>
      </c>
    </row>
    <row r="22" spans="1:8" x14ac:dyDescent="0.25">
      <c r="A22" s="6">
        <v>39476</v>
      </c>
      <c r="B22" s="6" t="str">
        <f t="shared" si="0"/>
        <v>Tuesday</v>
      </c>
      <c r="C22" s="7" t="s">
        <v>8</v>
      </c>
      <c r="D22" s="7" t="s">
        <v>9</v>
      </c>
      <c r="E22" s="8" t="s">
        <v>10</v>
      </c>
      <c r="F22" s="9">
        <v>46</v>
      </c>
      <c r="G22" s="10">
        <v>15.99</v>
      </c>
      <c r="H22" s="15">
        <f t="shared" si="1"/>
        <v>735.54</v>
      </c>
    </row>
    <row r="23" spans="1:8" x14ac:dyDescent="0.25">
      <c r="A23" s="1">
        <v>39479</v>
      </c>
      <c r="B23" s="1" t="str">
        <f t="shared" si="0"/>
        <v>Friday</v>
      </c>
      <c r="C23" s="2" t="s">
        <v>11</v>
      </c>
      <c r="D23" s="4" t="s">
        <v>12</v>
      </c>
      <c r="E23" s="3" t="s">
        <v>13</v>
      </c>
      <c r="F23" s="4">
        <v>61</v>
      </c>
      <c r="G23" s="5">
        <v>8.99</v>
      </c>
      <c r="H23" s="14">
        <f t="shared" si="1"/>
        <v>548.39</v>
      </c>
    </row>
    <row r="24" spans="1:8" x14ac:dyDescent="0.25">
      <c r="A24" s="6">
        <v>39482</v>
      </c>
      <c r="B24" s="6" t="str">
        <f t="shared" si="0"/>
        <v>Monday</v>
      </c>
      <c r="C24" s="7" t="s">
        <v>8</v>
      </c>
      <c r="D24" s="9" t="s">
        <v>9</v>
      </c>
      <c r="E24" s="8" t="s">
        <v>18</v>
      </c>
      <c r="F24" s="9">
        <v>90</v>
      </c>
      <c r="G24" s="10">
        <v>8.99</v>
      </c>
      <c r="H24" s="15">
        <f t="shared" si="1"/>
        <v>809.1</v>
      </c>
    </row>
    <row r="25" spans="1:8" x14ac:dyDescent="0.25">
      <c r="A25" s="1">
        <v>39485</v>
      </c>
      <c r="B25" s="1" t="str">
        <f t="shared" si="0"/>
        <v>Thursday</v>
      </c>
      <c r="C25" s="4" t="s">
        <v>16</v>
      </c>
      <c r="D25" s="4" t="s">
        <v>23</v>
      </c>
      <c r="E25" s="3" t="s">
        <v>18</v>
      </c>
      <c r="F25" s="4">
        <v>43</v>
      </c>
      <c r="G25" s="5">
        <v>19.989999999999998</v>
      </c>
      <c r="H25" s="14">
        <f t="shared" si="1"/>
        <v>859.56999999999994</v>
      </c>
    </row>
    <row r="26" spans="1:8" x14ac:dyDescent="0.25">
      <c r="A26" s="6">
        <v>39488</v>
      </c>
      <c r="B26" s="6" t="str">
        <f t="shared" si="0"/>
        <v>Sunday</v>
      </c>
      <c r="C26" s="7" t="s">
        <v>11</v>
      </c>
      <c r="D26" s="9" t="s">
        <v>12</v>
      </c>
      <c r="E26" s="8" t="s">
        <v>10</v>
      </c>
      <c r="F26" s="9">
        <v>32</v>
      </c>
      <c r="G26" s="10">
        <v>4.99</v>
      </c>
      <c r="H26" s="15">
        <f t="shared" si="1"/>
        <v>159.68</v>
      </c>
    </row>
    <row r="27" spans="1:8" x14ac:dyDescent="0.25">
      <c r="A27" s="1">
        <v>39491</v>
      </c>
      <c r="B27" s="1" t="str">
        <f t="shared" si="0"/>
        <v>Wednesday</v>
      </c>
      <c r="C27" s="2" t="s">
        <v>11</v>
      </c>
      <c r="D27" s="4" t="s">
        <v>24</v>
      </c>
      <c r="E27" s="3" t="s">
        <v>10</v>
      </c>
      <c r="F27" s="4">
        <v>37</v>
      </c>
      <c r="G27" s="5">
        <v>1.29</v>
      </c>
      <c r="H27" s="14">
        <f t="shared" si="1"/>
        <v>47.730000000000004</v>
      </c>
    </row>
    <row r="28" spans="1:8" x14ac:dyDescent="0.25">
      <c r="A28" s="6">
        <v>39494</v>
      </c>
      <c r="B28" s="6" t="str">
        <f t="shared" si="0"/>
        <v>Saturday</v>
      </c>
      <c r="C28" s="9" t="s">
        <v>16</v>
      </c>
      <c r="D28" s="9" t="s">
        <v>23</v>
      </c>
      <c r="E28" s="8" t="s">
        <v>10</v>
      </c>
      <c r="F28" s="9">
        <v>26</v>
      </c>
      <c r="G28" s="10">
        <v>15.99</v>
      </c>
      <c r="H28" s="15">
        <f t="shared" si="1"/>
        <v>415.74</v>
      </c>
    </row>
    <row r="29" spans="1:8" x14ac:dyDescent="0.25">
      <c r="A29" s="1">
        <v>39497</v>
      </c>
      <c r="B29" s="1" t="str">
        <f t="shared" si="0"/>
        <v>Tuesday</v>
      </c>
      <c r="C29" s="4" t="s">
        <v>16</v>
      </c>
      <c r="D29" s="4" t="s">
        <v>17</v>
      </c>
      <c r="E29" s="3" t="s">
        <v>13</v>
      </c>
      <c r="F29" s="4">
        <v>79</v>
      </c>
      <c r="G29" s="5">
        <v>8.99</v>
      </c>
      <c r="H29" s="14">
        <f t="shared" si="1"/>
        <v>710.21</v>
      </c>
    </row>
    <row r="30" spans="1:8" x14ac:dyDescent="0.25">
      <c r="A30" s="6">
        <v>39500</v>
      </c>
      <c r="B30" s="6" t="str">
        <f t="shared" si="0"/>
        <v>Friday</v>
      </c>
      <c r="C30" s="9" t="s">
        <v>11</v>
      </c>
      <c r="D30" s="9" t="s">
        <v>24</v>
      </c>
      <c r="E30" s="8" t="s">
        <v>10</v>
      </c>
      <c r="F30" s="9">
        <v>72</v>
      </c>
      <c r="G30" s="10">
        <v>15</v>
      </c>
      <c r="H30" s="15">
        <f t="shared" si="1"/>
        <v>1080</v>
      </c>
    </row>
    <row r="31" spans="1:8" x14ac:dyDescent="0.25">
      <c r="A31" s="1">
        <v>39503</v>
      </c>
      <c r="B31" s="1" t="str">
        <f t="shared" si="0"/>
        <v>Monday</v>
      </c>
      <c r="C31" s="2" t="s">
        <v>8</v>
      </c>
      <c r="D31" s="2" t="s">
        <v>9</v>
      </c>
      <c r="E31" s="3" t="s">
        <v>10</v>
      </c>
      <c r="F31" s="4">
        <v>27</v>
      </c>
      <c r="G31" s="5">
        <v>4.99</v>
      </c>
      <c r="H31" s="14">
        <f t="shared" si="1"/>
        <v>134.73000000000002</v>
      </c>
    </row>
    <row r="32" spans="1:8" x14ac:dyDescent="0.25">
      <c r="A32" s="6">
        <v>39506</v>
      </c>
      <c r="B32" s="6" t="str">
        <f t="shared" si="0"/>
        <v>Thursday</v>
      </c>
      <c r="C32" s="7" t="s">
        <v>8</v>
      </c>
      <c r="D32" s="7" t="s">
        <v>9</v>
      </c>
      <c r="E32" s="8" t="s">
        <v>13</v>
      </c>
      <c r="F32" s="9">
        <v>5</v>
      </c>
      <c r="G32" s="10">
        <v>19.989999999999998</v>
      </c>
      <c r="H32" s="15">
        <f t="shared" si="1"/>
        <v>99.949999999999989</v>
      </c>
    </row>
    <row r="33" spans="1:8" x14ac:dyDescent="0.25">
      <c r="A33" s="1">
        <v>39509</v>
      </c>
      <c r="B33" s="1" t="str">
        <f t="shared" si="0"/>
        <v>Sunday</v>
      </c>
      <c r="C33" s="2" t="s">
        <v>8</v>
      </c>
      <c r="D33" s="2" t="s">
        <v>14</v>
      </c>
      <c r="E33" s="3" t="s">
        <v>10</v>
      </c>
      <c r="F33" s="4">
        <v>59</v>
      </c>
      <c r="G33" s="5">
        <v>4.99</v>
      </c>
      <c r="H33" s="14">
        <f t="shared" si="1"/>
        <v>294.41000000000003</v>
      </c>
    </row>
    <row r="34" spans="1:8" x14ac:dyDescent="0.25">
      <c r="A34" s="6">
        <v>39512</v>
      </c>
      <c r="B34" s="6" t="str">
        <f t="shared" si="0"/>
        <v>Wednesday</v>
      </c>
      <c r="C34" s="9" t="s">
        <v>16</v>
      </c>
      <c r="D34" s="9" t="s">
        <v>17</v>
      </c>
      <c r="E34" s="8" t="s">
        <v>10</v>
      </c>
      <c r="F34" s="9">
        <v>41</v>
      </c>
      <c r="G34" s="10">
        <v>1.99</v>
      </c>
      <c r="H34" s="15">
        <f t="shared" si="1"/>
        <v>81.59</v>
      </c>
    </row>
    <row r="35" spans="1:8" x14ac:dyDescent="0.25">
      <c r="A35" s="1">
        <v>39515</v>
      </c>
      <c r="B35" s="1" t="str">
        <f t="shared" si="0"/>
        <v>Saturday</v>
      </c>
      <c r="C35" s="2" t="s">
        <v>8</v>
      </c>
      <c r="D35" s="2" t="s">
        <v>14</v>
      </c>
      <c r="E35" s="3" t="s">
        <v>18</v>
      </c>
      <c r="F35" s="4">
        <v>85</v>
      </c>
      <c r="G35" s="5">
        <v>4.99</v>
      </c>
      <c r="H35" s="14">
        <f t="shared" si="1"/>
        <v>424.15000000000003</v>
      </c>
    </row>
  </sheetData>
  <pageMargins left="0.7" right="0.7" top="0.75" bottom="0.75" header="0.3" footer="0.3"/>
  <pageSetup orientation="portrait" cellComments="atEnd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034B-5363-4A53-869C-00E67BE23915}">
  <dimension ref="A1:P27"/>
  <sheetViews>
    <sheetView workbookViewId="0">
      <selection activeCell="D13" sqref="D13"/>
    </sheetView>
  </sheetViews>
  <sheetFormatPr defaultRowHeight="12.5" x14ac:dyDescent="0.25"/>
  <cols>
    <col min="3" max="3" width="16.453125" bestFit="1" customWidth="1"/>
    <col min="4" max="4" width="15.81640625" bestFit="1" customWidth="1"/>
    <col min="5" max="5" width="4" bestFit="1" customWidth="1"/>
    <col min="6" max="6" width="7.1796875" bestFit="1" customWidth="1"/>
    <col min="7" max="7" width="5.81640625" bestFit="1" customWidth="1"/>
    <col min="8" max="8" width="5.1796875" bestFit="1" customWidth="1"/>
    <col min="9" max="9" width="6.453125" bestFit="1" customWidth="1"/>
    <col min="10" max="10" width="5.81640625" bestFit="1" customWidth="1"/>
    <col min="11" max="11" width="6.81640625" bestFit="1" customWidth="1"/>
    <col min="12" max="13" width="10.54296875" bestFit="1" customWidth="1"/>
  </cols>
  <sheetData>
    <row r="1" spans="1:16" ht="12.75" customHeight="1" x14ac:dyDescent="0.25">
      <c r="B1" s="54" t="s">
        <v>29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20"/>
      <c r="O1" s="20"/>
      <c r="P1" s="20"/>
    </row>
    <row r="2" spans="1:16" ht="12.75" customHeight="1" x14ac:dyDescent="0.25">
      <c r="A2" s="20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20"/>
      <c r="O2" s="20"/>
      <c r="P2" s="20"/>
    </row>
    <row r="3" spans="1:16" ht="12.75" customHeight="1" x14ac:dyDescent="0.25">
      <c r="A3" s="20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20"/>
      <c r="O3" s="20"/>
      <c r="P3" s="20"/>
    </row>
    <row r="4" spans="1:16" ht="12.75" customHeight="1" x14ac:dyDescent="0.25">
      <c r="A4" s="20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20"/>
      <c r="O4" s="20"/>
      <c r="P4" s="20"/>
    </row>
    <row r="5" spans="1:16" ht="12.75" customHeight="1" x14ac:dyDescent="0.25"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20"/>
      <c r="O5" s="20"/>
      <c r="P5" s="20"/>
    </row>
    <row r="10" spans="1:16" x14ac:dyDescent="0.25">
      <c r="C10" s="11" t="s">
        <v>28</v>
      </c>
      <c r="D10" s="11" t="s">
        <v>27</v>
      </c>
    </row>
    <row r="11" spans="1:16" x14ac:dyDescent="0.25">
      <c r="C11" s="11" t="s">
        <v>25</v>
      </c>
      <c r="D11" t="s">
        <v>19</v>
      </c>
      <c r="E11" t="s">
        <v>17</v>
      </c>
      <c r="F11" t="s">
        <v>14</v>
      </c>
      <c r="G11" t="s">
        <v>9</v>
      </c>
      <c r="H11" t="s">
        <v>12</v>
      </c>
      <c r="I11" t="s">
        <v>23</v>
      </c>
      <c r="J11" t="s">
        <v>24</v>
      </c>
      <c r="K11" t="s">
        <v>20</v>
      </c>
      <c r="L11" t="s">
        <v>26</v>
      </c>
    </row>
    <row r="12" spans="1:16" x14ac:dyDescent="0.25">
      <c r="C12" s="12" t="s">
        <v>8</v>
      </c>
      <c r="F12">
        <v>216</v>
      </c>
      <c r="G12">
        <v>868</v>
      </c>
      <c r="L12">
        <v>1084</v>
      </c>
    </row>
    <row r="13" spans="1:16" x14ac:dyDescent="0.25">
      <c r="C13" s="13" t="s">
        <v>13</v>
      </c>
      <c r="G13">
        <v>5</v>
      </c>
      <c r="L13">
        <v>5</v>
      </c>
    </row>
    <row r="14" spans="1:16" x14ac:dyDescent="0.25">
      <c r="C14" s="13" t="s">
        <v>18</v>
      </c>
      <c r="F14">
        <v>85</v>
      </c>
      <c r="G14">
        <v>90</v>
      </c>
      <c r="L14">
        <v>175</v>
      </c>
    </row>
    <row r="15" spans="1:16" x14ac:dyDescent="0.25">
      <c r="C15" s="13" t="s">
        <v>15</v>
      </c>
      <c r="F15">
        <v>72</v>
      </c>
      <c r="L15">
        <v>72</v>
      </c>
    </row>
    <row r="16" spans="1:16" x14ac:dyDescent="0.25">
      <c r="C16" s="13" t="s">
        <v>10</v>
      </c>
      <c r="F16">
        <v>59</v>
      </c>
      <c r="G16">
        <v>773</v>
      </c>
      <c r="L16">
        <v>832</v>
      </c>
    </row>
    <row r="17" spans="3:12" x14ac:dyDescent="0.25">
      <c r="C17" s="12" t="s">
        <v>16</v>
      </c>
      <c r="D17">
        <v>35</v>
      </c>
      <c r="E17">
        <v>178</v>
      </c>
      <c r="I17">
        <v>69</v>
      </c>
      <c r="L17">
        <v>282</v>
      </c>
    </row>
    <row r="18" spans="3:12" x14ac:dyDescent="0.25">
      <c r="C18" s="13" t="s">
        <v>13</v>
      </c>
      <c r="D18">
        <v>10</v>
      </c>
      <c r="E18">
        <v>79</v>
      </c>
      <c r="L18">
        <v>89</v>
      </c>
    </row>
    <row r="19" spans="3:12" x14ac:dyDescent="0.25">
      <c r="C19" s="13" t="s">
        <v>18</v>
      </c>
      <c r="E19">
        <v>58</v>
      </c>
      <c r="I19">
        <v>43</v>
      </c>
      <c r="L19">
        <v>101</v>
      </c>
    </row>
    <row r="20" spans="3:12" x14ac:dyDescent="0.25">
      <c r="C20" s="13" t="s">
        <v>10</v>
      </c>
      <c r="D20">
        <v>25</v>
      </c>
      <c r="E20">
        <v>41</v>
      </c>
      <c r="I20">
        <v>26</v>
      </c>
      <c r="L20">
        <v>92</v>
      </c>
    </row>
    <row r="21" spans="3:12" x14ac:dyDescent="0.25">
      <c r="C21" s="12" t="s">
        <v>11</v>
      </c>
      <c r="H21">
        <v>178</v>
      </c>
      <c r="J21">
        <v>109</v>
      </c>
      <c r="K21">
        <v>228</v>
      </c>
      <c r="L21">
        <v>515</v>
      </c>
    </row>
    <row r="22" spans="3:12" x14ac:dyDescent="0.25">
      <c r="C22" s="13" t="s">
        <v>13</v>
      </c>
      <c r="H22">
        <v>146</v>
      </c>
      <c r="K22">
        <v>63</v>
      </c>
      <c r="L22">
        <v>209</v>
      </c>
    </row>
    <row r="23" spans="3:12" x14ac:dyDescent="0.25">
      <c r="C23" s="13" t="s">
        <v>22</v>
      </c>
      <c r="K23">
        <v>31</v>
      </c>
      <c r="L23">
        <v>31</v>
      </c>
    </row>
    <row r="24" spans="3:12" x14ac:dyDescent="0.25">
      <c r="C24" s="13" t="s">
        <v>21</v>
      </c>
      <c r="K24">
        <v>39</v>
      </c>
      <c r="L24">
        <v>39</v>
      </c>
    </row>
    <row r="25" spans="3:12" x14ac:dyDescent="0.25">
      <c r="C25" s="13" t="s">
        <v>15</v>
      </c>
      <c r="K25">
        <v>80</v>
      </c>
      <c r="L25">
        <v>80</v>
      </c>
    </row>
    <row r="26" spans="3:12" x14ac:dyDescent="0.25">
      <c r="C26" s="13" t="s">
        <v>10</v>
      </c>
      <c r="H26">
        <v>32</v>
      </c>
      <c r="J26">
        <v>109</v>
      </c>
      <c r="K26">
        <v>15</v>
      </c>
      <c r="L26">
        <v>156</v>
      </c>
    </row>
    <row r="27" spans="3:12" x14ac:dyDescent="0.25">
      <c r="C27" s="12" t="s">
        <v>26</v>
      </c>
      <c r="D27">
        <v>35</v>
      </c>
      <c r="E27">
        <v>178</v>
      </c>
      <c r="F27">
        <v>216</v>
      </c>
      <c r="G27">
        <v>868</v>
      </c>
      <c r="H27">
        <v>178</v>
      </c>
      <c r="I27">
        <v>69</v>
      </c>
      <c r="J27">
        <v>109</v>
      </c>
      <c r="K27">
        <v>228</v>
      </c>
      <c r="L27">
        <v>1881</v>
      </c>
    </row>
  </sheetData>
  <mergeCells count="1">
    <mergeCell ref="B1:M5"/>
  </mergeCell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2137-92DA-4085-BDB2-BC407715E3DD}">
  <sheetPr>
    <pageSetUpPr fitToPage="1"/>
  </sheetPr>
  <dimension ref="A2:E26"/>
  <sheetViews>
    <sheetView showGridLines="0" topLeftCell="A2" workbookViewId="0">
      <selection activeCell="F8" sqref="F8"/>
    </sheetView>
  </sheetViews>
  <sheetFormatPr defaultColWidth="9.1796875" defaultRowHeight="14.5" x14ac:dyDescent="0.35"/>
  <cols>
    <col min="1" max="1" width="3.54296875" style="21" customWidth="1"/>
    <col min="2" max="2" width="37.453125" style="21" bestFit="1" customWidth="1"/>
    <col min="3" max="3" width="21.81640625" style="21" customWidth="1"/>
    <col min="4" max="5" width="21.453125" style="21" customWidth="1"/>
    <col min="6" max="6" width="6.453125" style="21" customWidth="1"/>
    <col min="7" max="7" width="20.81640625" style="21" customWidth="1"/>
    <col min="8" max="16384" width="9.1796875" style="21"/>
  </cols>
  <sheetData>
    <row r="2" spans="1:5" ht="30.75" customHeight="1" x14ac:dyDescent="0.35"/>
    <row r="3" spans="1:5" ht="26" x14ac:dyDescent="0.4">
      <c r="A3" s="22"/>
      <c r="B3" s="23" t="s">
        <v>50</v>
      </c>
      <c r="C3" s="24"/>
      <c r="D3" s="24"/>
      <c r="E3" s="24"/>
    </row>
    <row r="4" spans="1:5" ht="72" customHeight="1" x14ac:dyDescent="0.4">
      <c r="A4" s="22"/>
      <c r="B4" s="25" t="s">
        <v>51</v>
      </c>
      <c r="C4" s="24"/>
      <c r="D4" s="24"/>
      <c r="E4" s="24"/>
    </row>
    <row r="5" spans="1:5" ht="17.25" customHeight="1" x14ac:dyDescent="0.4">
      <c r="A5" s="22"/>
      <c r="B5" s="25"/>
      <c r="C5" s="24"/>
      <c r="D5" s="24"/>
      <c r="E5" s="24"/>
    </row>
    <row r="6" spans="1:5" ht="26.5" thickBot="1" x14ac:dyDescent="0.65">
      <c r="A6" s="22"/>
      <c r="B6" s="26" t="s">
        <v>52</v>
      </c>
      <c r="C6" s="24"/>
      <c r="D6" s="24"/>
      <c r="E6" s="24"/>
    </row>
    <row r="7" spans="1:5" ht="26" x14ac:dyDescent="0.4">
      <c r="A7" s="22"/>
      <c r="B7" s="27">
        <v>2019</v>
      </c>
      <c r="C7" s="24"/>
      <c r="D7" s="24"/>
      <c r="E7" s="24"/>
    </row>
    <row r="8" spans="1:5" ht="32.25" customHeight="1" x14ac:dyDescent="0.4">
      <c r="A8" s="22"/>
      <c r="B8" s="28"/>
      <c r="C8" s="24"/>
      <c r="D8" s="24"/>
      <c r="E8" s="24"/>
    </row>
    <row r="9" spans="1:5" ht="32.5" thickBot="1" x14ac:dyDescent="0.75">
      <c r="A9" s="22"/>
      <c r="B9" s="29" t="s">
        <v>30</v>
      </c>
      <c r="C9" s="30" t="s">
        <v>31</v>
      </c>
      <c r="D9" s="30" t="s">
        <v>32</v>
      </c>
      <c r="E9" s="30" t="s">
        <v>33</v>
      </c>
    </row>
    <row r="10" spans="1:5" ht="18" customHeight="1" x14ac:dyDescent="0.4">
      <c r="A10" s="22"/>
      <c r="B10" s="31" t="s">
        <v>34</v>
      </c>
      <c r="C10" s="32">
        <v>80</v>
      </c>
      <c r="D10" s="32">
        <v>70</v>
      </c>
      <c r="E10" s="33">
        <v>10</v>
      </c>
    </row>
    <row r="11" spans="1:5" ht="18" customHeight="1" x14ac:dyDescent="0.4">
      <c r="A11" s="22"/>
      <c r="B11" s="34" t="s">
        <v>35</v>
      </c>
      <c r="C11" s="35">
        <v>38</v>
      </c>
      <c r="D11" s="35">
        <v>38</v>
      </c>
      <c r="E11" s="36">
        <v>0</v>
      </c>
    </row>
    <row r="12" spans="1:5" ht="18" customHeight="1" x14ac:dyDescent="0.4">
      <c r="A12" s="22"/>
      <c r="B12" s="34" t="s">
        <v>36</v>
      </c>
      <c r="C12" s="35">
        <v>65</v>
      </c>
      <c r="D12" s="35">
        <v>78</v>
      </c>
      <c r="E12" s="36">
        <v>-13</v>
      </c>
    </row>
    <row r="13" spans="1:5" ht="18" customHeight="1" x14ac:dyDescent="0.4">
      <c r="A13" s="22"/>
      <c r="B13" s="34" t="s">
        <v>37</v>
      </c>
      <c r="C13" s="35">
        <v>25</v>
      </c>
      <c r="D13" s="35">
        <v>21</v>
      </c>
      <c r="E13" s="36">
        <v>4</v>
      </c>
    </row>
    <row r="14" spans="1:5" ht="18" customHeight="1" x14ac:dyDescent="0.4">
      <c r="A14" s="22"/>
      <c r="B14" s="34" t="s">
        <v>38</v>
      </c>
      <c r="C14" s="35">
        <v>75</v>
      </c>
      <c r="D14" s="35">
        <v>83</v>
      </c>
      <c r="E14" s="36">
        <v>-8</v>
      </c>
    </row>
    <row r="15" spans="1:5" ht="18" customHeight="1" x14ac:dyDescent="0.4">
      <c r="A15" s="22"/>
      <c r="B15" s="34" t="s">
        <v>39</v>
      </c>
      <c r="C15" s="35">
        <v>60</v>
      </c>
      <c r="D15" s="35">
        <v>60</v>
      </c>
      <c r="E15" s="36">
        <v>0</v>
      </c>
    </row>
    <row r="16" spans="1:5" ht="18" customHeight="1" x14ac:dyDescent="0.4">
      <c r="A16" s="22"/>
      <c r="B16" s="34" t="s">
        <v>40</v>
      </c>
      <c r="C16" s="35">
        <v>0</v>
      </c>
      <c r="D16" s="35">
        <v>60</v>
      </c>
      <c r="E16" s="36">
        <v>-60</v>
      </c>
    </row>
    <row r="17" spans="1:5" ht="18" customHeight="1" x14ac:dyDescent="0.4">
      <c r="A17" s="22"/>
      <c r="B17" s="34" t="s">
        <v>41</v>
      </c>
      <c r="C17" s="35">
        <v>180</v>
      </c>
      <c r="D17" s="35">
        <v>150</v>
      </c>
      <c r="E17" s="36">
        <v>30</v>
      </c>
    </row>
    <row r="18" spans="1:5" ht="18" customHeight="1" x14ac:dyDescent="0.4">
      <c r="A18" s="22"/>
      <c r="B18" s="34" t="s">
        <v>42</v>
      </c>
      <c r="C18" s="35">
        <v>250</v>
      </c>
      <c r="D18" s="35">
        <v>250</v>
      </c>
      <c r="E18" s="36">
        <v>0</v>
      </c>
    </row>
    <row r="19" spans="1:5" ht="18" customHeight="1" x14ac:dyDescent="0.4">
      <c r="A19" s="22"/>
      <c r="B19" s="34" t="s">
        <v>43</v>
      </c>
      <c r="C19" s="35">
        <v>75</v>
      </c>
      <c r="D19" s="35">
        <v>80</v>
      </c>
      <c r="E19" s="36">
        <v>-5</v>
      </c>
    </row>
    <row r="20" spans="1:5" ht="18" customHeight="1" x14ac:dyDescent="0.4">
      <c r="A20" s="22"/>
      <c r="B20" s="34" t="s">
        <v>44</v>
      </c>
      <c r="C20" s="35">
        <v>280</v>
      </c>
      <c r="D20" s="35">
        <v>260</v>
      </c>
      <c r="E20" s="36">
        <v>20</v>
      </c>
    </row>
    <row r="21" spans="1:5" ht="18" customHeight="1" x14ac:dyDescent="0.4">
      <c r="A21" s="22"/>
      <c r="B21" s="34" t="s">
        <v>45</v>
      </c>
      <c r="C21" s="35">
        <v>75</v>
      </c>
      <c r="D21" s="35">
        <v>65</v>
      </c>
      <c r="E21" s="36">
        <v>10</v>
      </c>
    </row>
    <row r="22" spans="1:5" ht="18" customHeight="1" x14ac:dyDescent="0.4">
      <c r="A22" s="22"/>
      <c r="B22" s="34" t="s">
        <v>46</v>
      </c>
      <c r="C22" s="35">
        <v>255</v>
      </c>
      <c r="D22" s="35">
        <v>255</v>
      </c>
      <c r="E22" s="36">
        <v>0</v>
      </c>
    </row>
    <row r="23" spans="1:5" ht="18" customHeight="1" x14ac:dyDescent="0.4">
      <c r="A23" s="22"/>
      <c r="B23" s="34" t="s">
        <v>47</v>
      </c>
      <c r="C23" s="35">
        <v>100</v>
      </c>
      <c r="D23" s="35">
        <v>100</v>
      </c>
      <c r="E23" s="36">
        <v>0</v>
      </c>
    </row>
    <row r="24" spans="1:5" ht="18" customHeight="1" x14ac:dyDescent="0.4">
      <c r="A24" s="22"/>
      <c r="B24" s="34" t="s">
        <v>48</v>
      </c>
      <c r="C24" s="35">
        <v>225</v>
      </c>
      <c r="D24" s="35">
        <v>225</v>
      </c>
      <c r="E24" s="36">
        <v>0</v>
      </c>
    </row>
    <row r="25" spans="1:5" ht="18" customHeight="1" x14ac:dyDescent="0.4">
      <c r="A25" s="22"/>
      <c r="B25" s="34" t="s">
        <v>49</v>
      </c>
      <c r="C25" s="35">
        <v>0</v>
      </c>
      <c r="D25" s="35">
        <v>0</v>
      </c>
      <c r="E25" s="36">
        <v>0</v>
      </c>
    </row>
    <row r="26" spans="1:5" ht="18" customHeight="1" x14ac:dyDescent="0.4">
      <c r="A26" s="22"/>
      <c r="B26" s="37" t="s">
        <v>7</v>
      </c>
      <c r="C26" s="38">
        <v>1933</v>
      </c>
      <c r="D26" s="38">
        <v>1945</v>
      </c>
      <c r="E26" s="38">
        <v>-12</v>
      </c>
    </row>
  </sheetData>
  <dataValidations count="9">
    <dataValidation allowBlank="1" showInputMessage="1" showErrorMessage="1" prompt="Enter details in Expense table in this worksheet for tracking Projected and Actual Monthly Expenses" sqref="A3" xr:uid="{73436623-CE00-462E-841D-FCB9CEB0C482}"/>
    <dataValidation allowBlank="1" showInputMessage="1" showErrorMessage="1" prompt="Name is automatically updated based on name entered in cell B1 in Cash Flow worksheet" sqref="B3" xr:uid="{B40FDCC4-FA90-4C74-9E39-858DB726CF19}"/>
    <dataValidation allowBlank="1" showInputMessage="1" showErrorMessage="1" prompt="Month is automatically updated based on month entered in cell B3 in Cash Flow worksheet" sqref="B6" xr:uid="{7456823F-33C8-49F7-AD93-11665EB8CADB}"/>
    <dataValidation allowBlank="1" showInputMessage="1" showErrorMessage="1" prompt="Year is automatically updated based on year entered in cell B4 in Cash Flow worksheet. Enter expense details in table below" sqref="B7:B8" xr:uid="{68589EC1-609C-4D86-8ABC-450812A49D85}"/>
    <dataValidation allowBlank="1" showInputMessage="1" showErrorMessage="1" prompt="Enter Monthly Expense items in this column under this heading. Use heading filters to find specific entries" sqref="B9" xr:uid="{5C2E12AE-47E7-43A6-9993-2F5AF38148B7}"/>
    <dataValidation allowBlank="1" showInputMessage="1" showErrorMessage="1" prompt="Enter Projected expense in this column under this heading" sqref="C9" xr:uid="{9A1C339F-5A75-41A1-8A0E-6A7518493CB9}"/>
    <dataValidation allowBlank="1" showInputMessage="1" showErrorMessage="1" prompt="Enter Actual expense in this column under this heading" sqref="D9" xr:uid="{866070D5-26A1-430C-BAF0-ECB0C9E2FCD2}"/>
    <dataValidation allowBlank="1" showInputMessage="1" showErrorMessage="1" prompt="Variance is automatically calculated, and icon is updated in this column under this heading" sqref="E9" xr:uid="{E69E85B7-FF25-400A-8B63-5D3CCF41CFAF}"/>
    <dataValidation allowBlank="1" showInputMessage="1" showErrorMessage="1" prompt="Title is automatically updated based on title entered in cell B2 in Cash Flow worksheet" sqref="B4:B5" xr:uid="{D03F88D0-251A-4672-80DA-6D8B098E3F49}"/>
  </dataValidations>
  <pageMargins left="0.7" right="0.7" top="0.75" bottom="0.75" header="0.3" footer="0.3"/>
  <pageSetup scale="8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04BD2-DD9F-4208-8544-21AE0D85F6B0}">
  <dimension ref="A1:E7"/>
  <sheetViews>
    <sheetView zoomScaleNormal="100" workbookViewId="0">
      <selection activeCell="F7" sqref="F7"/>
    </sheetView>
  </sheetViews>
  <sheetFormatPr defaultRowHeight="12.5" x14ac:dyDescent="0.25"/>
  <cols>
    <col min="1" max="1" width="10.1796875" customWidth="1"/>
    <col min="2" max="3" width="15" bestFit="1" customWidth="1"/>
    <col min="4" max="4" width="14.1796875" bestFit="1" customWidth="1"/>
    <col min="5" max="5" width="15.36328125" bestFit="1" customWidth="1"/>
  </cols>
  <sheetData>
    <row r="1" spans="1:5" ht="20" customHeight="1" x14ac:dyDescent="0.35">
      <c r="A1" s="55" t="s">
        <v>100</v>
      </c>
      <c r="B1" s="55"/>
      <c r="C1" s="55"/>
      <c r="D1" s="55"/>
      <c r="E1" s="55"/>
    </row>
    <row r="2" spans="1:5" ht="20" customHeight="1" x14ac:dyDescent="0.35">
      <c r="A2" s="51" t="s">
        <v>0</v>
      </c>
      <c r="B2" s="51" t="s">
        <v>101</v>
      </c>
      <c r="C2" s="51" t="s">
        <v>102</v>
      </c>
      <c r="D2" s="51" t="s">
        <v>103</v>
      </c>
      <c r="E2" s="51" t="s">
        <v>104</v>
      </c>
    </row>
    <row r="3" spans="1:5" ht="20" customHeight="1" x14ac:dyDescent="0.35">
      <c r="A3" s="52">
        <v>45662</v>
      </c>
      <c r="B3" s="53">
        <v>70</v>
      </c>
      <c r="C3" s="53">
        <v>55</v>
      </c>
      <c r="D3" s="53">
        <v>11</v>
      </c>
      <c r="E3" s="53">
        <v>32</v>
      </c>
    </row>
    <row r="4" spans="1:5" ht="20" customHeight="1" x14ac:dyDescent="0.35">
      <c r="A4" s="52">
        <v>45663</v>
      </c>
      <c r="B4" s="53">
        <v>120</v>
      </c>
      <c r="C4" s="53">
        <v>57</v>
      </c>
      <c r="D4" s="53">
        <v>12</v>
      </c>
      <c r="E4" s="53">
        <v>35</v>
      </c>
    </row>
    <row r="5" spans="1:5" ht="20" customHeight="1" x14ac:dyDescent="0.35">
      <c r="A5" s="52">
        <v>45664</v>
      </c>
      <c r="B5" s="53">
        <v>150</v>
      </c>
      <c r="C5" s="53">
        <v>57</v>
      </c>
      <c r="D5" s="53">
        <v>13</v>
      </c>
      <c r="E5" s="53">
        <v>34</v>
      </c>
    </row>
    <row r="6" spans="1:5" ht="20" customHeight="1" x14ac:dyDescent="0.35">
      <c r="A6" s="52">
        <v>45665</v>
      </c>
      <c r="B6" s="53">
        <v>135</v>
      </c>
      <c r="C6" s="53">
        <v>58</v>
      </c>
      <c r="D6" s="53">
        <v>11</v>
      </c>
      <c r="E6" s="53">
        <v>35</v>
      </c>
    </row>
    <row r="7" spans="1:5" ht="20" customHeight="1" x14ac:dyDescent="0.35">
      <c r="A7" s="52">
        <v>45666</v>
      </c>
      <c r="B7" s="53">
        <v>148</v>
      </c>
      <c r="C7" s="53">
        <v>58</v>
      </c>
      <c r="D7" s="53">
        <v>35</v>
      </c>
      <c r="E7" s="53">
        <v>43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2D74-180A-487C-87AA-C4C28415EAE4}">
  <dimension ref="A1:N35"/>
  <sheetViews>
    <sheetView topLeftCell="C3" workbookViewId="0">
      <selection activeCell="M9" sqref="M9"/>
    </sheetView>
  </sheetViews>
  <sheetFormatPr defaultColWidth="8.81640625" defaultRowHeight="14.5" customHeight="1" x14ac:dyDescent="0.2"/>
  <cols>
    <col min="1" max="1" width="17.81640625" style="40" customWidth="1"/>
    <col min="2" max="11" width="10.54296875" style="40" customWidth="1"/>
    <col min="12" max="12" width="8.453125" style="40" customWidth="1"/>
    <col min="13" max="13" width="9.81640625" style="40" customWidth="1"/>
    <col min="14" max="16384" width="8.81640625" style="40"/>
  </cols>
  <sheetData>
    <row r="1" spans="1:14" ht="23.5" x14ac:dyDescent="0.55000000000000004">
      <c r="A1" s="49" t="s">
        <v>99</v>
      </c>
      <c r="I1" s="46"/>
      <c r="J1" s="46"/>
      <c r="K1" s="46"/>
      <c r="L1" s="46"/>
      <c r="M1" s="56" t="s">
        <v>98</v>
      </c>
      <c r="N1" s="57" t="s">
        <v>97</v>
      </c>
    </row>
    <row r="2" spans="1:14" x14ac:dyDescent="0.35">
      <c r="A2" s="48" t="s">
        <v>96</v>
      </c>
      <c r="G2" s="58"/>
      <c r="H2" s="58"/>
      <c r="I2" s="46"/>
      <c r="J2" s="46"/>
      <c r="K2" s="47"/>
      <c r="L2" s="46"/>
      <c r="M2" s="56"/>
      <c r="N2" s="57"/>
    </row>
    <row r="3" spans="1:14" x14ac:dyDescent="0.35">
      <c r="I3" s="46"/>
      <c r="J3" s="46"/>
      <c r="K3" s="46"/>
      <c r="L3" s="46"/>
      <c r="M3" s="56"/>
      <c r="N3" s="57"/>
    </row>
    <row r="4" spans="1:14" ht="23.5" x14ac:dyDescent="0.55000000000000004">
      <c r="A4" s="45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</row>
    <row r="5" spans="1:14" x14ac:dyDescent="0.2">
      <c r="A5" s="43" t="s">
        <v>95</v>
      </c>
      <c r="B5" s="42" t="s">
        <v>94</v>
      </c>
      <c r="C5" s="42" t="s">
        <v>93</v>
      </c>
      <c r="D5" s="42" t="s">
        <v>92</v>
      </c>
      <c r="E5" s="42" t="s">
        <v>91</v>
      </c>
      <c r="F5" s="42" t="s">
        <v>90</v>
      </c>
      <c r="G5" s="42" t="s">
        <v>89</v>
      </c>
      <c r="H5" s="42" t="s">
        <v>88</v>
      </c>
      <c r="I5" s="42" t="s">
        <v>87</v>
      </c>
      <c r="J5" s="42" t="s">
        <v>86</v>
      </c>
      <c r="K5" s="42" t="s">
        <v>85</v>
      </c>
      <c r="L5" s="42" t="s">
        <v>7</v>
      </c>
      <c r="M5" s="42" t="s">
        <v>84</v>
      </c>
      <c r="N5" s="42" t="s">
        <v>83</v>
      </c>
    </row>
    <row r="6" spans="1:14" ht="14.5" customHeight="1" x14ac:dyDescent="0.2">
      <c r="A6" s="40" t="s">
        <v>82</v>
      </c>
      <c r="B6" s="41">
        <v>99</v>
      </c>
      <c r="C6" s="41">
        <v>97</v>
      </c>
      <c r="D6" s="41">
        <v>93</v>
      </c>
      <c r="E6" s="41">
        <v>100</v>
      </c>
      <c r="F6" s="41">
        <v>91</v>
      </c>
      <c r="G6" s="41">
        <v>92</v>
      </c>
      <c r="H6" s="41">
        <v>92</v>
      </c>
      <c r="I6" s="41">
        <v>95</v>
      </c>
      <c r="J6" s="41">
        <v>91</v>
      </c>
      <c r="K6" s="41">
        <v>89</v>
      </c>
      <c r="L6" s="41">
        <f t="shared" ref="L6:L35" si="0">SUM(B6:K6)</f>
        <v>939</v>
      </c>
      <c r="M6" s="41">
        <f t="shared" ref="M6:M35" si="1">AVERAGE(B6:K6)</f>
        <v>93.9</v>
      </c>
      <c r="N6" s="40">
        <f>RANK(L6,L6:L35)</f>
        <v>3</v>
      </c>
    </row>
    <row r="7" spans="1:14" ht="14.5" customHeight="1" x14ac:dyDescent="0.2">
      <c r="A7" s="40" t="s">
        <v>81</v>
      </c>
      <c r="B7" s="41">
        <v>86</v>
      </c>
      <c r="C7" s="41">
        <v>88</v>
      </c>
      <c r="D7" s="41">
        <v>90</v>
      </c>
      <c r="E7" s="41">
        <v>92</v>
      </c>
      <c r="F7" s="41">
        <v>91</v>
      </c>
      <c r="G7" s="41">
        <v>87</v>
      </c>
      <c r="H7" s="41">
        <v>96</v>
      </c>
      <c r="I7" s="41">
        <v>75</v>
      </c>
      <c r="J7" s="41">
        <v>80</v>
      </c>
      <c r="K7" s="41">
        <v>92</v>
      </c>
      <c r="L7" s="41">
        <f t="shared" si="0"/>
        <v>877</v>
      </c>
      <c r="M7" s="41">
        <f t="shared" si="1"/>
        <v>87.7</v>
      </c>
      <c r="N7" s="40">
        <f>RANK(L7,L6:L35)</f>
        <v>9</v>
      </c>
    </row>
    <row r="8" spans="1:14" ht="14.5" customHeight="1" x14ac:dyDescent="0.2">
      <c r="A8" s="40" t="s">
        <v>80</v>
      </c>
      <c r="B8" s="41">
        <v>91</v>
      </c>
      <c r="C8" s="41">
        <v>92</v>
      </c>
      <c r="D8" s="41">
        <v>97</v>
      </c>
      <c r="E8" s="41">
        <v>94</v>
      </c>
      <c r="F8" s="41">
        <v>91</v>
      </c>
      <c r="G8" s="41">
        <v>92</v>
      </c>
      <c r="H8" s="41">
        <v>95</v>
      </c>
      <c r="I8" s="41">
        <v>99</v>
      </c>
      <c r="J8" s="41">
        <v>100</v>
      </c>
      <c r="K8" s="41">
        <v>94</v>
      </c>
      <c r="L8" s="41">
        <f t="shared" si="0"/>
        <v>945</v>
      </c>
      <c r="M8" s="41">
        <f t="shared" si="1"/>
        <v>94.5</v>
      </c>
      <c r="N8" s="40">
        <f>RANK(L8,L6:L35)</f>
        <v>1</v>
      </c>
    </row>
    <row r="9" spans="1:14" ht="14.5" customHeight="1" x14ac:dyDescent="0.2">
      <c r="A9" s="40" t="s">
        <v>79</v>
      </c>
      <c r="B9" s="41">
        <v>64</v>
      </c>
      <c r="C9" s="41">
        <v>71</v>
      </c>
      <c r="D9" s="41">
        <v>82</v>
      </c>
      <c r="E9" s="41">
        <v>80</v>
      </c>
      <c r="F9" s="41">
        <v>63</v>
      </c>
      <c r="G9" s="41">
        <v>71</v>
      </c>
      <c r="H9" s="41">
        <v>88</v>
      </c>
      <c r="I9" s="41">
        <v>78</v>
      </c>
      <c r="J9" s="41">
        <v>76</v>
      </c>
      <c r="K9" s="41">
        <v>83</v>
      </c>
      <c r="L9" s="41">
        <f t="shared" si="0"/>
        <v>756</v>
      </c>
      <c r="M9" s="41">
        <f t="shared" si="1"/>
        <v>75.599999999999994</v>
      </c>
      <c r="N9" s="40">
        <f>RANK(L9,L6:L35)</f>
        <v>26</v>
      </c>
    </row>
    <row r="10" spans="1:14" ht="14.5" customHeight="1" x14ac:dyDescent="0.2">
      <c r="A10" s="40" t="s">
        <v>78</v>
      </c>
      <c r="B10" s="41">
        <v>91</v>
      </c>
      <c r="C10" s="41">
        <v>85</v>
      </c>
      <c r="D10" s="41">
        <v>79</v>
      </c>
      <c r="E10" s="41">
        <v>92</v>
      </c>
      <c r="F10" s="41">
        <v>86</v>
      </c>
      <c r="G10" s="41">
        <v>81</v>
      </c>
      <c r="H10" s="41">
        <v>83</v>
      </c>
      <c r="I10" s="41">
        <v>90</v>
      </c>
      <c r="J10" s="41">
        <v>82</v>
      </c>
      <c r="K10" s="41">
        <v>82</v>
      </c>
      <c r="L10" s="41">
        <f t="shared" si="0"/>
        <v>851</v>
      </c>
      <c r="M10" s="41">
        <f t="shared" si="1"/>
        <v>85.1</v>
      </c>
      <c r="N10" s="40">
        <f>RANK(L10,L6:L35)</f>
        <v>17</v>
      </c>
    </row>
    <row r="11" spans="1:14" ht="14.5" customHeight="1" x14ac:dyDescent="0.2">
      <c r="A11" s="40" t="s">
        <v>77</v>
      </c>
      <c r="B11" s="41">
        <v>90</v>
      </c>
      <c r="C11" s="41">
        <v>81</v>
      </c>
      <c r="D11" s="41">
        <v>90</v>
      </c>
      <c r="E11" s="41">
        <v>83</v>
      </c>
      <c r="F11" s="41">
        <v>82</v>
      </c>
      <c r="G11" s="41">
        <v>92</v>
      </c>
      <c r="H11" s="41">
        <v>95</v>
      </c>
      <c r="I11" s="41">
        <v>89</v>
      </c>
      <c r="J11" s="41">
        <v>87</v>
      </c>
      <c r="K11" s="41">
        <v>88</v>
      </c>
      <c r="L11" s="41">
        <f t="shared" si="0"/>
        <v>877</v>
      </c>
      <c r="M11" s="41">
        <f t="shared" si="1"/>
        <v>87.7</v>
      </c>
      <c r="N11" s="40">
        <f>RANK(L11,L6:L35)</f>
        <v>9</v>
      </c>
    </row>
    <row r="12" spans="1:14" ht="14.5" customHeight="1" x14ac:dyDescent="0.2">
      <c r="A12" s="40" t="s">
        <v>76</v>
      </c>
      <c r="B12" s="41">
        <v>82</v>
      </c>
      <c r="C12" s="41">
        <v>89</v>
      </c>
      <c r="D12" s="41">
        <v>94</v>
      </c>
      <c r="E12" s="41">
        <v>91</v>
      </c>
      <c r="F12" s="41">
        <v>86</v>
      </c>
      <c r="G12" s="41">
        <v>87</v>
      </c>
      <c r="H12" s="41">
        <v>80</v>
      </c>
      <c r="I12" s="41">
        <v>83</v>
      </c>
      <c r="J12" s="41">
        <v>86</v>
      </c>
      <c r="K12" s="41">
        <v>80</v>
      </c>
      <c r="L12" s="41">
        <f t="shared" si="0"/>
        <v>858</v>
      </c>
      <c r="M12" s="41">
        <f t="shared" si="1"/>
        <v>85.8</v>
      </c>
      <c r="N12" s="40">
        <f>RANK(L12,L6:L35)</f>
        <v>16</v>
      </c>
    </row>
    <row r="13" spans="1:14" ht="14.5" customHeight="1" x14ac:dyDescent="0.2">
      <c r="A13" s="40" t="s">
        <v>75</v>
      </c>
      <c r="B13" s="41">
        <v>77</v>
      </c>
      <c r="C13" s="41">
        <v>78</v>
      </c>
      <c r="D13" s="41">
        <v>60</v>
      </c>
      <c r="E13" s="41">
        <v>79</v>
      </c>
      <c r="F13" s="41">
        <v>65</v>
      </c>
      <c r="G13" s="41">
        <v>77</v>
      </c>
      <c r="H13" s="41">
        <v>80</v>
      </c>
      <c r="I13" s="41">
        <v>73</v>
      </c>
      <c r="J13" s="41">
        <v>70</v>
      </c>
      <c r="K13" s="41">
        <v>81</v>
      </c>
      <c r="L13" s="41">
        <f t="shared" si="0"/>
        <v>740</v>
      </c>
      <c r="M13" s="41">
        <f t="shared" si="1"/>
        <v>74</v>
      </c>
      <c r="N13" s="40">
        <f>RANK(L13,L6:L35)</f>
        <v>29</v>
      </c>
    </row>
    <row r="14" spans="1:14" ht="14.5" customHeight="1" x14ac:dyDescent="0.2">
      <c r="A14" s="40" t="s">
        <v>74</v>
      </c>
      <c r="B14" s="41">
        <v>71</v>
      </c>
      <c r="C14" s="41">
        <v>82</v>
      </c>
      <c r="D14" s="41">
        <v>69</v>
      </c>
      <c r="E14" s="41">
        <v>75</v>
      </c>
      <c r="F14" s="41">
        <v>69</v>
      </c>
      <c r="G14" s="41">
        <v>81</v>
      </c>
      <c r="H14" s="41">
        <v>70</v>
      </c>
      <c r="I14" s="41">
        <v>72</v>
      </c>
      <c r="J14" s="41">
        <v>74</v>
      </c>
      <c r="K14" s="41">
        <v>84</v>
      </c>
      <c r="L14" s="41">
        <f t="shared" si="0"/>
        <v>747</v>
      </c>
      <c r="M14" s="41">
        <f t="shared" si="1"/>
        <v>74.7</v>
      </c>
      <c r="N14" s="40">
        <f>RANK(L14,L6:L35)</f>
        <v>27</v>
      </c>
    </row>
    <row r="15" spans="1:14" ht="14.5" customHeight="1" x14ac:dyDescent="0.2">
      <c r="A15" s="40" t="s">
        <v>73</v>
      </c>
      <c r="B15" s="41">
        <v>85</v>
      </c>
      <c r="C15" s="41">
        <v>81</v>
      </c>
      <c r="D15" s="41">
        <v>84</v>
      </c>
      <c r="E15" s="41">
        <v>88</v>
      </c>
      <c r="F15" s="41">
        <v>83</v>
      </c>
      <c r="G15" s="41">
        <v>81</v>
      </c>
      <c r="H15" s="41">
        <v>89</v>
      </c>
      <c r="I15" s="41">
        <v>88</v>
      </c>
      <c r="J15" s="41">
        <v>82</v>
      </c>
      <c r="K15" s="41">
        <v>85</v>
      </c>
      <c r="L15" s="41">
        <f t="shared" si="0"/>
        <v>846</v>
      </c>
      <c r="M15" s="41">
        <f t="shared" si="1"/>
        <v>84.6</v>
      </c>
      <c r="N15" s="40">
        <f>RANK(L15,L6:L35)</f>
        <v>18</v>
      </c>
    </row>
    <row r="16" spans="1:14" ht="14.5" customHeight="1" x14ac:dyDescent="0.2">
      <c r="A16" s="40" t="s">
        <v>72</v>
      </c>
      <c r="B16" s="41">
        <v>85</v>
      </c>
      <c r="C16" s="41">
        <v>75</v>
      </c>
      <c r="D16" s="41">
        <v>79</v>
      </c>
      <c r="E16" s="41">
        <v>78</v>
      </c>
      <c r="F16" s="41">
        <v>82</v>
      </c>
      <c r="G16" s="41">
        <v>86</v>
      </c>
      <c r="H16" s="41">
        <v>81</v>
      </c>
      <c r="I16" s="41">
        <v>70</v>
      </c>
      <c r="J16" s="41">
        <v>79</v>
      </c>
      <c r="K16" s="41">
        <v>86</v>
      </c>
      <c r="L16" s="41">
        <f t="shared" si="0"/>
        <v>801</v>
      </c>
      <c r="M16" s="41">
        <f t="shared" si="1"/>
        <v>80.099999999999994</v>
      </c>
      <c r="N16" s="40">
        <f>RANK(L16,L6:L35)</f>
        <v>25</v>
      </c>
    </row>
    <row r="17" spans="1:14" ht="14.5" customHeight="1" x14ac:dyDescent="0.2">
      <c r="A17" s="40" t="s">
        <v>71</v>
      </c>
      <c r="B17" s="41">
        <v>91</v>
      </c>
      <c r="C17" s="41">
        <v>92</v>
      </c>
      <c r="D17" s="41">
        <v>90</v>
      </c>
      <c r="E17" s="41">
        <v>100</v>
      </c>
      <c r="F17" s="41">
        <v>91</v>
      </c>
      <c r="G17" s="41">
        <v>91</v>
      </c>
      <c r="H17" s="41">
        <v>92</v>
      </c>
      <c r="I17" s="41">
        <v>92</v>
      </c>
      <c r="J17" s="41">
        <v>92</v>
      </c>
      <c r="K17" s="41">
        <v>91</v>
      </c>
      <c r="L17" s="41">
        <f t="shared" si="0"/>
        <v>922</v>
      </c>
      <c r="M17" s="41">
        <f t="shared" si="1"/>
        <v>92.2</v>
      </c>
      <c r="N17" s="40">
        <f>RANK(L17,L6:L35)</f>
        <v>4</v>
      </c>
    </row>
    <row r="18" spans="1:14" ht="14.5" customHeight="1" x14ac:dyDescent="0.2">
      <c r="A18" s="40" t="s">
        <v>70</v>
      </c>
      <c r="B18" s="41">
        <v>94</v>
      </c>
      <c r="C18" s="41">
        <v>81</v>
      </c>
      <c r="D18" s="41">
        <v>93</v>
      </c>
      <c r="E18" s="41">
        <v>69</v>
      </c>
      <c r="F18" s="41">
        <v>82</v>
      </c>
      <c r="G18" s="41">
        <v>90</v>
      </c>
      <c r="H18" s="41">
        <v>91</v>
      </c>
      <c r="I18" s="41">
        <v>92</v>
      </c>
      <c r="J18" s="41">
        <v>89</v>
      </c>
      <c r="K18" s="41">
        <v>81</v>
      </c>
      <c r="L18" s="41">
        <f t="shared" si="0"/>
        <v>862</v>
      </c>
      <c r="M18" s="41">
        <f t="shared" si="1"/>
        <v>86.2</v>
      </c>
      <c r="N18" s="40">
        <f>RANK(L18,L6:L35)</f>
        <v>14</v>
      </c>
    </row>
    <row r="19" spans="1:14" ht="14.5" customHeight="1" x14ac:dyDescent="0.2">
      <c r="A19" s="40" t="s">
        <v>69</v>
      </c>
      <c r="B19" s="41">
        <v>87</v>
      </c>
      <c r="C19" s="41">
        <v>89</v>
      </c>
      <c r="D19" s="41">
        <v>87</v>
      </c>
      <c r="E19" s="41">
        <v>86</v>
      </c>
      <c r="F19" s="41">
        <v>82</v>
      </c>
      <c r="G19" s="41">
        <v>80</v>
      </c>
      <c r="H19" s="41">
        <v>84</v>
      </c>
      <c r="I19" s="41">
        <v>92</v>
      </c>
      <c r="J19" s="41">
        <v>90</v>
      </c>
      <c r="K19" s="41">
        <v>89</v>
      </c>
      <c r="L19" s="41">
        <f t="shared" si="0"/>
        <v>866</v>
      </c>
      <c r="M19" s="41">
        <f t="shared" si="1"/>
        <v>86.6</v>
      </c>
      <c r="N19" s="40">
        <f>RANK(L19,L6:L35)</f>
        <v>12</v>
      </c>
    </row>
    <row r="20" spans="1:14" ht="14.5" customHeight="1" x14ac:dyDescent="0.2">
      <c r="A20" s="40" t="s">
        <v>68</v>
      </c>
      <c r="B20" s="41">
        <v>78</v>
      </c>
      <c r="C20" s="41">
        <v>75</v>
      </c>
      <c r="D20" s="41">
        <v>71</v>
      </c>
      <c r="E20" s="41">
        <v>75</v>
      </c>
      <c r="F20" s="41">
        <v>79</v>
      </c>
      <c r="G20" s="41">
        <v>70</v>
      </c>
      <c r="H20" s="41">
        <v>72</v>
      </c>
      <c r="I20" s="41">
        <v>73</v>
      </c>
      <c r="J20" s="41">
        <v>76</v>
      </c>
      <c r="K20" s="41">
        <v>77</v>
      </c>
      <c r="L20" s="41">
        <f t="shared" si="0"/>
        <v>746</v>
      </c>
      <c r="M20" s="41">
        <f t="shared" si="1"/>
        <v>74.599999999999994</v>
      </c>
      <c r="N20" s="40">
        <f>RANK(L20,L6:L35)</f>
        <v>28</v>
      </c>
    </row>
    <row r="21" spans="1:14" ht="14.5" customHeight="1" x14ac:dyDescent="0.2">
      <c r="A21" s="40" t="s">
        <v>67</v>
      </c>
      <c r="B21" s="41">
        <v>93</v>
      </c>
      <c r="C21" s="41">
        <v>91</v>
      </c>
      <c r="D21" s="41">
        <v>90</v>
      </c>
      <c r="E21" s="41">
        <v>89</v>
      </c>
      <c r="F21" s="41">
        <v>82</v>
      </c>
      <c r="G21" s="41">
        <v>85</v>
      </c>
      <c r="H21" s="41">
        <v>87</v>
      </c>
      <c r="I21" s="41">
        <v>88</v>
      </c>
      <c r="J21" s="41">
        <v>87</v>
      </c>
      <c r="K21" s="41">
        <v>84</v>
      </c>
      <c r="L21" s="41">
        <f t="shared" si="0"/>
        <v>876</v>
      </c>
      <c r="M21" s="41">
        <f t="shared" si="1"/>
        <v>87.6</v>
      </c>
      <c r="N21" s="40">
        <f>RANK(L21,L6:L35)</f>
        <v>11</v>
      </c>
    </row>
    <row r="22" spans="1:14" ht="14.5" customHeight="1" x14ac:dyDescent="0.2">
      <c r="A22" s="40" t="s">
        <v>66</v>
      </c>
      <c r="B22" s="41">
        <v>88</v>
      </c>
      <c r="C22" s="41">
        <v>82</v>
      </c>
      <c r="D22" s="41">
        <v>80</v>
      </c>
      <c r="E22" s="41">
        <v>81</v>
      </c>
      <c r="F22" s="41">
        <v>84</v>
      </c>
      <c r="G22" s="41">
        <v>81</v>
      </c>
      <c r="H22" s="41">
        <v>80</v>
      </c>
      <c r="I22" s="41">
        <v>82</v>
      </c>
      <c r="J22" s="41">
        <v>91</v>
      </c>
      <c r="K22" s="41">
        <v>87</v>
      </c>
      <c r="L22" s="41">
        <f t="shared" si="0"/>
        <v>836</v>
      </c>
      <c r="M22" s="41">
        <f t="shared" si="1"/>
        <v>83.6</v>
      </c>
      <c r="N22" s="40">
        <f>RANK(L22,L6:L35)</f>
        <v>20</v>
      </c>
    </row>
    <row r="23" spans="1:14" ht="14.5" customHeight="1" x14ac:dyDescent="0.2">
      <c r="A23" s="40" t="s">
        <v>65</v>
      </c>
      <c r="B23" s="41">
        <v>93</v>
      </c>
      <c r="C23" s="41">
        <v>94</v>
      </c>
      <c r="D23" s="41">
        <v>95</v>
      </c>
      <c r="E23" s="41">
        <v>92</v>
      </c>
      <c r="F23" s="41">
        <v>90</v>
      </c>
      <c r="G23" s="41">
        <v>90</v>
      </c>
      <c r="H23" s="41">
        <v>98</v>
      </c>
      <c r="I23" s="41">
        <v>100</v>
      </c>
      <c r="J23" s="41">
        <v>99</v>
      </c>
      <c r="K23" s="41">
        <v>94</v>
      </c>
      <c r="L23" s="41">
        <f t="shared" si="0"/>
        <v>945</v>
      </c>
      <c r="M23" s="41">
        <f t="shared" si="1"/>
        <v>94.5</v>
      </c>
      <c r="N23" s="40">
        <f>RANK(L23,L6:L35)</f>
        <v>1</v>
      </c>
    </row>
    <row r="24" spans="1:14" ht="14.5" customHeight="1" x14ac:dyDescent="0.2">
      <c r="A24" s="40" t="s">
        <v>64</v>
      </c>
      <c r="B24" s="41">
        <v>84</v>
      </c>
      <c r="C24" s="41">
        <v>90</v>
      </c>
      <c r="D24" s="41">
        <v>91</v>
      </c>
      <c r="E24" s="41">
        <v>93</v>
      </c>
      <c r="F24" s="41">
        <v>90</v>
      </c>
      <c r="G24" s="41">
        <v>92</v>
      </c>
      <c r="H24" s="41">
        <v>91</v>
      </c>
      <c r="I24" s="41">
        <v>81</v>
      </c>
      <c r="J24" s="41">
        <v>85</v>
      </c>
      <c r="K24" s="41">
        <v>84</v>
      </c>
      <c r="L24" s="41">
        <f t="shared" si="0"/>
        <v>881</v>
      </c>
      <c r="M24" s="41">
        <f t="shared" si="1"/>
        <v>88.1</v>
      </c>
      <c r="N24" s="40">
        <f>RANK(L24,L6:L35)</f>
        <v>7</v>
      </c>
    </row>
    <row r="25" spans="1:14" ht="14.5" customHeight="1" x14ac:dyDescent="0.2">
      <c r="A25" s="40" t="s">
        <v>63</v>
      </c>
      <c r="B25" s="41">
        <v>83</v>
      </c>
      <c r="C25" s="41">
        <v>75</v>
      </c>
      <c r="D25" s="41">
        <v>74</v>
      </c>
      <c r="E25" s="41">
        <v>76</v>
      </c>
      <c r="F25" s="41">
        <v>78</v>
      </c>
      <c r="G25" s="41">
        <v>89</v>
      </c>
      <c r="H25" s="41">
        <v>90</v>
      </c>
      <c r="I25" s="41">
        <v>87</v>
      </c>
      <c r="J25" s="41">
        <v>82</v>
      </c>
      <c r="K25" s="41">
        <v>88</v>
      </c>
      <c r="L25" s="41">
        <f t="shared" si="0"/>
        <v>822</v>
      </c>
      <c r="M25" s="41">
        <f t="shared" si="1"/>
        <v>82.2</v>
      </c>
      <c r="N25" s="40">
        <f>RANK(L25,L6:L35)</f>
        <v>22</v>
      </c>
    </row>
    <row r="26" spans="1:14" ht="14.5" customHeight="1" x14ac:dyDescent="0.2">
      <c r="A26" s="40" t="s">
        <v>62</v>
      </c>
      <c r="B26" s="41">
        <v>89</v>
      </c>
      <c r="C26" s="41">
        <v>87</v>
      </c>
      <c r="D26" s="41">
        <v>83</v>
      </c>
      <c r="E26" s="41">
        <v>80</v>
      </c>
      <c r="F26" s="41">
        <v>91</v>
      </c>
      <c r="G26" s="41">
        <v>72</v>
      </c>
      <c r="H26" s="41">
        <v>92</v>
      </c>
      <c r="I26" s="41">
        <v>85</v>
      </c>
      <c r="J26" s="41">
        <v>89</v>
      </c>
      <c r="K26" s="41">
        <v>94</v>
      </c>
      <c r="L26" s="41">
        <f t="shared" si="0"/>
        <v>862</v>
      </c>
      <c r="M26" s="41">
        <f t="shared" si="1"/>
        <v>86.2</v>
      </c>
      <c r="N26" s="40">
        <f>RANK(L26,L6:L35)</f>
        <v>14</v>
      </c>
    </row>
    <row r="27" spans="1:14" ht="14.5" customHeight="1" x14ac:dyDescent="0.2">
      <c r="A27" s="40" t="s">
        <v>61</v>
      </c>
      <c r="B27" s="41">
        <v>89</v>
      </c>
      <c r="C27" s="41">
        <v>87</v>
      </c>
      <c r="D27" s="41">
        <v>91</v>
      </c>
      <c r="E27" s="41">
        <v>90</v>
      </c>
      <c r="F27" s="41">
        <v>90</v>
      </c>
      <c r="G27" s="41">
        <v>83</v>
      </c>
      <c r="H27" s="41">
        <v>87</v>
      </c>
      <c r="I27" s="41">
        <v>91</v>
      </c>
      <c r="J27" s="41">
        <v>90</v>
      </c>
      <c r="K27" s="41">
        <v>94</v>
      </c>
      <c r="L27" s="41">
        <f t="shared" si="0"/>
        <v>892</v>
      </c>
      <c r="M27" s="41">
        <f t="shared" si="1"/>
        <v>89.2</v>
      </c>
      <c r="N27" s="40">
        <f>RANK(L27,L6:L35)</f>
        <v>5</v>
      </c>
    </row>
    <row r="28" spans="1:14" ht="14.5" customHeight="1" x14ac:dyDescent="0.2">
      <c r="A28" s="40" t="s">
        <v>60</v>
      </c>
      <c r="B28" s="41">
        <v>87</v>
      </c>
      <c r="C28" s="41">
        <v>91</v>
      </c>
      <c r="D28" s="41">
        <v>90</v>
      </c>
      <c r="E28" s="41">
        <v>90</v>
      </c>
      <c r="F28" s="41">
        <v>81</v>
      </c>
      <c r="G28" s="41">
        <v>79</v>
      </c>
      <c r="H28" s="41">
        <v>78</v>
      </c>
      <c r="I28" s="41">
        <v>79</v>
      </c>
      <c r="J28" s="41">
        <v>80</v>
      </c>
      <c r="K28" s="41">
        <v>87</v>
      </c>
      <c r="L28" s="41">
        <f t="shared" si="0"/>
        <v>842</v>
      </c>
      <c r="M28" s="41">
        <f t="shared" si="1"/>
        <v>84.2</v>
      </c>
      <c r="N28" s="40">
        <f>RANK(L28,L6:L35)</f>
        <v>19</v>
      </c>
    </row>
    <row r="29" spans="1:14" ht="14.5" customHeight="1" x14ac:dyDescent="0.2">
      <c r="A29" s="40" t="s">
        <v>59</v>
      </c>
      <c r="B29" s="41">
        <v>79</v>
      </c>
      <c r="C29" s="41">
        <v>86</v>
      </c>
      <c r="D29" s="41">
        <v>75</v>
      </c>
      <c r="E29" s="41">
        <v>75</v>
      </c>
      <c r="F29" s="41">
        <v>71</v>
      </c>
      <c r="G29" s="41">
        <v>82</v>
      </c>
      <c r="H29" s="41">
        <v>85</v>
      </c>
      <c r="I29" s="41">
        <v>80</v>
      </c>
      <c r="J29" s="41">
        <v>93</v>
      </c>
      <c r="K29" s="41">
        <v>94</v>
      </c>
      <c r="L29" s="41">
        <f t="shared" si="0"/>
        <v>820</v>
      </c>
      <c r="M29" s="41">
        <f t="shared" si="1"/>
        <v>82</v>
      </c>
      <c r="N29" s="40">
        <f>RANK(L29,L6:L35)</f>
        <v>23</v>
      </c>
    </row>
    <row r="30" spans="1:14" ht="14.5" customHeight="1" x14ac:dyDescent="0.2">
      <c r="A30" s="40" t="s">
        <v>58</v>
      </c>
      <c r="B30" s="41">
        <v>80</v>
      </c>
      <c r="C30" s="41">
        <v>79</v>
      </c>
      <c r="D30" s="41">
        <v>87</v>
      </c>
      <c r="E30" s="41">
        <v>89</v>
      </c>
      <c r="F30" s="41">
        <v>91</v>
      </c>
      <c r="G30" s="41">
        <v>90</v>
      </c>
      <c r="H30" s="41">
        <v>94</v>
      </c>
      <c r="I30" s="41">
        <v>93</v>
      </c>
      <c r="J30" s="41">
        <v>91</v>
      </c>
      <c r="K30" s="41">
        <v>94</v>
      </c>
      <c r="L30" s="41">
        <f t="shared" si="0"/>
        <v>888</v>
      </c>
      <c r="M30" s="41">
        <f t="shared" si="1"/>
        <v>88.8</v>
      </c>
      <c r="N30" s="40">
        <f>RANK(L30,L6:L35)</f>
        <v>6</v>
      </c>
    </row>
    <row r="31" spans="1:14" ht="14.5" customHeight="1" x14ac:dyDescent="0.2">
      <c r="A31" s="40" t="s">
        <v>57</v>
      </c>
      <c r="B31" s="41">
        <v>69</v>
      </c>
      <c r="C31" s="41">
        <v>67</v>
      </c>
      <c r="D31" s="41">
        <v>71</v>
      </c>
      <c r="E31" s="41">
        <v>69</v>
      </c>
      <c r="F31" s="41">
        <v>71</v>
      </c>
      <c r="G31" s="41">
        <v>69</v>
      </c>
      <c r="H31" s="41">
        <v>69</v>
      </c>
      <c r="I31" s="41">
        <v>60</v>
      </c>
      <c r="J31" s="41">
        <v>71</v>
      </c>
      <c r="K31" s="41">
        <v>73</v>
      </c>
      <c r="L31" s="41">
        <f t="shared" si="0"/>
        <v>689</v>
      </c>
      <c r="M31" s="41">
        <f t="shared" si="1"/>
        <v>68.900000000000006</v>
      </c>
      <c r="N31" s="40">
        <f>RANK(L31,L6:L35)</f>
        <v>30</v>
      </c>
    </row>
    <row r="32" spans="1:14" ht="14.5" customHeight="1" x14ac:dyDescent="0.2">
      <c r="A32" s="40" t="s">
        <v>56</v>
      </c>
      <c r="B32" s="41">
        <v>73</v>
      </c>
      <c r="C32" s="41">
        <v>77</v>
      </c>
      <c r="D32" s="41">
        <v>78</v>
      </c>
      <c r="E32" s="41">
        <v>82</v>
      </c>
      <c r="F32" s="41">
        <v>84</v>
      </c>
      <c r="G32" s="41">
        <v>90</v>
      </c>
      <c r="H32" s="41">
        <v>91</v>
      </c>
      <c r="I32" s="41">
        <v>75</v>
      </c>
      <c r="J32" s="41">
        <v>80</v>
      </c>
      <c r="K32" s="41">
        <v>85</v>
      </c>
      <c r="L32" s="41">
        <f t="shared" si="0"/>
        <v>815</v>
      </c>
      <c r="M32" s="41">
        <f t="shared" si="1"/>
        <v>81.5</v>
      </c>
      <c r="N32" s="40">
        <f>RANK(L32,L6:L35)</f>
        <v>24</v>
      </c>
    </row>
    <row r="33" spans="1:14" ht="14.5" customHeight="1" x14ac:dyDescent="0.2">
      <c r="A33" s="40" t="s">
        <v>55</v>
      </c>
      <c r="B33" s="41">
        <v>93</v>
      </c>
      <c r="C33" s="41">
        <v>87</v>
      </c>
      <c r="D33" s="41">
        <v>85</v>
      </c>
      <c r="E33" s="41">
        <v>83</v>
      </c>
      <c r="F33" s="41">
        <v>71</v>
      </c>
      <c r="G33" s="41">
        <v>80</v>
      </c>
      <c r="H33" s="41">
        <v>82</v>
      </c>
      <c r="I33" s="41">
        <v>85</v>
      </c>
      <c r="J33" s="41">
        <v>81</v>
      </c>
      <c r="K33" s="41">
        <v>84</v>
      </c>
      <c r="L33" s="41">
        <f t="shared" si="0"/>
        <v>831</v>
      </c>
      <c r="M33" s="41">
        <f t="shared" si="1"/>
        <v>83.1</v>
      </c>
      <c r="N33" s="40">
        <f>RANK(L33,L6:L35)</f>
        <v>21</v>
      </c>
    </row>
    <row r="34" spans="1:14" ht="14.5" customHeight="1" x14ac:dyDescent="0.2">
      <c r="A34" s="40" t="s">
        <v>54</v>
      </c>
      <c r="B34" s="41">
        <v>85</v>
      </c>
      <c r="C34" s="41">
        <v>90</v>
      </c>
      <c r="D34" s="41">
        <v>93</v>
      </c>
      <c r="E34" s="41">
        <v>91</v>
      </c>
      <c r="F34" s="41">
        <v>91</v>
      </c>
      <c r="G34" s="41">
        <v>92</v>
      </c>
      <c r="H34" s="41">
        <v>87</v>
      </c>
      <c r="I34" s="41">
        <v>85</v>
      </c>
      <c r="J34" s="41">
        <v>85</v>
      </c>
      <c r="K34" s="41">
        <v>80</v>
      </c>
      <c r="L34" s="41">
        <f t="shared" si="0"/>
        <v>879</v>
      </c>
      <c r="M34" s="41">
        <f t="shared" si="1"/>
        <v>87.9</v>
      </c>
      <c r="N34" s="40">
        <f>RANK(L34,L6:L35)</f>
        <v>8</v>
      </c>
    </row>
    <row r="35" spans="1:14" ht="14.5" customHeight="1" x14ac:dyDescent="0.2">
      <c r="A35" s="40" t="s">
        <v>53</v>
      </c>
      <c r="B35" s="41">
        <v>89</v>
      </c>
      <c r="C35" s="41">
        <v>87</v>
      </c>
      <c r="D35" s="41">
        <v>83</v>
      </c>
      <c r="E35" s="41">
        <v>86</v>
      </c>
      <c r="F35" s="41">
        <v>81</v>
      </c>
      <c r="G35" s="41">
        <v>80</v>
      </c>
      <c r="H35" s="41">
        <v>92</v>
      </c>
      <c r="I35" s="41">
        <v>80</v>
      </c>
      <c r="J35" s="41">
        <v>94</v>
      </c>
      <c r="K35" s="41">
        <v>92</v>
      </c>
      <c r="L35" s="41">
        <f t="shared" si="0"/>
        <v>864</v>
      </c>
      <c r="M35" s="41">
        <f t="shared" si="1"/>
        <v>86.4</v>
      </c>
      <c r="N35" s="40">
        <f>RANK(L35,L6:L35)</f>
        <v>13</v>
      </c>
    </row>
  </sheetData>
  <mergeCells count="3">
    <mergeCell ref="M1:M3"/>
    <mergeCell ref="N1:N3"/>
    <mergeCell ref="G2:H2"/>
  </mergeCells>
  <conditionalFormatting sqref="M6:M35">
    <cfRule type="aboveAverage" dxfId="1" priority="1" aboveAverage="0"/>
  </conditionalFormatting>
  <conditionalFormatting sqref="N6:N35">
    <cfRule type="top10" dxfId="0" priority="2" bottom="1" rank="10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E4306-2AF4-4E24-AF68-6E355AD32568}">
  <dimension ref="A1"/>
  <sheetViews>
    <sheetView zoomScaleNormal="100" workbookViewId="0">
      <selection activeCell="I21" sqref="I21"/>
    </sheetView>
  </sheetViews>
  <sheetFormatPr defaultColWidth="8.90625" defaultRowHeight="12.5" x14ac:dyDescent="0.25"/>
  <cols>
    <col min="1" max="16384" width="8.90625" style="50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</vt:lpstr>
      <vt:lpstr>PivotTable</vt:lpstr>
      <vt:lpstr>Chart</vt:lpstr>
      <vt:lpstr>Stock Chart</vt:lpstr>
      <vt:lpstr>Top-Bottom Rules</vt:lpstr>
      <vt:lpstr>EMF image</vt:lpstr>
      <vt:lpstr>Data!Print_Titles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Yaavann Vignesh Sethuraman</cp:lastModifiedBy>
  <cp:lastPrinted>2018-11-29T11:32:55Z</cp:lastPrinted>
  <dcterms:created xsi:type="dcterms:W3CDTF">2004-04-05T14:24:17Z</dcterms:created>
  <dcterms:modified xsi:type="dcterms:W3CDTF">2025-08-14T06:09:06Z</dcterms:modified>
</cp:coreProperties>
</file>