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0" yWindow="0" windowWidth="20496" windowHeight="7428" tabRatio="784" activeTab="1"/>
  </bookViews>
  <sheets>
    <sheet name="tips" sheetId="16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summary!$B$20:$B$24</definedName>
  </definedNames>
  <calcPr calcId="171027"/>
</workbook>
</file>

<file path=xl/calcChain.xml><?xml version="1.0" encoding="utf-8"?>
<calcChain xmlns="http://schemas.openxmlformats.org/spreadsheetml/2006/main">
  <c r="D11" i="13" l="1"/>
  <c r="D11" i="12"/>
  <c r="D11" i="11"/>
  <c r="D11" i="10"/>
  <c r="D11" i="9"/>
  <c r="H24" i="2" l="1"/>
  <c r="G24" i="2"/>
  <c r="F24" i="2"/>
  <c r="E24" i="2"/>
  <c r="D24" i="2"/>
  <c r="C24" i="2"/>
  <c r="N23" i="2"/>
  <c r="H23" i="2"/>
  <c r="G23" i="2"/>
  <c r="F23" i="2"/>
  <c r="E23" i="2"/>
  <c r="D23" i="2"/>
  <c r="C23" i="2"/>
  <c r="N22" i="2"/>
  <c r="H22" i="2"/>
  <c r="G22" i="2"/>
  <c r="F22" i="2"/>
  <c r="E22" i="2"/>
  <c r="D22" i="2"/>
  <c r="C22" i="2"/>
  <c r="N21" i="2"/>
  <c r="H21" i="2"/>
  <c r="G21" i="2"/>
  <c r="F21" i="2"/>
  <c r="E21" i="2"/>
  <c r="D21" i="2"/>
  <c r="C21" i="2"/>
  <c r="N20" i="2"/>
  <c r="H20" i="2"/>
  <c r="G20" i="2"/>
  <c r="F20" i="2"/>
  <c r="F25" i="2" s="1"/>
  <c r="E20" i="2"/>
  <c r="D20" i="2"/>
  <c r="D25" i="2" s="1"/>
  <c r="C20" i="2"/>
  <c r="D11" i="8"/>
  <c r="D11" i="7"/>
  <c r="D11" i="6"/>
  <c r="D11" i="5"/>
  <c r="D11" i="4"/>
  <c r="D11" i="3"/>
  <c r="I25" i="2" l="1"/>
  <c r="E25" i="2"/>
  <c r="J25" i="2"/>
  <c r="M25" i="2"/>
  <c r="L25" i="2"/>
  <c r="K25" i="2"/>
  <c r="H25" i="2"/>
  <c r="G25" i="2"/>
  <c r="O21" i="2"/>
  <c r="O22" i="2"/>
  <c r="O23" i="2"/>
  <c r="C25" i="2"/>
  <c r="O20" i="2"/>
  <c r="D11" i="14"/>
  <c r="N24" i="2"/>
  <c r="O24" i="2" s="1"/>
  <c r="O25" i="2" s="1"/>
  <c r="N25" i="2" l="1"/>
</calcChain>
</file>

<file path=xl/sharedStrings.xml><?xml version="1.0" encoding="utf-8"?>
<sst xmlns="http://schemas.openxmlformats.org/spreadsheetml/2006/main" count="355" uniqueCount="55">
  <si>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</si>
  <si>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</si>
  <si>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</si>
  <si>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</si>
  <si>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</si>
  <si>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</si>
  <si>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</si>
  <si>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</si>
  <si>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</si>
  <si>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</si>
  <si>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</si>
  <si>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</si>
  <si>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</si>
  <si>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</si>
  <si>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</si>
  <si>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</si>
  <si>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</si>
  <si>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</si>
  <si>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</si>
  <si>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</si>
  <si>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</si>
  <si>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</si>
  <si>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</si>
  <si>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</si>
  <si>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</si>
  <si>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</si>
  <si>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Is there an easy way to jump between the Expense Trends sheet and monthly expense details?</t>
  </si>
  <si>
    <t>The Expense Summary below the chart and the expense details for each month are Excel tables. To add new rows to any Excel table, do one of the following:</t>
  </si>
  <si>
    <t xml:space="preserve">● </t>
  </si>
  <si>
    <t>In the bottom right corner of the table, place your mouse on the table sizing handle and drag down to increase the number of available table rows.</t>
  </si>
  <si>
    <t>EXPENSE TRENDS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</si>
  <si>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</si>
  <si>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</si>
  <si>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</si>
  <si>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</si>
  <si>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</si>
  <si>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</si>
  <si>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</si>
  <si>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</si>
  <si>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</si>
  <si>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</si>
  <si>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</si>
  <si>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</si>
  <si>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TEMPLATE TIPS</t>
  </si>
  <si>
    <t>How do I add a new Expense type to the Expense Summary or new monthly expenses?</t>
  </si>
  <si>
    <t>Supplies</t>
  </si>
  <si>
    <r>
      <t xml:space="preserve">Right-click in the table and on the pop up menu, point to </t>
    </r>
    <r>
      <rPr>
        <b/>
        <sz val="10"/>
        <color theme="1"/>
        <rFont val="Calibri"/>
        <family val="2"/>
        <scheme val="minor"/>
      </rPr>
      <t>Insert,</t>
    </r>
    <r>
      <rPr>
        <sz val="10"/>
        <color theme="1"/>
        <rFont val="Calibri"/>
        <family val="2"/>
        <scheme val="minor"/>
      </rPr>
      <t xml:space="preserve"> and then click </t>
    </r>
    <r>
      <rPr>
        <b/>
        <sz val="10"/>
        <color theme="1"/>
        <rFont val="Calibri"/>
        <family val="2"/>
        <scheme val="minor"/>
      </rPr>
      <t>Table Rows Above</t>
    </r>
    <r>
      <rPr>
        <sz val="10"/>
        <color theme="1"/>
        <rFont val="Calibri"/>
        <family val="2"/>
        <scheme val="minor"/>
      </rPr>
      <t xml:space="preserve"> or T</t>
    </r>
    <r>
      <rPr>
        <b/>
        <sz val="10"/>
        <color theme="1"/>
        <rFont val="Calibri"/>
        <family val="2"/>
        <scheme val="minor"/>
      </rPr>
      <t>able Rows Below</t>
    </r>
    <r>
      <rPr>
        <sz val="10"/>
        <color theme="1"/>
        <rFont val="Calibri"/>
        <family val="2"/>
        <scheme val="minor"/>
      </rPr>
      <t xml:space="preserve">. </t>
    </r>
  </si>
  <si>
    <r>
      <t xml:space="preserve">To quickly navigate to a specific month's expenses, click the associated button above the chart, such as the </t>
    </r>
    <r>
      <rPr>
        <b/>
        <sz val="10"/>
        <color theme="1"/>
        <rFont val="Calibri"/>
        <family val="2"/>
        <scheme val="minor"/>
      </rPr>
      <t xml:space="preserve">Jan </t>
    </r>
    <r>
      <rPr>
        <sz val="10"/>
        <color theme="1"/>
        <rFont val="Calibri"/>
        <family val="2"/>
        <scheme val="minor"/>
      </rPr>
      <t xml:space="preserve">button. Then, to return to the Expense Trends sheet, click the </t>
    </r>
    <r>
      <rPr>
        <b/>
        <sz val="10"/>
        <color theme="1"/>
        <rFont val="Calibri"/>
        <family val="2"/>
        <scheme val="minor"/>
      </rPr>
      <t>Summary</t>
    </r>
    <r>
      <rPr>
        <sz val="10"/>
        <color theme="1"/>
        <rFont val="Calibri"/>
        <family val="2"/>
        <scheme val="minor"/>
      </rPr>
      <t xml:space="preserve"> button near the top of the sheet. </t>
    </r>
  </si>
  <si>
    <r>
      <t xml:space="preserve">Place your cell pointer in the last cell above the Total row, such as the total for the last expense, and then press the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</si>
  <si>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r>
      <t xml:space="preserve">If the table does not have a Total row, start typing below the table and it will automatically expand when you press the </t>
    </r>
    <r>
      <rPr>
        <b/>
        <sz val="10"/>
        <color theme="1"/>
        <rFont val="Calibri"/>
        <family val="2"/>
        <scheme val="minor"/>
      </rPr>
      <t>Enter</t>
    </r>
    <r>
      <rPr>
        <sz val="10"/>
        <color theme="1"/>
        <rFont val="Calibri"/>
        <family val="2"/>
        <scheme val="minor"/>
      </rPr>
      <t xml:space="preserve"> or </t>
    </r>
    <r>
      <rPr>
        <b/>
        <sz val="10"/>
        <color theme="1"/>
        <rFont val="Calibri"/>
        <family val="2"/>
        <scheme val="minor"/>
      </rPr>
      <t>Tab</t>
    </r>
    <r>
      <rPr>
        <sz val="10"/>
        <color theme="1"/>
        <rFont val="Calibri"/>
        <family val="2"/>
        <scheme val="minor"/>
      </rPr>
      <t xml:space="preserve"> key.</t>
    </r>
  </si>
  <si>
    <t xml:space="preserve"> </t>
  </si>
  <si>
    <t>A-12347</t>
  </si>
  <si>
    <t>A-12348</t>
  </si>
  <si>
    <t>A-12349</t>
  </si>
  <si>
    <t>A-12350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</si>
</sst>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4" fontId="4" fillId="2" borderId="0" xfId="0" applyNumberFormat="1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0" borderId="0" xfId="0" applyFont="1"/>
    <xf numFmtId="0" fontId="7" fillId="0" borderId="0" xfId="0" applyFont="1" applyAlignment="1">
      <alignment horizontal="right" vertical="top"/>
    </xf>
    <xf numFmtId="4" fontId="0" fillId="0" borderId="0" xfId="0" applyNumberFormat="1"/>
    <xf numFmtId="0" fontId="4" fillId="2" borderId="1" xfId="0" applyFont="1" applyFill="1" applyBorder="1" applyAlignment="1">
      <alignment horizontal="left" indent="1"/>
    </xf>
    <xf numFmtId="0" fontId="5" fillId="2" borderId="2" xfId="0" applyFont="1" applyFill="1" applyBorder="1" applyAlignment="1">
      <alignment horizontal="left" indent="1"/>
    </xf>
    <xf numFmtId="0" fontId="9" fillId="2" borderId="3" xfId="0" applyFont="1" applyFill="1" applyBorder="1" applyAlignment="1">
      <alignment horizontal="left" indent="1"/>
    </xf>
    <xf numFmtId="0" fontId="9" fillId="0" borderId="3" xfId="0" applyFont="1" applyFill="1" applyBorder="1" applyAlignment="1">
      <alignment horizontal="left" indent="1"/>
    </xf>
    <xf numFmtId="0" fontId="4" fillId="2" borderId="4" xfId="0" applyFont="1" applyFill="1" applyBorder="1" applyAlignment="1">
      <alignment horizontal="left" indent="1"/>
    </xf>
    <xf numFmtId="4" fontId="4" fillId="0" borderId="5" xfId="0" applyNumberFormat="1" applyFont="1" applyFill="1" applyBorder="1" applyAlignment="1">
      <alignment horizontal="right" indent="1"/>
    </xf>
    <xf numFmtId="4" fontId="4" fillId="2" borderId="5" xfId="0" applyNumberFormat="1" applyFont="1" applyFill="1" applyBorder="1" applyAlignment="1">
      <alignment horizontal="right" indent="1"/>
    </xf>
    <xf numFmtId="4" fontId="4" fillId="0" borderId="5" xfId="0" applyNumberFormat="1" applyFont="1" applyFill="1" applyBorder="1"/>
    <xf numFmtId="4" fontId="4" fillId="0" borderId="1" xfId="0" applyNumberFormat="1" applyFont="1" applyFill="1" applyBorder="1" applyAlignment="1">
      <alignment horizontal="right" indent="1"/>
    </xf>
    <xf numFmtId="4" fontId="4" fillId="2" borderId="1" xfId="0" applyNumberFormat="1" applyFont="1" applyFill="1" applyBorder="1" applyAlignment="1">
      <alignment horizontal="right" indent="1"/>
    </xf>
    <xf numFmtId="4" fontId="4" fillId="0" borderId="1" xfId="0" applyNumberFormat="1" applyFont="1" applyFill="1" applyBorder="1"/>
    <xf numFmtId="0" fontId="5" fillId="2" borderId="6" xfId="0" applyFont="1" applyFill="1" applyBorder="1" applyAlignment="1">
      <alignment horizontal="left" indent="1"/>
    </xf>
    <xf numFmtId="4" fontId="5" fillId="0" borderId="2" xfId="0" applyNumberFormat="1" applyFont="1" applyFill="1" applyBorder="1" applyAlignment="1">
      <alignment horizontal="right" indent="1"/>
    </xf>
    <xf numFmtId="4" fontId="5" fillId="2" borderId="2" xfId="0" applyNumberFormat="1" applyFont="1" applyFill="1" applyBorder="1" applyAlignment="1">
      <alignment horizontal="right" indent="1"/>
    </xf>
    <xf numFmtId="4" fontId="5" fillId="0" borderId="2" xfId="0" applyNumberFormat="1" applyFont="1" applyFill="1" applyBorder="1"/>
    <xf numFmtId="14" fontId="4" fillId="2" borderId="4" xfId="0" applyNumberFormat="1" applyFont="1" applyFill="1" applyBorder="1" applyAlignment="1">
      <alignment horizontal="left" indent="1"/>
    </xf>
    <xf numFmtId="0" fontId="4" fillId="0" borderId="5" xfId="0" applyFont="1" applyFill="1" applyBorder="1" applyAlignment="1">
      <alignment horizontal="left" indent="1"/>
    </xf>
    <xf numFmtId="0" fontId="4" fillId="2" borderId="5" xfId="0" applyFont="1" applyFill="1" applyBorder="1" applyAlignment="1">
      <alignment horizontal="left" indent="1"/>
    </xf>
    <xf numFmtId="0" fontId="4" fillId="0" borderId="1" xfId="0" applyFont="1" applyFill="1" applyBorder="1" applyAlignment="1">
      <alignment horizontal="left" indent="1"/>
    </xf>
    <xf numFmtId="0" fontId="5" fillId="0" borderId="2" xfId="0" applyFont="1" applyFill="1" applyBorder="1" applyAlignment="1">
      <alignment horizontal="left" indent="1"/>
    </xf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 customBuiltin="1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6"/>
      <tableStyleElement type="headerRow" dxfId="5"/>
    </tableStyle>
    <tableStyle name="Summary Table" pivot="0" count="5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4901300578522E-2"/>
          <c:y val="3.7210294756320927E-2"/>
          <c:w val="0.79298994714944804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Expense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strRef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summary!$C$20:$N$20</c:f>
              <c:numCache>
                <c:formatCode>#,##0.00</c:formatCode>
                <c:ptCount val="12"/>
                <c:pt idx="0">
                  <c:v>33</c:v>
                </c:pt>
                <c:pt idx="1">
                  <c:v>375</c:v>
                </c:pt>
                <c:pt idx="2">
                  <c:v>33</c:v>
                </c:pt>
                <c:pt idx="3">
                  <c:v>45</c:v>
                </c:pt>
                <c:pt idx="4">
                  <c:v>375</c:v>
                </c:pt>
                <c:pt idx="5">
                  <c:v>201</c:v>
                </c:pt>
                <c:pt idx="6">
                  <c:v>120</c:v>
                </c:pt>
                <c:pt idx="7">
                  <c:v>45</c:v>
                </c:pt>
                <c:pt idx="8">
                  <c:v>235</c:v>
                </c:pt>
                <c:pt idx="9">
                  <c:v>78</c:v>
                </c:pt>
                <c:pt idx="10">
                  <c:v>345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D-4D31-B64E-7A50F22477D7}"/>
            </c:ext>
          </c:extLst>
        </c:ser>
        <c:ser>
          <c:idx val="1"/>
          <c:order val="1"/>
          <c:tx>
            <c:strRef>
              <c:f>summary!$B$21</c:f>
              <c:strCache>
                <c:ptCount val="1"/>
                <c:pt idx="0">
                  <c:v>Expense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summary!$C$21:$N$21</c:f>
              <c:numCache>
                <c:formatCode>#,##0.00</c:formatCode>
                <c:ptCount val="12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123</c:v>
                </c:pt>
                <c:pt idx="4">
                  <c:v>111</c:v>
                </c:pt>
                <c:pt idx="5">
                  <c:v>98</c:v>
                </c:pt>
                <c:pt idx="6">
                  <c:v>210</c:v>
                </c:pt>
                <c:pt idx="7">
                  <c:v>367</c:v>
                </c:pt>
                <c:pt idx="8">
                  <c:v>355</c:v>
                </c:pt>
                <c:pt idx="9">
                  <c:v>128</c:v>
                </c:pt>
                <c:pt idx="10">
                  <c:v>56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D-4D31-B64E-7A50F22477D7}"/>
            </c:ext>
          </c:extLst>
        </c:ser>
        <c:ser>
          <c:idx val="2"/>
          <c:order val="2"/>
          <c:tx>
            <c:strRef>
              <c:f>summary!$B$22</c:f>
              <c:strCache>
                <c:ptCount val="1"/>
                <c:pt idx="0">
                  <c:v>Expense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summary!$C$22:$N$22</c:f>
              <c:numCache>
                <c:formatCode>#,##0.00</c:formatCode>
                <c:ptCount val="1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333</c:v>
                </c:pt>
                <c:pt idx="5">
                  <c:v>122</c:v>
                </c:pt>
                <c:pt idx="6">
                  <c:v>135</c:v>
                </c:pt>
                <c:pt idx="7">
                  <c:v>45</c:v>
                </c:pt>
                <c:pt idx="8">
                  <c:v>145</c:v>
                </c:pt>
                <c:pt idx="9">
                  <c:v>278</c:v>
                </c:pt>
                <c:pt idx="10">
                  <c:v>125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D-4D31-B64E-7A50F22477D7}"/>
            </c:ext>
          </c:extLst>
        </c:ser>
        <c:ser>
          <c:idx val="3"/>
          <c:order val="3"/>
          <c:tx>
            <c:strRef>
              <c:f>summary!$B$23</c:f>
              <c:strCache>
                <c:ptCount val="1"/>
                <c:pt idx="0">
                  <c:v>Expense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summary!$C$23:$N$23</c:f>
              <c:numCache>
                <c:formatCode>#,##0.00</c:formatCode>
                <c:ptCount val="12"/>
                <c:pt idx="0">
                  <c:v>426</c:v>
                </c:pt>
                <c:pt idx="1">
                  <c:v>84</c:v>
                </c:pt>
                <c:pt idx="2">
                  <c:v>84</c:v>
                </c:pt>
                <c:pt idx="3">
                  <c:v>426</c:v>
                </c:pt>
                <c:pt idx="4">
                  <c:v>125</c:v>
                </c:pt>
                <c:pt idx="5">
                  <c:v>187</c:v>
                </c:pt>
                <c:pt idx="6">
                  <c:v>320</c:v>
                </c:pt>
                <c:pt idx="7">
                  <c:v>425</c:v>
                </c:pt>
                <c:pt idx="8">
                  <c:v>237</c:v>
                </c:pt>
                <c:pt idx="9">
                  <c:v>345</c:v>
                </c:pt>
                <c:pt idx="10">
                  <c:v>99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D-4D31-B64E-7A50F22477D7}"/>
            </c:ext>
          </c:extLst>
        </c:ser>
        <c:ser>
          <c:idx val="4"/>
          <c:order val="4"/>
          <c:tx>
            <c:strRef>
              <c:f>summary!$B$24</c:f>
              <c:strCache>
                <c:ptCount val="1"/>
                <c:pt idx="0">
                  <c:v>Expense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summary!$C$19:$N$19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summary!$C$24:$N$24</c:f>
              <c:numCache>
                <c:formatCode>#,##0.00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109</c:v>
                </c:pt>
                <c:pt idx="3">
                  <c:v>98</c:v>
                </c:pt>
                <c:pt idx="4">
                  <c:v>33</c:v>
                </c:pt>
                <c:pt idx="5">
                  <c:v>441</c:v>
                </c:pt>
                <c:pt idx="6">
                  <c:v>235</c:v>
                </c:pt>
                <c:pt idx="7">
                  <c:v>235</c:v>
                </c:pt>
                <c:pt idx="8">
                  <c:v>312</c:v>
                </c:pt>
                <c:pt idx="9">
                  <c:v>45</c:v>
                </c:pt>
                <c:pt idx="10">
                  <c:v>322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D-4D31-B64E-7A50F224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934256"/>
        <c:axId val="400932688"/>
      </c:barChart>
      <c:catAx>
        <c:axId val="4009342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400932688"/>
        <c:crosses val="autoZero"/>
        <c:auto val="1"/>
        <c:lblAlgn val="ctr"/>
        <c:lblOffset val="100"/>
        <c:noMultiLvlLbl val="0"/>
      </c:catAx>
      <c:valAx>
        <c:axId val="40093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009342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509549453379753"/>
          <c:y val="1.0835550036099787E-2"/>
          <c:w val="8.0902571358686226E-2"/>
          <c:h val="0.41742506159794984"/>
        </c:manualLayout>
      </c:layout>
      <c:overlay val="0"/>
      <c:txPr>
        <a:bodyPr/>
        <a:lstStyle/>
        <a:p>
          <a:pPr>
            <a:defRPr sz="980" kern="0" spc="-10" baseline="0">
              <a:solidFill>
                <a:schemeClr val="tx1"/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4</xdr:row>
      <xdr:rowOff>1</xdr:rowOff>
    </xdr:from>
    <xdr:to>
      <xdr:col>15</xdr:col>
      <xdr:colOff>647700</xdr:colOff>
      <xdr:row>16</xdr:row>
      <xdr:rowOff>133351</xdr:rowOff>
    </xdr:to>
    <xdr:graphicFrame macro="">
      <xdr:nvGraphicFramePr>
        <xdr:cNvPr id="2" name="ExpenseTrends" descr="Column chart showing monthly expenses by category." title="Expense Trend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zoomScale="90" zoomScaleNormal="90" workbookViewId="0"/>
  </sheetViews>
  <sheetFormatPr defaultColWidth="9.109375" defaultRowHeight="13.2" x14ac:dyDescent="0.3"/>
  <cols>
    <col min="1" max="1" width="3.109375" style="5" customWidth="1"/>
    <col min="2" max="2" width="4" style="5" customWidth="1"/>
    <col min="3" max="3" width="3.6640625" style="5" customWidth="1"/>
    <col min="4" max="12" width="7.6640625" style="5" customWidth="1"/>
    <col min="13" max="13" width="13.88671875" style="5" customWidth="1"/>
    <col min="14" max="14" width="5.6640625" style="5" customWidth="1"/>
    <col min="15" max="16384" width="9.109375" style="5"/>
  </cols>
  <sheetData>
    <row r="2" spans="2:14" ht="32.4" x14ac:dyDescent="0.5">
      <c r="B2" s="2" t="s">
        <v>43</v>
      </c>
    </row>
    <row r="3" spans="2:14" ht="23.25" customHeight="1" x14ac:dyDescent="0.3"/>
    <row r="4" spans="2:14" ht="27" customHeight="1" x14ac:dyDescent="0.3">
      <c r="B4" s="29" t="s">
        <v>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5" t="s">
        <v>50</v>
      </c>
    </row>
    <row r="5" spans="2:14" ht="57.75" customHeight="1" x14ac:dyDescent="0.3">
      <c r="C5" s="30" t="s">
        <v>47</v>
      </c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2:14" ht="27" customHeight="1" x14ac:dyDescent="0.3">
      <c r="B6" s="29" t="s">
        <v>44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5" t="s">
        <v>50</v>
      </c>
    </row>
    <row r="7" spans="2:14" ht="41.25" customHeight="1" x14ac:dyDescent="0.3">
      <c r="C7" s="31" t="s">
        <v>27</v>
      </c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4" ht="37.5" customHeight="1" x14ac:dyDescent="0.3">
      <c r="C8" s="6" t="s">
        <v>28</v>
      </c>
      <c r="D8" s="28" t="s">
        <v>49</v>
      </c>
      <c r="E8" s="28"/>
      <c r="F8" s="28"/>
      <c r="G8" s="28"/>
      <c r="H8" s="28"/>
      <c r="I8" s="28"/>
      <c r="J8" s="28"/>
      <c r="K8" s="28"/>
      <c r="L8" s="28"/>
      <c r="M8" s="28"/>
    </row>
    <row r="9" spans="2:14" ht="35.25" customHeight="1" x14ac:dyDescent="0.3">
      <c r="C9" s="6" t="s">
        <v>28</v>
      </c>
      <c r="D9" s="28" t="s">
        <v>48</v>
      </c>
      <c r="E9" s="28"/>
      <c r="F9" s="28"/>
      <c r="G9" s="28"/>
      <c r="H9" s="28"/>
      <c r="I9" s="28"/>
      <c r="J9" s="28"/>
      <c r="K9" s="28"/>
      <c r="L9" s="28"/>
      <c r="M9" s="28"/>
    </row>
    <row r="10" spans="2:14" ht="34.5" customHeight="1" x14ac:dyDescent="0.3">
      <c r="C10" s="6" t="s">
        <v>28</v>
      </c>
      <c r="D10" s="28" t="s">
        <v>46</v>
      </c>
      <c r="E10" s="28"/>
      <c r="F10" s="28"/>
      <c r="G10" s="28"/>
      <c r="H10" s="28"/>
      <c r="I10" s="28"/>
      <c r="J10" s="28"/>
      <c r="K10" s="28"/>
      <c r="L10" s="28"/>
      <c r="M10" s="28"/>
    </row>
    <row r="11" spans="2:14" ht="56.25" customHeight="1" x14ac:dyDescent="0.3">
      <c r="C11" s="6" t="s">
        <v>28</v>
      </c>
      <c r="D11" s="28" t="s">
        <v>29</v>
      </c>
      <c r="E11" s="28"/>
      <c r="F11" s="28"/>
      <c r="G11" s="28"/>
      <c r="H11" s="28"/>
      <c r="I11" s="28"/>
      <c r="J11" s="28"/>
      <c r="K11" s="28"/>
      <c r="L11" s="28"/>
      <c r="M11" s="28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zoomScaleNormal="100" workbookViewId="0">
      <selection activeCell="D5" sqref="D5:D11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38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40763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40764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40765</v>
      </c>
      <c r="C7" s="24" t="s">
        <v>51</v>
      </c>
      <c r="D7" s="17">
        <v>342</v>
      </c>
      <c r="E7" s="26" t="s">
        <v>2</v>
      </c>
      <c r="F7" s="25" t="s">
        <v>45</v>
      </c>
    </row>
    <row r="8" spans="2:7" ht="16.5" customHeight="1" x14ac:dyDescent="0.3">
      <c r="B8" s="3">
        <v>40766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40767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40768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>
      <selection activeCell="F17" sqref="F17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39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40795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40801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40807</v>
      </c>
      <c r="C7" s="24" t="s">
        <v>51</v>
      </c>
      <c r="D7" s="17">
        <v>342</v>
      </c>
      <c r="E7" s="26" t="s">
        <v>2</v>
      </c>
      <c r="F7" s="25" t="s">
        <v>45</v>
      </c>
    </row>
    <row r="8" spans="2:7" ht="16.5" customHeight="1" x14ac:dyDescent="0.3">
      <c r="B8" s="3">
        <v>40813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40819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40825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>
      <selection activeCell="D5" sqref="D5:D11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40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40826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40837</v>
      </c>
      <c r="C6" s="26" t="s">
        <v>13</v>
      </c>
      <c r="D6" s="17">
        <v>98</v>
      </c>
      <c r="E6" s="26" t="s">
        <v>2</v>
      </c>
      <c r="F6" s="8"/>
    </row>
    <row r="7" spans="2:7" ht="16.5" customHeight="1" x14ac:dyDescent="0.3">
      <c r="B7" s="23">
        <v>40848</v>
      </c>
      <c r="C7" s="24" t="s">
        <v>51</v>
      </c>
      <c r="D7" s="17">
        <v>342</v>
      </c>
      <c r="E7" s="26" t="s">
        <v>2</v>
      </c>
      <c r="F7" s="8"/>
    </row>
    <row r="8" spans="2:7" ht="16.5" customHeight="1" x14ac:dyDescent="0.3">
      <c r="B8" s="3">
        <v>40859</v>
      </c>
      <c r="C8" s="26" t="s">
        <v>52</v>
      </c>
      <c r="D8" s="17">
        <v>122</v>
      </c>
      <c r="E8" s="26" t="s">
        <v>3</v>
      </c>
      <c r="F8" s="8"/>
    </row>
    <row r="9" spans="2:7" ht="16.5" customHeight="1" x14ac:dyDescent="0.3">
      <c r="B9" s="23">
        <v>40870</v>
      </c>
      <c r="C9" s="24" t="s">
        <v>53</v>
      </c>
      <c r="D9" s="17">
        <v>187</v>
      </c>
      <c r="E9" s="26" t="s">
        <v>4</v>
      </c>
      <c r="F9" s="8"/>
    </row>
    <row r="10" spans="2:7" ht="16.5" customHeight="1" x14ac:dyDescent="0.3">
      <c r="B10" s="3">
        <v>40881</v>
      </c>
      <c r="C10" s="26" t="s">
        <v>54</v>
      </c>
      <c r="D10" s="17">
        <v>99</v>
      </c>
      <c r="E10" s="26" t="s">
        <v>5</v>
      </c>
      <c r="F10" s="8"/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>
      <selection activeCell="I14" sqref="I14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41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40861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40868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40875</v>
      </c>
      <c r="C7" s="24" t="s">
        <v>51</v>
      </c>
      <c r="D7" s="17">
        <v>342</v>
      </c>
      <c r="E7" s="26" t="s">
        <v>2</v>
      </c>
      <c r="F7" s="25" t="s">
        <v>45</v>
      </c>
    </row>
    <row r="8" spans="2:7" ht="16.5" customHeight="1" x14ac:dyDescent="0.3">
      <c r="B8" s="3">
        <v>40882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40889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40896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>
      <selection activeCell="F16" sqref="F16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42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40879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40891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40903</v>
      </c>
      <c r="C7" s="24" t="s">
        <v>51</v>
      </c>
      <c r="D7" s="17">
        <v>342</v>
      </c>
      <c r="E7" s="26" t="s">
        <v>2</v>
      </c>
      <c r="F7" s="25" t="s">
        <v>45</v>
      </c>
    </row>
    <row r="8" spans="2:7" ht="16.5" customHeight="1" x14ac:dyDescent="0.3">
      <c r="B8" s="3">
        <v>40915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40927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40939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SUBTOTAL(109,dec!$D$5:$D$10)</f>
        <v>1049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O25"/>
  <sheetViews>
    <sheetView showGridLines="0" tabSelected="1" topLeftCell="A7" zoomScaleNormal="100" workbookViewId="0">
      <selection activeCell="Q14" sqref="Q14"/>
    </sheetView>
  </sheetViews>
  <sheetFormatPr defaultRowHeight="16.5" customHeight="1" x14ac:dyDescent="0.3"/>
  <cols>
    <col min="1" max="1" width="3.109375" customWidth="1"/>
    <col min="2" max="2" width="16" customWidth="1"/>
    <col min="3" max="3" width="9.88671875" customWidth="1"/>
    <col min="4" max="14" width="9.6640625" customWidth="1"/>
    <col min="15" max="15" width="11.33203125" customWidth="1"/>
    <col min="16" max="16" width="11.44140625" customWidth="1"/>
    <col min="17" max="17" width="10.44140625" customWidth="1"/>
    <col min="18" max="18" width="10.109375" customWidth="1"/>
    <col min="19" max="19" width="8" customWidth="1"/>
  </cols>
  <sheetData>
    <row r="2" spans="2:2" ht="31.5" customHeight="1" x14ac:dyDescent="0.5">
      <c r="B2" s="2" t="s">
        <v>30</v>
      </c>
    </row>
    <row r="19" spans="2:15" ht="16.5" customHeight="1" x14ac:dyDescent="0.3">
      <c r="B19" s="10" t="s">
        <v>0</v>
      </c>
      <c r="C19" s="11" t="s">
        <v>14</v>
      </c>
      <c r="D19" s="10" t="s">
        <v>15</v>
      </c>
      <c r="E19" s="11" t="s">
        <v>16</v>
      </c>
      <c r="F19" s="10" t="s">
        <v>17</v>
      </c>
      <c r="G19" s="11" t="s">
        <v>18</v>
      </c>
      <c r="H19" s="10" t="s">
        <v>19</v>
      </c>
      <c r="I19" s="11" t="s">
        <v>20</v>
      </c>
      <c r="J19" s="10" t="s">
        <v>21</v>
      </c>
      <c r="K19" s="11" t="s">
        <v>22</v>
      </c>
      <c r="L19" s="10" t="s">
        <v>23</v>
      </c>
      <c r="M19" s="11" t="s">
        <v>24</v>
      </c>
      <c r="N19" s="10" t="s">
        <v>25</v>
      </c>
      <c r="O19" s="11" t="s">
        <v>12</v>
      </c>
    </row>
    <row r="20" spans="2:15" ht="16.5" customHeight="1" x14ac:dyDescent="0.3">
      <c r="B20" s="12" t="s">
        <v>1</v>
      </c>
      <c r="C20" s="13">
        <f>SUMIFS(jan!$D$5:$D$10,jan!$E$5:$E$10,summary!$B20)</f>
        <v>33</v>
      </c>
      <c r="D20" s="14">
        <f>SUMIFS(feb!$D$5:$D$10,feb!$E$5:$E$10,summary!$B20)</f>
        <v>375</v>
      </c>
      <c r="E20" s="13">
        <f>SUMIFS(mar!$D$5:$D$10,mar!$E$5:$E$10,summary!$B20)</f>
        <v>33</v>
      </c>
      <c r="F20" s="14">
        <f>SUMIFS(apr!$D$5:$D$10,apr!$E$5:$E$10,summary!$B20)</f>
        <v>45</v>
      </c>
      <c r="G20" s="13">
        <f>SUMIFS(may!$D$5:$D$10,may!$E$5:$E$10,summary!$B20)</f>
        <v>375</v>
      </c>
      <c r="H20" s="14">
        <f>SUMIFS(jun!$D$5:$D$10,jun!$E$5:$E$10,summary!$B20)</f>
        <v>201</v>
      </c>
      <c r="I20" s="13">
        <v>120</v>
      </c>
      <c r="J20" s="14">
        <v>45</v>
      </c>
      <c r="K20" s="13">
        <v>235</v>
      </c>
      <c r="L20" s="14">
        <v>78</v>
      </c>
      <c r="M20" s="15">
        <v>345</v>
      </c>
      <c r="N20" s="14">
        <f>SUMIFS(dec!$D$5:$D$10,dec!$E$5:$E$10,summary!$B20)</f>
        <v>201</v>
      </c>
      <c r="O20" s="13">
        <f>SUM(summary!$C20:$N20)</f>
        <v>2086</v>
      </c>
    </row>
    <row r="21" spans="2:15" ht="16.5" customHeight="1" x14ac:dyDescent="0.3">
      <c r="B21" s="4" t="s">
        <v>2</v>
      </c>
      <c r="C21" s="16">
        <f>SUMIFS(jan!$D$5:$D$10,jan!$E$5:$E$10,summary!$B21)</f>
        <v>238</v>
      </c>
      <c r="D21" s="17">
        <f>SUMIFS(feb!$D$5:$D$10,feb!$E$5:$E$10,summary!$B21)</f>
        <v>238</v>
      </c>
      <c r="E21" s="16">
        <f>SUMIFS(mar!$D$5:$D$10,mar!$E$5:$E$10,summary!$B21)</f>
        <v>238</v>
      </c>
      <c r="F21" s="17">
        <f>SUMIFS(apr!$D$5:$D$10,apr!$E$5:$E$10,summary!$B21)</f>
        <v>123</v>
      </c>
      <c r="G21" s="16">
        <f>SUMIFS(may!$D$5:$D$10,may!$E$5:$E$10,summary!$B21)</f>
        <v>111</v>
      </c>
      <c r="H21" s="17">
        <f>SUMIFS(jun!$D$5:$D$10,jun!$E$5:$E$10,summary!$B21)</f>
        <v>98</v>
      </c>
      <c r="I21" s="16">
        <v>210</v>
      </c>
      <c r="J21" s="17">
        <v>367</v>
      </c>
      <c r="K21" s="16">
        <v>355</v>
      </c>
      <c r="L21" s="17">
        <v>128</v>
      </c>
      <c r="M21" s="18">
        <v>56</v>
      </c>
      <c r="N21" s="17">
        <f>SUMIFS(dec!$D$5:$D$10,dec!$E$5:$E$10,summary!$B21)</f>
        <v>440</v>
      </c>
      <c r="O21" s="16">
        <f>SUM(summary!$C21:$N21)</f>
        <v>2602</v>
      </c>
    </row>
    <row r="22" spans="2:15" ht="16.5" customHeight="1" x14ac:dyDescent="0.3">
      <c r="B22" s="4" t="s">
        <v>3</v>
      </c>
      <c r="C22" s="16">
        <f>SUMIFS(jan!$D$5:$D$10,jan!$E$5:$E$10,summary!$B22)</f>
        <v>110</v>
      </c>
      <c r="D22" s="17">
        <f>SUMIFS(feb!$D$5:$D$10,feb!$E$5:$E$10,summary!$B22)</f>
        <v>110</v>
      </c>
      <c r="E22" s="16">
        <f>SUMIFS(mar!$D$5:$D$10,mar!$E$5:$E$10,summary!$B22)</f>
        <v>110</v>
      </c>
      <c r="F22" s="17">
        <f>SUMIFS(apr!$D$5:$D$10,apr!$E$5:$E$10,summary!$B22)</f>
        <v>125</v>
      </c>
      <c r="G22" s="16">
        <f>SUMIFS(may!$D$5:$D$10,may!$E$5:$E$10,summary!$B22)</f>
        <v>333</v>
      </c>
      <c r="H22" s="17">
        <f>SUMIFS(jun!$D$5:$D$10,jun!$E$5:$E$10,summary!$B22)</f>
        <v>122</v>
      </c>
      <c r="I22" s="16">
        <v>135</v>
      </c>
      <c r="J22" s="17">
        <v>45</v>
      </c>
      <c r="K22" s="16">
        <v>145</v>
      </c>
      <c r="L22" s="17">
        <v>278</v>
      </c>
      <c r="M22" s="18">
        <v>125</v>
      </c>
      <c r="N22" s="17">
        <f>SUMIFS(dec!$D$5:$D$10,dec!$E$5:$E$10,summary!$B22)</f>
        <v>122</v>
      </c>
      <c r="O22" s="16">
        <f>SUM(summary!$C22:$N22)</f>
        <v>1760</v>
      </c>
    </row>
    <row r="23" spans="2:15" ht="16.5" customHeight="1" x14ac:dyDescent="0.3">
      <c r="B23" s="4" t="s">
        <v>4</v>
      </c>
      <c r="C23" s="16">
        <f>SUMIFS(jan!$D$5:$D$10,jan!$E$5:$E$10,summary!$B23)</f>
        <v>426</v>
      </c>
      <c r="D23" s="17">
        <f>SUMIFS(feb!$D$5:$D$10,feb!$E$5:$E$10,summary!$B23)</f>
        <v>84</v>
      </c>
      <c r="E23" s="16">
        <f>SUMIFS(mar!$D$5:$D$10,mar!$E$5:$E$10,summary!$B23)</f>
        <v>84</v>
      </c>
      <c r="F23" s="17">
        <f>SUMIFS(apr!$D$5:$D$10,apr!$E$5:$E$10,summary!$B23)</f>
        <v>426</v>
      </c>
      <c r="G23" s="16">
        <f>SUMIFS(may!$D$5:$D$10,may!$E$5:$E$10,summary!$B23)</f>
        <v>125</v>
      </c>
      <c r="H23" s="17">
        <f>SUMIFS(jun!$D$5:$D$10,jun!$E$5:$E$10,summary!$B23)</f>
        <v>187</v>
      </c>
      <c r="I23" s="16">
        <v>320</v>
      </c>
      <c r="J23" s="17">
        <v>425</v>
      </c>
      <c r="K23" s="16">
        <v>237</v>
      </c>
      <c r="L23" s="17">
        <v>345</v>
      </c>
      <c r="M23" s="18">
        <v>99</v>
      </c>
      <c r="N23" s="17">
        <f>SUMIFS(dec!$D$5:$D$10,dec!$E$5:$E$10,summary!$B23)</f>
        <v>187</v>
      </c>
      <c r="O23" s="16">
        <f>SUM(summary!$C23:$N23)</f>
        <v>2945</v>
      </c>
    </row>
    <row r="24" spans="2:15" ht="16.5" customHeight="1" x14ac:dyDescent="0.3">
      <c r="B24" s="4" t="s">
        <v>5</v>
      </c>
      <c r="C24" s="16">
        <f>SUMIFS(jan!$D$5:$D$10,jan!$E$5:$E$10,summary!$B24)</f>
        <v>54</v>
      </c>
      <c r="D24" s="17">
        <f>SUMIFS(feb!$D$5:$D$10,feb!$E$5:$E$10,summary!$B24)</f>
        <v>54</v>
      </c>
      <c r="E24" s="16">
        <f>SUMIFS(mar!$D$5:$D$10,mar!$E$5:$E$10,summary!$B24)</f>
        <v>109</v>
      </c>
      <c r="F24" s="17">
        <f>SUMIFS(apr!$D$5:$D$10,apr!$E$5:$E$10,summary!$B24)</f>
        <v>98</v>
      </c>
      <c r="G24" s="16">
        <f>SUMIFS(may!$D$5:$D$10,may!$E$5:$E$10,summary!$B24)</f>
        <v>33</v>
      </c>
      <c r="H24" s="17">
        <f>SUMIFS(jun!$D$5:$D$10,jun!$E$5:$E$10,summary!$B24)</f>
        <v>441</v>
      </c>
      <c r="I24" s="16">
        <v>235</v>
      </c>
      <c r="J24" s="17">
        <v>235</v>
      </c>
      <c r="K24" s="16">
        <v>312</v>
      </c>
      <c r="L24" s="17">
        <v>45</v>
      </c>
      <c r="M24" s="18">
        <v>322</v>
      </c>
      <c r="N24" s="17">
        <f>SUMIFS(dec!$D$5:$D$10,dec!$E$5:$E$10,summary!$B24)</f>
        <v>99</v>
      </c>
      <c r="O24" s="16">
        <f>SUM(summary!$C24:$N24)</f>
        <v>2037</v>
      </c>
    </row>
    <row r="25" spans="2:15" ht="16.5" customHeight="1" x14ac:dyDescent="0.3">
      <c r="B25" s="19" t="s">
        <v>12</v>
      </c>
      <c r="C25" s="20">
        <f>SUBTOTAL(109,summary!$C$20:$C$24)</f>
        <v>861</v>
      </c>
      <c r="D25" s="21">
        <f>SUBTOTAL(109,summary!$D$20:$D$24)</f>
        <v>861</v>
      </c>
      <c r="E25" s="20">
        <f>SUBTOTAL(109,summary!$E$20:$E$24)</f>
        <v>574</v>
      </c>
      <c r="F25" s="21">
        <f>SUBTOTAL(109,summary!$F$20:$F$24)</f>
        <v>817</v>
      </c>
      <c r="G25" s="20">
        <f>SUBTOTAL(109,summary!$G$20:$G$24)</f>
        <v>977</v>
      </c>
      <c r="H25" s="21">
        <f>SUBTOTAL(109,summary!$H$20:$H$24)</f>
        <v>1049</v>
      </c>
      <c r="I25" s="20">
        <f>SUBTOTAL(109,summary!$I$20:$I$24)</f>
        <v>1020</v>
      </c>
      <c r="J25" s="21">
        <f>SUBTOTAL(109,summary!$J$20:$J$24)</f>
        <v>1117</v>
      </c>
      <c r="K25" s="20">
        <f>SUBTOTAL(109,summary!$K$20:$K$24)</f>
        <v>1284</v>
      </c>
      <c r="L25" s="21">
        <f>SUBTOTAL(109,summary!$L$20:$L$24)</f>
        <v>874</v>
      </c>
      <c r="M25" s="22">
        <f>SUBTOTAL(109,summary!$M$20:$M$24)</f>
        <v>947</v>
      </c>
      <c r="N25" s="21">
        <f>SUBTOTAL(109,summary!$N$20:$N$24)</f>
        <v>1049</v>
      </c>
      <c r="O25" s="22">
        <f>SUBTOTAL(109,summary!$O$20:$O$24)</f>
        <v>11430</v>
      </c>
    </row>
  </sheetData>
  <printOptions horizontalCentered="1"/>
  <pageMargins left="0.25" right="0.25" top="0.75" bottom="0.75" header="0.3" footer="0.3"/>
  <pageSetup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>
      <selection activeCell="I8" sqref="I8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45">
      <c r="B1" s="1"/>
      <c r="G1" t="s">
        <v>50</v>
      </c>
    </row>
    <row r="2" spans="2:7" ht="31.5" customHeight="1" x14ac:dyDescent="0.5">
      <c r="B2" s="2" t="s">
        <v>31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40547</v>
      </c>
      <c r="C5" s="24" t="s">
        <v>11</v>
      </c>
      <c r="D5" s="14">
        <v>33</v>
      </c>
      <c r="E5" s="24" t="s">
        <v>1</v>
      </c>
      <c r="F5" s="25" t="s">
        <v>45</v>
      </c>
    </row>
    <row r="6" spans="2:7" ht="16.5" customHeight="1" x14ac:dyDescent="0.3">
      <c r="B6" s="3">
        <v>40548</v>
      </c>
      <c r="C6" s="26" t="s">
        <v>13</v>
      </c>
      <c r="D6" s="17">
        <v>238</v>
      </c>
      <c r="E6" s="26" t="s">
        <v>2</v>
      </c>
      <c r="F6" s="25" t="s">
        <v>45</v>
      </c>
    </row>
    <row r="7" spans="2:7" ht="16.5" customHeight="1" x14ac:dyDescent="0.3">
      <c r="B7" s="23">
        <v>40549</v>
      </c>
      <c r="C7" s="24" t="s">
        <v>51</v>
      </c>
      <c r="D7" s="17">
        <v>342</v>
      </c>
      <c r="E7" s="26" t="s">
        <v>4</v>
      </c>
      <c r="F7" s="25" t="s">
        <v>45</v>
      </c>
    </row>
    <row r="8" spans="2:7" ht="16.5" customHeight="1" x14ac:dyDescent="0.3">
      <c r="B8" s="3">
        <v>40550</v>
      </c>
      <c r="C8" s="26" t="s">
        <v>52</v>
      </c>
      <c r="D8" s="17">
        <v>110</v>
      </c>
      <c r="E8" s="26" t="s">
        <v>3</v>
      </c>
      <c r="F8" s="25" t="s">
        <v>45</v>
      </c>
    </row>
    <row r="9" spans="2:7" ht="16.5" customHeight="1" x14ac:dyDescent="0.3">
      <c r="B9" s="23">
        <v>40551</v>
      </c>
      <c r="C9" s="24" t="s">
        <v>53</v>
      </c>
      <c r="D9" s="17">
        <v>84</v>
      </c>
      <c r="E9" s="26" t="s">
        <v>4</v>
      </c>
      <c r="F9" s="25" t="s">
        <v>45</v>
      </c>
    </row>
    <row r="10" spans="2:7" ht="16.5" customHeight="1" x14ac:dyDescent="0.3">
      <c r="B10" s="3">
        <v>40552</v>
      </c>
      <c r="C10" s="26" t="s">
        <v>54</v>
      </c>
      <c r="D10" s="17">
        <v>54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SUBTOTAL(109,jan!$D$5:$D$10)</f>
        <v>861</v>
      </c>
      <c r="E11" s="27"/>
      <c r="F11" s="9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>
      <selection activeCell="F15" sqref="F15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32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40577</v>
      </c>
      <c r="C5" s="24" t="s">
        <v>11</v>
      </c>
      <c r="D5" s="14">
        <v>33</v>
      </c>
      <c r="E5" s="24" t="s">
        <v>1</v>
      </c>
      <c r="F5" s="25" t="s">
        <v>45</v>
      </c>
    </row>
    <row r="6" spans="2:7" ht="16.5" customHeight="1" x14ac:dyDescent="0.3">
      <c r="B6" s="3">
        <v>40578</v>
      </c>
      <c r="C6" s="26" t="s">
        <v>13</v>
      </c>
      <c r="D6" s="17">
        <v>238</v>
      </c>
      <c r="E6" s="26" t="s">
        <v>2</v>
      </c>
      <c r="F6" s="25" t="s">
        <v>45</v>
      </c>
    </row>
    <row r="7" spans="2:7" ht="16.5" customHeight="1" x14ac:dyDescent="0.3">
      <c r="B7" s="23">
        <v>40579</v>
      </c>
      <c r="C7" s="24" t="s">
        <v>51</v>
      </c>
      <c r="D7" s="17">
        <v>342</v>
      </c>
      <c r="E7" s="26" t="s">
        <v>1</v>
      </c>
      <c r="F7" s="25" t="s">
        <v>45</v>
      </c>
    </row>
    <row r="8" spans="2:7" ht="16.5" customHeight="1" x14ac:dyDescent="0.3">
      <c r="B8" s="3">
        <v>40580</v>
      </c>
      <c r="C8" s="26" t="s">
        <v>52</v>
      </c>
      <c r="D8" s="17">
        <v>110</v>
      </c>
      <c r="E8" s="26" t="s">
        <v>3</v>
      </c>
      <c r="F8" s="25" t="s">
        <v>45</v>
      </c>
    </row>
    <row r="9" spans="2:7" ht="16.5" customHeight="1" x14ac:dyDescent="0.3">
      <c r="B9" s="23">
        <v>40581</v>
      </c>
      <c r="C9" s="24" t="s">
        <v>53</v>
      </c>
      <c r="D9" s="17">
        <v>84</v>
      </c>
      <c r="E9" s="26" t="s">
        <v>4</v>
      </c>
      <c r="F9" s="25" t="s">
        <v>45</v>
      </c>
    </row>
    <row r="10" spans="2:7" ht="16.5" customHeight="1" x14ac:dyDescent="0.3">
      <c r="B10" s="3">
        <v>40582</v>
      </c>
      <c r="C10" s="26" t="s">
        <v>54</v>
      </c>
      <c r="D10" s="17">
        <v>54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SUBTOTAL(109,feb!$D$5:$D$10)</f>
        <v>861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>
      <selection activeCell="I8" sqref="I8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33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40606</v>
      </c>
      <c r="C5" s="24" t="s">
        <v>11</v>
      </c>
      <c r="D5" s="14">
        <v>33</v>
      </c>
      <c r="E5" s="24" t="s">
        <v>1</v>
      </c>
      <c r="F5" s="25" t="s">
        <v>45</v>
      </c>
    </row>
    <row r="6" spans="2:7" ht="16.5" customHeight="1" x14ac:dyDescent="0.3">
      <c r="B6" s="3">
        <v>40608</v>
      </c>
      <c r="C6" s="26" t="s">
        <v>13</v>
      </c>
      <c r="D6" s="17">
        <v>238</v>
      </c>
      <c r="E6" s="26" t="s">
        <v>2</v>
      </c>
      <c r="F6" s="25" t="s">
        <v>45</v>
      </c>
    </row>
    <row r="7" spans="2:7" ht="16.5" customHeight="1" x14ac:dyDescent="0.3">
      <c r="B7" s="23">
        <v>40610</v>
      </c>
      <c r="C7" s="24" t="s">
        <v>51</v>
      </c>
      <c r="D7" s="17">
        <v>55</v>
      </c>
      <c r="E7" s="26" t="s">
        <v>5</v>
      </c>
      <c r="F7" s="25" t="s">
        <v>45</v>
      </c>
    </row>
    <row r="8" spans="2:7" ht="16.5" customHeight="1" x14ac:dyDescent="0.3">
      <c r="B8" s="3">
        <v>40612</v>
      </c>
      <c r="C8" s="26" t="s">
        <v>52</v>
      </c>
      <c r="D8" s="17">
        <v>110</v>
      </c>
      <c r="E8" s="26" t="s">
        <v>3</v>
      </c>
      <c r="F8" s="25" t="s">
        <v>45</v>
      </c>
    </row>
    <row r="9" spans="2:7" ht="16.5" customHeight="1" x14ac:dyDescent="0.3">
      <c r="B9" s="23">
        <v>40614</v>
      </c>
      <c r="C9" s="24" t="s">
        <v>53</v>
      </c>
      <c r="D9" s="17">
        <v>84</v>
      </c>
      <c r="E9" s="26" t="s">
        <v>4</v>
      </c>
      <c r="F9" s="25" t="s">
        <v>45</v>
      </c>
    </row>
    <row r="10" spans="2:7" ht="16.5" customHeight="1" x14ac:dyDescent="0.3">
      <c r="B10" s="3">
        <v>40616</v>
      </c>
      <c r="C10" s="26" t="s">
        <v>54</v>
      </c>
      <c r="D10" s="17">
        <v>54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SUBTOTAL(109,mar!$D$5:$D$10)</f>
        <v>574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>
      <selection activeCell="F16" sqref="F16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34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40637</v>
      </c>
      <c r="C5" s="24" t="s">
        <v>11</v>
      </c>
      <c r="D5" s="14">
        <v>45</v>
      </c>
      <c r="E5" s="24" t="s">
        <v>1</v>
      </c>
      <c r="F5" s="25" t="s">
        <v>45</v>
      </c>
    </row>
    <row r="6" spans="2:7" ht="16.5" customHeight="1" x14ac:dyDescent="0.3">
      <c r="B6" s="3">
        <v>40641</v>
      </c>
      <c r="C6" s="26" t="s">
        <v>13</v>
      </c>
      <c r="D6" s="17">
        <v>123</v>
      </c>
      <c r="E6" s="26" t="s">
        <v>2</v>
      </c>
      <c r="F6" s="25" t="s">
        <v>45</v>
      </c>
    </row>
    <row r="7" spans="2:7" ht="16.5" customHeight="1" x14ac:dyDescent="0.3">
      <c r="B7" s="23">
        <v>40645</v>
      </c>
      <c r="C7" s="24" t="s">
        <v>51</v>
      </c>
      <c r="D7" s="17">
        <v>342</v>
      </c>
      <c r="E7" s="26" t="s">
        <v>4</v>
      </c>
      <c r="F7" s="25" t="s">
        <v>45</v>
      </c>
    </row>
    <row r="8" spans="2:7" ht="16.5" customHeight="1" x14ac:dyDescent="0.3">
      <c r="B8" s="3">
        <v>40649</v>
      </c>
      <c r="C8" s="26" t="s">
        <v>52</v>
      </c>
      <c r="D8" s="17">
        <v>125</v>
      </c>
      <c r="E8" s="26" t="s">
        <v>3</v>
      </c>
      <c r="F8" s="25" t="s">
        <v>45</v>
      </c>
    </row>
    <row r="9" spans="2:7" ht="16.5" customHeight="1" x14ac:dyDescent="0.3">
      <c r="B9" s="23">
        <v>40653</v>
      </c>
      <c r="C9" s="24" t="s">
        <v>53</v>
      </c>
      <c r="D9" s="17">
        <v>84</v>
      </c>
      <c r="E9" s="26" t="s">
        <v>4</v>
      </c>
      <c r="F9" s="25" t="s">
        <v>45</v>
      </c>
    </row>
    <row r="10" spans="2:7" ht="16.5" customHeight="1" x14ac:dyDescent="0.3">
      <c r="B10" s="3">
        <v>40657</v>
      </c>
      <c r="C10" s="26" t="s">
        <v>54</v>
      </c>
      <c r="D10" s="17">
        <v>98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SUBTOTAL(109,apr!$D$5:$D$10)</f>
        <v>817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>
      <selection activeCell="F16" sqref="F16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35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40666</v>
      </c>
      <c r="C5" s="24" t="s">
        <v>11</v>
      </c>
      <c r="D5" s="14">
        <v>33</v>
      </c>
      <c r="E5" s="24" t="s">
        <v>1</v>
      </c>
      <c r="F5" s="25" t="s">
        <v>45</v>
      </c>
    </row>
    <row r="6" spans="2:7" ht="16.5" customHeight="1" x14ac:dyDescent="0.3">
      <c r="B6" s="3">
        <v>40671</v>
      </c>
      <c r="C6" s="26" t="s">
        <v>13</v>
      </c>
      <c r="D6" s="17">
        <v>111</v>
      </c>
      <c r="E6" s="26" t="s">
        <v>2</v>
      </c>
      <c r="F6" s="25" t="s">
        <v>45</v>
      </c>
    </row>
    <row r="7" spans="2:7" ht="16.5" customHeight="1" x14ac:dyDescent="0.3">
      <c r="B7" s="23">
        <v>40676</v>
      </c>
      <c r="C7" s="24" t="s">
        <v>51</v>
      </c>
      <c r="D7" s="17">
        <v>342</v>
      </c>
      <c r="E7" s="26" t="s">
        <v>1</v>
      </c>
      <c r="F7" s="25" t="s">
        <v>45</v>
      </c>
    </row>
    <row r="8" spans="2:7" ht="16.5" customHeight="1" x14ac:dyDescent="0.3">
      <c r="B8" s="3">
        <v>40681</v>
      </c>
      <c r="C8" s="26" t="s">
        <v>52</v>
      </c>
      <c r="D8" s="17">
        <v>333</v>
      </c>
      <c r="E8" s="26" t="s">
        <v>3</v>
      </c>
      <c r="F8" s="25" t="s">
        <v>45</v>
      </c>
    </row>
    <row r="9" spans="2:7" ht="16.5" customHeight="1" x14ac:dyDescent="0.3">
      <c r="B9" s="23">
        <v>40686</v>
      </c>
      <c r="C9" s="24" t="s">
        <v>53</v>
      </c>
      <c r="D9" s="17">
        <v>125</v>
      </c>
      <c r="E9" s="26" t="s">
        <v>4</v>
      </c>
      <c r="F9" s="25" t="s">
        <v>45</v>
      </c>
    </row>
    <row r="10" spans="2:7" ht="16.5" customHeight="1" x14ac:dyDescent="0.3">
      <c r="B10" s="3">
        <v>40691</v>
      </c>
      <c r="C10" s="26" t="s">
        <v>54</v>
      </c>
      <c r="D10" s="17">
        <v>33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SUBTOTAL(109,may!$D$5:$D$10)</f>
        <v>977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>
      <selection activeCell="D5" sqref="D5:D11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36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40701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40702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40703</v>
      </c>
      <c r="C7" s="24" t="s">
        <v>51</v>
      </c>
      <c r="D7" s="17">
        <v>342</v>
      </c>
      <c r="E7" s="26" t="s">
        <v>5</v>
      </c>
      <c r="F7" s="25" t="s">
        <v>45</v>
      </c>
    </row>
    <row r="8" spans="2:7" ht="16.5" customHeight="1" x14ac:dyDescent="0.3">
      <c r="B8" s="3">
        <v>40704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40705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40706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  <row r="12" spans="2:7" ht="16.5" customHeight="1" x14ac:dyDescent="0.3">
      <c r="D12" s="7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workbookViewId="0">
      <selection activeCell="F13" sqref="F13"/>
    </sheetView>
  </sheetViews>
  <sheetFormatPr defaultRowHeight="16.5" customHeight="1" x14ac:dyDescent="0.3"/>
  <cols>
    <col min="1" max="1" width="3.109375" customWidth="1"/>
    <col min="2" max="4" width="12.33203125" customWidth="1"/>
    <col min="5" max="5" width="15.6640625" customWidth="1"/>
    <col min="6" max="6" width="42.88671875" customWidth="1"/>
    <col min="7" max="7" width="3.5546875" customWidth="1"/>
  </cols>
  <sheetData>
    <row r="1" spans="2:7" ht="16.5" customHeight="1" x14ac:dyDescent="0.3">
      <c r="G1" t="s">
        <v>50</v>
      </c>
    </row>
    <row r="2" spans="2:7" ht="31.5" customHeight="1" x14ac:dyDescent="0.5">
      <c r="B2" s="2" t="s">
        <v>37</v>
      </c>
      <c r="G2" t="s">
        <v>50</v>
      </c>
    </row>
    <row r="3" spans="2:7" ht="23.25" customHeight="1" x14ac:dyDescent="0.3"/>
    <row r="4" spans="2:7" ht="16.5" customHeight="1" x14ac:dyDescent="0.3">
      <c r="B4" s="10" t="s">
        <v>6</v>
      </c>
      <c r="C4" s="11" t="s">
        <v>7</v>
      </c>
      <c r="D4" s="10" t="s">
        <v>8</v>
      </c>
      <c r="E4" s="11" t="s">
        <v>10</v>
      </c>
      <c r="F4" s="10" t="s">
        <v>9</v>
      </c>
    </row>
    <row r="5" spans="2:7" ht="16.5" customHeight="1" x14ac:dyDescent="0.3">
      <c r="B5" s="23">
        <v>40733</v>
      </c>
      <c r="C5" s="24" t="s">
        <v>11</v>
      </c>
      <c r="D5" s="14">
        <v>201</v>
      </c>
      <c r="E5" s="24" t="s">
        <v>1</v>
      </c>
      <c r="F5" s="25" t="s">
        <v>45</v>
      </c>
    </row>
    <row r="6" spans="2:7" ht="16.5" customHeight="1" x14ac:dyDescent="0.3">
      <c r="B6" s="3">
        <v>40738</v>
      </c>
      <c r="C6" s="26" t="s">
        <v>13</v>
      </c>
      <c r="D6" s="17">
        <v>98</v>
      </c>
      <c r="E6" s="26" t="s">
        <v>2</v>
      </c>
      <c r="F6" s="25" t="s">
        <v>45</v>
      </c>
    </row>
    <row r="7" spans="2:7" ht="16.5" customHeight="1" x14ac:dyDescent="0.3">
      <c r="B7" s="23">
        <v>40743</v>
      </c>
      <c r="C7" s="24" t="s">
        <v>51</v>
      </c>
      <c r="D7" s="17">
        <v>342</v>
      </c>
      <c r="E7" s="26" t="s">
        <v>2</v>
      </c>
      <c r="F7" s="25" t="s">
        <v>45</v>
      </c>
    </row>
    <row r="8" spans="2:7" ht="16.5" customHeight="1" x14ac:dyDescent="0.3">
      <c r="B8" s="3">
        <v>40748</v>
      </c>
      <c r="C8" s="26" t="s">
        <v>52</v>
      </c>
      <c r="D8" s="17">
        <v>122</v>
      </c>
      <c r="E8" s="26" t="s">
        <v>3</v>
      </c>
      <c r="F8" s="25" t="s">
        <v>45</v>
      </c>
    </row>
    <row r="9" spans="2:7" ht="16.5" customHeight="1" x14ac:dyDescent="0.3">
      <c r="B9" s="23">
        <v>40753</v>
      </c>
      <c r="C9" s="24" t="s">
        <v>53</v>
      </c>
      <c r="D9" s="17">
        <v>187</v>
      </c>
      <c r="E9" s="26" t="s">
        <v>4</v>
      </c>
      <c r="F9" s="25" t="s">
        <v>45</v>
      </c>
    </row>
    <row r="10" spans="2:7" ht="16.5" customHeight="1" x14ac:dyDescent="0.3">
      <c r="B10" s="3">
        <v>40758</v>
      </c>
      <c r="C10" s="26" t="s">
        <v>54</v>
      </c>
      <c r="D10" s="17">
        <v>99</v>
      </c>
      <c r="E10" s="26" t="s">
        <v>5</v>
      </c>
      <c r="F10" s="25" t="s">
        <v>45</v>
      </c>
    </row>
    <row r="11" spans="2:7" ht="16.5" customHeight="1" x14ac:dyDescent="0.3">
      <c r="B11" s="19" t="s">
        <v>12</v>
      </c>
      <c r="C11" s="27"/>
      <c r="D11" s="21">
        <f>SUBTOTAL(109,jun!$D$5:$D$10)</f>
        <v>1049</v>
      </c>
      <c r="E11" s="27"/>
      <c r="F11" s="9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tips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trends budget</dc:title>
  <dc:creator>Syncfusion</dc:creator>
  <cp:keywords/>
  <cp:lastModifiedBy>Syncfusion</cp:lastModifiedBy>
  <dcterms:created xsi:type="dcterms:W3CDTF">2015-06-24T03:19:28Z</dcterms:created>
  <dcterms:modified xsi:type="dcterms:W3CDTF">2016-09-22T07:37:50Z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