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440" windowWidth="25600" windowHeight="15620" tabRatio="500" firstSheet="1" activeTab="3"/>
  </bookViews>
  <sheets>
    <sheet name="Raw data" sheetId="1" state="hidden" r:id="rId1"/>
    <sheet name="Processed data" sheetId="2" r:id="rId2"/>
    <sheet name="Result analysis" sheetId="4" r:id="rId3"/>
    <sheet name="Summary" sheetId="5" r:id="rId4"/>
  </sheets>
  <calcPr calcId="140001" concurrentCalc="0"/>
  <pivotCaches>
    <pivotCache cacheId="10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4" i="4" l="1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146" i="2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C36" i="4"/>
  <c r="B36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B35" i="4"/>
  <c r="A61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36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B11" i="2"/>
  <c r="D11" i="2"/>
  <c r="B12" i="2"/>
  <c r="D12" i="2"/>
  <c r="B13" i="2"/>
  <c r="D13" i="2"/>
  <c r="B14" i="2"/>
  <c r="D14" i="2"/>
  <c r="B15" i="2"/>
  <c r="D15" i="2"/>
  <c r="B16" i="2"/>
  <c r="D16" i="2"/>
  <c r="B17" i="2"/>
  <c r="D17" i="2"/>
  <c r="B18" i="2"/>
  <c r="D18" i="2"/>
  <c r="B19" i="2"/>
  <c r="D19" i="2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B47" i="2"/>
  <c r="D47" i="2"/>
  <c r="B48" i="2"/>
  <c r="D48" i="2"/>
  <c r="B49" i="2"/>
  <c r="D49" i="2"/>
  <c r="B50" i="2"/>
  <c r="D50" i="2"/>
  <c r="B51" i="2"/>
  <c r="D51" i="2"/>
  <c r="B52" i="2"/>
  <c r="D52" i="2"/>
  <c r="B53" i="2"/>
  <c r="D53" i="2"/>
  <c r="B54" i="2"/>
  <c r="D54" i="2"/>
  <c r="B55" i="2"/>
  <c r="D55" i="2"/>
  <c r="B56" i="2"/>
  <c r="D56" i="2"/>
  <c r="B57" i="2"/>
  <c r="D57" i="2"/>
  <c r="B58" i="2"/>
  <c r="D58" i="2"/>
  <c r="B59" i="2"/>
  <c r="D59" i="2"/>
  <c r="B60" i="2"/>
  <c r="D60" i="2"/>
  <c r="B61" i="2"/>
  <c r="D61" i="2"/>
  <c r="B62" i="2"/>
  <c r="D62" i="2"/>
  <c r="B63" i="2"/>
  <c r="D63" i="2"/>
  <c r="B64" i="2"/>
  <c r="D64" i="2"/>
  <c r="B65" i="2"/>
  <c r="D65" i="2"/>
  <c r="B66" i="2"/>
  <c r="D66" i="2"/>
  <c r="B67" i="2"/>
  <c r="D67" i="2"/>
  <c r="B68" i="2"/>
  <c r="D68" i="2"/>
  <c r="B69" i="2"/>
  <c r="D69" i="2"/>
  <c r="B70" i="2"/>
  <c r="D70" i="2"/>
  <c r="B71" i="2"/>
  <c r="D71" i="2"/>
  <c r="B72" i="2"/>
  <c r="D72" i="2"/>
  <c r="B73" i="2"/>
  <c r="D73" i="2"/>
  <c r="B74" i="2"/>
  <c r="D74" i="2"/>
  <c r="B75" i="2"/>
  <c r="D75" i="2"/>
  <c r="B76" i="2"/>
  <c r="D76" i="2"/>
  <c r="B77" i="2"/>
  <c r="D77" i="2"/>
  <c r="B78" i="2"/>
  <c r="D78" i="2"/>
  <c r="B79" i="2"/>
  <c r="D79" i="2"/>
  <c r="B80" i="2"/>
  <c r="D80" i="2"/>
  <c r="B81" i="2"/>
  <c r="D81" i="2"/>
  <c r="B82" i="2"/>
  <c r="D82" i="2"/>
  <c r="B83" i="2"/>
  <c r="D83" i="2"/>
  <c r="B84" i="2"/>
  <c r="D84" i="2"/>
  <c r="B85" i="2"/>
  <c r="D85" i="2"/>
  <c r="B86" i="2"/>
  <c r="D86" i="2"/>
  <c r="B87" i="2"/>
  <c r="D87" i="2"/>
  <c r="B88" i="2"/>
  <c r="D88" i="2"/>
  <c r="B89" i="2"/>
  <c r="D89" i="2"/>
  <c r="B90" i="2"/>
  <c r="D90" i="2"/>
  <c r="B91" i="2"/>
  <c r="D91" i="2"/>
  <c r="B92" i="2"/>
  <c r="D92" i="2"/>
  <c r="B93" i="2"/>
  <c r="D93" i="2"/>
  <c r="B94" i="2"/>
  <c r="D94" i="2"/>
  <c r="B95" i="2"/>
  <c r="D95" i="2"/>
  <c r="B96" i="2"/>
  <c r="D96" i="2"/>
  <c r="B97" i="2"/>
  <c r="D97" i="2"/>
  <c r="B98" i="2"/>
  <c r="D98" i="2"/>
  <c r="B99" i="2"/>
  <c r="D99" i="2"/>
  <c r="B100" i="2"/>
  <c r="D100" i="2"/>
  <c r="B101" i="2"/>
  <c r="D101" i="2"/>
  <c r="B102" i="2"/>
  <c r="D102" i="2"/>
  <c r="B103" i="2"/>
  <c r="D103" i="2"/>
  <c r="B104" i="2"/>
  <c r="D104" i="2"/>
  <c r="B105" i="2"/>
  <c r="D105" i="2"/>
  <c r="B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2" i="2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</calcChain>
</file>

<file path=xl/sharedStrings.xml><?xml version="1.0" encoding="utf-8"?>
<sst xmlns="http://schemas.openxmlformats.org/spreadsheetml/2006/main" count="1394" uniqueCount="487">
  <si>
    <t>Framework_Test</t>
  </si>
  <si>
    <t>router_benchmark</t>
  </si>
  <si>
    <t>Router</t>
  </si>
  <si>
    <t>Benchmark</t>
  </si>
  <si>
    <t>op/s</t>
  </si>
  <si>
    <t>ns/op</t>
  </si>
  <si>
    <t>Bytes alloc/op</t>
  </si>
  <si>
    <t># allocs/op</t>
  </si>
  <si>
    <t>Memory</t>
  </si>
  <si>
    <t>BenchmarkAce_Param</t>
  </si>
  <si>
    <t>BenchmarkGin_Param</t>
  </si>
  <si>
    <t>#GithubAPI Routes: 203</t>
  </si>
  <si>
    <t>Param</t>
  </si>
  <si>
    <t>Param5</t>
  </si>
  <si>
    <t>Param20</t>
  </si>
  <si>
    <t>ParamWrite</t>
  </si>
  <si>
    <t>GithubStatic</t>
  </si>
  <si>
    <t>GithubParam</t>
  </si>
  <si>
    <t>GithubAll</t>
  </si>
  <si>
    <t>GPlusStatic</t>
  </si>
  <si>
    <t>GPlusParam</t>
  </si>
  <si>
    <t>GPlus2Params</t>
  </si>
  <si>
    <t>GPlusAll</t>
  </si>
  <si>
    <t>ParseStatic</t>
  </si>
  <si>
    <t>ParseParam</t>
  </si>
  <si>
    <t>Parse2Params</t>
  </si>
  <si>
    <t>ParseAll</t>
  </si>
  <si>
    <t>Total</t>
  </si>
  <si>
    <t>BenchmarkLARS_Param</t>
  </si>
  <si>
    <t>Pat</t>
  </si>
  <si>
    <t>Gin</t>
  </si>
  <si>
    <t>BenchmarkDenco_Param</t>
  </si>
  <si>
    <t>Denco</t>
  </si>
  <si>
    <t>LARS</t>
  </si>
  <si>
    <t>BenchmarkBeego_Param</t>
  </si>
  <si>
    <t>BenchmarkKocha_Param</t>
  </si>
  <si>
    <t>HttpRouter</t>
  </si>
  <si>
    <t>BenchmarkBone_Param</t>
  </si>
  <si>
    <t>BenchmarkHttpRouter_Param</t>
  </si>
  <si>
    <t>R2router</t>
  </si>
  <si>
    <t>Ace</t>
  </si>
  <si>
    <t>BenchmarkGocraftWeb_Param</t>
  </si>
  <si>
    <t>Kocha</t>
  </si>
  <si>
    <t>BenchmarkGoji_Param</t>
  </si>
  <si>
    <t>BenchmarkVulcan_Param</t>
  </si>
  <si>
    <t>BenchmarkGojiv2_Param</t>
  </si>
  <si>
    <t>BenchmarkGoJsonRest_Param</t>
  </si>
  <si>
    <t>BenchmarkYar_Param</t>
  </si>
  <si>
    <t>BenchmarkGoRestful_Param</t>
  </si>
  <si>
    <t>Yar</t>
  </si>
  <si>
    <t>BenchmarkGorillaMux_Param</t>
  </si>
  <si>
    <t>BenchmarkHttpTreeMux_Param</t>
  </si>
  <si>
    <t>Tango</t>
  </si>
  <si>
    <t>HttpTreeMux</t>
  </si>
  <si>
    <t>BenchmarkMacaron_Param</t>
  </si>
  <si>
    <t>Vulcan</t>
  </si>
  <si>
    <t>BenchmarkMartini_Param</t>
  </si>
  <si>
    <t>BenchmarkPat_Param</t>
  </si>
  <si>
    <t>Possum</t>
  </si>
  <si>
    <t>Goji</t>
  </si>
  <si>
    <t>BenchmarkPossum_Param</t>
  </si>
  <si>
    <t>BenchmarkR2router_Param</t>
  </si>
  <si>
    <t>BenchmarkRevel_Param</t>
  </si>
  <si>
    <t>BenchmarkTango_Param</t>
  </si>
  <si>
    <t>BenchmarkTigerTonic_Param</t>
  </si>
  <si>
    <t>GocraftWeb</t>
  </si>
  <si>
    <t>Gojiv2</t>
  </si>
  <si>
    <t>BenchmarkTraffic_Param</t>
  </si>
  <si>
    <t>TigerTonic</t>
  </si>
  <si>
    <t>Bone</t>
  </si>
  <si>
    <t>Beego</t>
  </si>
  <si>
    <t>BenchmarkAce_Param5</t>
  </si>
  <si>
    <t>Macaron</t>
  </si>
  <si>
    <t>BenchmarkBeego_Param5</t>
  </si>
  <si>
    <t>BenchmarkBone_Param5</t>
  </si>
  <si>
    <t>BenchmarkDenco_Param5</t>
  </si>
  <si>
    <t>GoJsonRest</t>
  </si>
  <si>
    <t>BenchmarkGin_Param5</t>
  </si>
  <si>
    <t>Revel</t>
  </si>
  <si>
    <t>BenchmarkGocraftWeb_Param5</t>
  </si>
  <si>
    <t>BenchmarkGoji_Param5</t>
  </si>
  <si>
    <t>BenchmarkGojiv2_Param5</t>
  </si>
  <si>
    <t>BenchmarkGoJsonRest_Param5</t>
  </si>
  <si>
    <t>BenchmarkGoRestful_Param5</t>
  </si>
  <si>
    <t>BenchmarkGorillaMux_Param5</t>
  </si>
  <si>
    <t>BenchmarkHttpRouter_Param5</t>
  </si>
  <si>
    <t>BenchmarkHttpTreeMux_Param5</t>
  </si>
  <si>
    <t>BenchmarkKocha_Param5</t>
  </si>
  <si>
    <t>BenchmarkLARS_Param5</t>
  </si>
  <si>
    <t>BenchmarkMacaron_Param5</t>
  </si>
  <si>
    <t>BenchmarkMartini_Param5</t>
  </si>
  <si>
    <t>BenchmarkPat_Param5</t>
  </si>
  <si>
    <t>Martini</t>
  </si>
  <si>
    <t>GorillaMux</t>
  </si>
  <si>
    <t>BenchmarkPossum_Param5</t>
  </si>
  <si>
    <t>BenchmarkR2router_Param5</t>
  </si>
  <si>
    <t>BenchmarkRevel_Param5</t>
  </si>
  <si>
    <t>BenchmarkTango_Param5</t>
  </si>
  <si>
    <t>Traffic</t>
  </si>
  <si>
    <t>BenchmarkTigerTonic_Param5</t>
  </si>
  <si>
    <t>BenchmarkTraffic_Param5</t>
  </si>
  <si>
    <t>GoRestful</t>
  </si>
  <si>
    <t>BenchmarkVulcan_Param5</t>
  </si>
  <si>
    <t>BenchmarkYar_Param5</t>
  </si>
  <si>
    <t>BenchmarkAce_Param20</t>
  </si>
  <si>
    <t>BenchmarkBeego_Param20</t>
  </si>
  <si>
    <t>BenchmarkBone_Param20</t>
  </si>
  <si>
    <t>#GPlusAPI Routes: 13</t>
  </si>
  <si>
    <t>BenchmarkDenco_Param20</t>
  </si>
  <si>
    <t>BenchmarkGin_Param20</t>
  </si>
  <si>
    <t>BenchmarkGocraftWeb_Param20</t>
  </si>
  <si>
    <t>BenchmarkGoji_Param20</t>
  </si>
  <si>
    <t>BenchmarkGojiv2_Param20</t>
  </si>
  <si>
    <t>BenchmarkGoJsonRest_Param20</t>
  </si>
  <si>
    <t>BenchmarkGoRestful_Param20</t>
  </si>
  <si>
    <t>BenchmarkGorillaMux_Param20</t>
  </si>
  <si>
    <t>BenchmarkHttpRouter_Param20</t>
  </si>
  <si>
    <t>BenchmarkHttpTreeMux_Param20</t>
  </si>
  <si>
    <t>BenchmarkKocha_Param20</t>
  </si>
  <si>
    <t>BenchmarkLARS_Param20</t>
  </si>
  <si>
    <t>BenchmarkMacaron_Param20</t>
  </si>
  <si>
    <t>BenchmarkMartini_Param20</t>
  </si>
  <si>
    <t>BenchmarkPat_Param20</t>
  </si>
  <si>
    <t>BenchmarkPossum_Param20</t>
  </si>
  <si>
    <t>BenchmarkR2router_Param20</t>
  </si>
  <si>
    <t>BenchmarkRevel_Param20</t>
  </si>
  <si>
    <t>BenchmarkTango_Param20</t>
  </si>
  <si>
    <t>BenchmarkTigerTonic_Param20</t>
  </si>
  <si>
    <t>BenchmarkTraffic_Param20</t>
  </si>
  <si>
    <t>#ParseAPI Routes: 26</t>
  </si>
  <si>
    <t>BenchmarkVulcan_Param20</t>
  </si>
  <si>
    <t>BenchmarkYar_Param20</t>
  </si>
  <si>
    <t>BenchmarkAce_ParamWrite</t>
  </si>
  <si>
    <t>BenchmarkBeego_ParamWrite</t>
  </si>
  <si>
    <t>BenchmarkBone_ParamWrite</t>
  </si>
  <si>
    <t>BenchmarkDenco_ParamWrite</t>
  </si>
  <si>
    <t>BenchmarkGin_ParamWrite</t>
  </si>
  <si>
    <t>BenchmarkGocraftWeb_ParamWrite</t>
  </si>
  <si>
    <t>BenchmarkGoji_ParamWrite</t>
  </si>
  <si>
    <t>BenchmarkGojiv2_ParamWrite</t>
  </si>
  <si>
    <t>BenchmarkGoJsonRest_ParamWrite</t>
  </si>
  <si>
    <t>BenchmarkGoRestful_ParamWrite</t>
  </si>
  <si>
    <t>BenchmarkGorillaMux_ParamWrite</t>
  </si>
  <si>
    <t>BenchmarkHttpRouter_ParamWrite</t>
  </si>
  <si>
    <t>BenchmarkHttpTreeMux_ParamWrite</t>
  </si>
  <si>
    <t>BenchmarkKocha_ParamWrite</t>
  </si>
  <si>
    <t>BenchmarkLARS_ParamWrite</t>
  </si>
  <si>
    <t>BenchmarkMacaron_ParamWrite</t>
  </si>
  <si>
    <t>BenchmarkMartini_ParamWrite</t>
  </si>
  <si>
    <t>#Static Routes: 157</t>
  </si>
  <si>
    <t>BenchmarkPat_ParamWrite</t>
  </si>
  <si>
    <t>HttpServeMux</t>
  </si>
  <si>
    <t>BenchmarkPossum_ParamWrite</t>
  </si>
  <si>
    <t>BenchmarkTango_ParamWrite</t>
  </si>
  <si>
    <t>BenchmarkR2router_ParamWrite</t>
  </si>
  <si>
    <t>BenchmarkVulcan_ParamWrite</t>
  </si>
  <si>
    <t>BenchmarkRevel_ParamWrite</t>
  </si>
  <si>
    <t>BenchmarkYar_ParamWrite</t>
  </si>
  <si>
    <t>BenchmarkTigerTonic_ParamWrite</t>
  </si>
  <si>
    <t>BenchmarkTraffic_ParamWrite</t>
  </si>
  <si>
    <t>BenchmarkAce_GithubStatic</t>
  </si>
  <si>
    <t>BenchmarkBeego_GithubStatic</t>
  </si>
  <si>
    <t>Github</t>
  </si>
  <si>
    <t>BenchmarkBone_GithubStatic</t>
  </si>
  <si>
    <t>BenchmarkDenco_GithubStatic</t>
  </si>
  <si>
    <t>BenchmarkHttpTreeMux_GithubStatic</t>
  </si>
  <si>
    <t>BenchmarkKocha_GithubStatic</t>
  </si>
  <si>
    <t>BenchmarkGin_GithubStatic</t>
  </si>
  <si>
    <t>BenchmarkLARS_GithubStatic</t>
  </si>
  <si>
    <t>BenchmarkYar_GithubStatic</t>
  </si>
  <si>
    <t>BenchmarkGocraftWeb_GithubStatic</t>
  </si>
  <si>
    <t>BenchmarkHttpRouter_GithubStatic</t>
  </si>
  <si>
    <t>BenchmarkGoji_GithubStatic</t>
  </si>
  <si>
    <t>BenchmarkTigerTonic_GithubStatic</t>
  </si>
  <si>
    <t>BenchmarkR2router_GithubStatic</t>
  </si>
  <si>
    <t>BenchmarkGojiv2_GithubStatic</t>
  </si>
  <si>
    <t>BenchmarkVulcan_GithubStatic</t>
  </si>
  <si>
    <t>BenchmarkPossum_GithubStatic</t>
  </si>
  <si>
    <t>BenchmarkGoRestful_GithubStatic</t>
  </si>
  <si>
    <t>BenchmarkGoJsonRest_GithubStatic</t>
  </si>
  <si>
    <t>BenchmarkTango_GithubStatic</t>
  </si>
  <si>
    <t>BenchmarkMacaron_GithubStatic</t>
  </si>
  <si>
    <t>BenchmarkGorillaMux_GithubStatic</t>
  </si>
  <si>
    <t>BenchmarkRevel_GithubStatic</t>
  </si>
  <si>
    <t>BenchmarkPat_GithubStatic</t>
  </si>
  <si>
    <t>BenchmarkMartini_GithubStatic</t>
  </si>
  <si>
    <t>BenchmarkTraffic_GithubStatic</t>
  </si>
  <si>
    <t>BenchmarkGin_GithubParam</t>
  </si>
  <si>
    <t>BenchmarkLARS_GithubParam</t>
  </si>
  <si>
    <t>BenchmarkDenco_GithubParam</t>
  </si>
  <si>
    <t>BenchmarkHttpRouter_GithubParam</t>
  </si>
  <si>
    <t>BenchmarkKocha_GithubParam</t>
  </si>
  <si>
    <t>BenchmarkAce_GithubParam</t>
  </si>
  <si>
    <t>BenchmarkYar_GithubParam</t>
  </si>
  <si>
    <t>BenchmarkR2router_GithubParam</t>
  </si>
  <si>
    <t>BenchmarkHttpTreeMux_GithubParam</t>
  </si>
  <si>
    <t>BenchmarkGoji_GithubParam</t>
  </si>
  <si>
    <t>BenchmarkGojiv2_GithubParam</t>
  </si>
  <si>
    <t>BenchmarkVulcan_GithubParam</t>
  </si>
  <si>
    <t>BenchmarkPossum_GithubParam</t>
  </si>
  <si>
    <t>BenchmarkBeego_GithubParam</t>
  </si>
  <si>
    <t>BenchmarkGocraftWeb_GithubParam</t>
  </si>
  <si>
    <t>BenchmarkTango_GithubParam</t>
  </si>
  <si>
    <t>BenchmarkGoJsonRest_GithubParam</t>
  </si>
  <si>
    <t>BenchmarkMacaron_GithubParam</t>
  </si>
  <si>
    <t>BenchmarkTigerTonic_GithubParam</t>
  </si>
  <si>
    <t>BenchmarkPat_GithubParam</t>
  </si>
  <si>
    <t>BenchmarkRevel_GithubParam</t>
  </si>
  <si>
    <t>BenchmarkBone_GithubParam</t>
  </si>
  <si>
    <t>BenchmarkGorillaMux_GithubParam</t>
  </si>
  <si>
    <t>BenchmarkMartini_GithubParam</t>
  </si>
  <si>
    <t>BenchmarkTraffic_GithubParam</t>
  </si>
  <si>
    <t>BenchmarkGoRestful_GithubParam</t>
  </si>
  <si>
    <t>BenchmarkGin_GithubAll</t>
  </si>
  <si>
    <t>BenchmarkLARS_GithubAll</t>
  </si>
  <si>
    <t>BenchmarkVulcan_GithubAll</t>
  </si>
  <si>
    <t>BenchmarkDenco_GithubAll</t>
  </si>
  <si>
    <t>BenchmarkAce_GithubAll</t>
  </si>
  <si>
    <t>BenchmarkHttpRouter_GithubAll</t>
  </si>
  <si>
    <t>BenchmarkKocha_GithubAll</t>
  </si>
  <si>
    <t>BenchmarkGoji_GithubAll</t>
  </si>
  <si>
    <t>BenchmarkHttpTreeMux_GithubAll</t>
  </si>
  <si>
    <t>BenchmarkYar_GithubAll</t>
  </si>
  <si>
    <t>BenchmarkBeego_GithubAll</t>
  </si>
  <si>
    <t>BenchmarkR2router_GithubAll</t>
  </si>
  <si>
    <t>BenchmarkPossum_GithubAll</t>
  </si>
  <si>
    <t>BenchmarkTango_GithubAll</t>
  </si>
  <si>
    <t>BenchmarkGojiv2_GithubAll</t>
  </si>
  <si>
    <t>BenchmarkGocraftWeb_GithubAll</t>
  </si>
  <si>
    <t>BenchmarkGoJsonRest_GithubAll</t>
  </si>
  <si>
    <t>BenchmarkGorillaMux_GithubAll</t>
  </si>
  <si>
    <t>BenchmarkMacaron_GithubAll</t>
  </si>
  <si>
    <t>BenchmarkMartini_GithubAll</t>
  </si>
  <si>
    <t>BenchmarkTigerTonic_GithubAll</t>
  </si>
  <si>
    <t>BenchmarkRevel_GithubAll</t>
  </si>
  <si>
    <t>BenchmarkBone_GithubAll</t>
  </si>
  <si>
    <t>BenchmarkGoRestful_GithubAll</t>
  </si>
  <si>
    <t>BenchmarkPat_GithubAll</t>
  </si>
  <si>
    <t>BenchmarkTraffic_GithubAll</t>
  </si>
  <si>
    <t>GPlus</t>
  </si>
  <si>
    <t>BenchmarkDenco_GPlusStatic</t>
  </si>
  <si>
    <t>BenchmarkHttpTreeMux_GPlusStatic</t>
  </si>
  <si>
    <t>BenchmarkKocha_GPlusStatic</t>
  </si>
  <si>
    <t>BenchmarkYar_GPlusStatic</t>
  </si>
  <si>
    <t>BenchmarkGin_GPlusStatic</t>
  </si>
  <si>
    <t>BenchmarkLARS_GPlusStatic</t>
  </si>
  <si>
    <t>BenchmarkHttpRouter_GPlusStatic</t>
  </si>
  <si>
    <t>BenchmarkTigerTonic_GPlusStatic</t>
  </si>
  <si>
    <t>BenchmarkBone_GPlusStatic</t>
  </si>
  <si>
    <t>BenchmarkGoji_GPlusStatic</t>
  </si>
  <si>
    <t>BenchmarkAce_GPlusStatic</t>
  </si>
  <si>
    <t>BenchmarkPat_GPlusStatic</t>
  </si>
  <si>
    <t>BenchmarkR2router_GPlusStatic</t>
  </si>
  <si>
    <t>BenchmarkVulcan_GPlusStatic</t>
  </si>
  <si>
    <t>BenchmarkGojiv2_GPlusStatic</t>
  </si>
  <si>
    <t>BenchmarkGocraftWeb_GPlusStatic</t>
  </si>
  <si>
    <t>BenchmarkGoJsonRest_GPlusStatic</t>
  </si>
  <si>
    <t>BenchmarkPossum_GPlusStatic</t>
  </si>
  <si>
    <t>BenchmarkTango_GPlusStatic</t>
  </si>
  <si>
    <t>BenchmarkBeego_GPlusStatic</t>
  </si>
  <si>
    <t>BenchmarkGorillaMux_GPlusStatic</t>
  </si>
  <si>
    <t>BenchmarkMacaron_GPlusStatic</t>
  </si>
  <si>
    <t>BenchmarkTraffic_GPlusStatic</t>
  </si>
  <si>
    <t>BenchmarkMartini_GPlusStatic</t>
  </si>
  <si>
    <t>BenchmarkRevel_GPlusStatic</t>
  </si>
  <si>
    <t>BenchmarkGoRestful_GPlusStatic</t>
  </si>
  <si>
    <t>BenchmarkGin_GPlusParam</t>
  </si>
  <si>
    <t>BenchmarkLARS_GPlusParam</t>
  </si>
  <si>
    <t>BenchmarkDenco_GPlusParam</t>
  </si>
  <si>
    <t>BenchmarkKocha_GPlusParam</t>
  </si>
  <si>
    <t>BenchmarkHttpRouter_GPlusParam</t>
  </si>
  <si>
    <t>BenchmarkAce_GPlusParam</t>
  </si>
  <si>
    <t>BenchmarkHttpTreeMux_GPlusParam</t>
  </si>
  <si>
    <t>BenchmarkYar_GPlusParam</t>
  </si>
  <si>
    <t>BenchmarkGoji_GPlusParam</t>
  </si>
  <si>
    <t>BenchmarkVulcan_GPlusParam</t>
  </si>
  <si>
    <t>BenchmarkR2router_GPlusParam</t>
  </si>
  <si>
    <t>BenchmarkGojiv2_GPlusParam</t>
  </si>
  <si>
    <t>BenchmarkBone_GPlusParam</t>
  </si>
  <si>
    <t>BenchmarkGocraftWeb_GPlusParam</t>
  </si>
  <si>
    <t>BenchmarkTango_GPlusParam</t>
  </si>
  <si>
    <t>BenchmarkBeego_GPlusParam</t>
  </si>
  <si>
    <t>BenchmarkPossum_GPlusParam</t>
  </si>
  <si>
    <t>BenchmarkPat_GPlusParam</t>
  </si>
  <si>
    <t>BenchmarkGoJsonRest_GPlusParam</t>
  </si>
  <si>
    <t>BenchmarkMacaron_GPlusParam</t>
  </si>
  <si>
    <t>BenchmarkTigerTonic_GPlusParam</t>
  </si>
  <si>
    <t>BenchmarkGorillaMux_GPlusParam</t>
  </si>
  <si>
    <t>BenchmarkTraffic_GPlusParam</t>
  </si>
  <si>
    <t>BenchmarkRevel_GPlusParam</t>
  </si>
  <si>
    <t>BenchmarkMartini_GPlusParam</t>
  </si>
  <si>
    <t>BenchmarkGoRestful_GPlusParam</t>
  </si>
  <si>
    <t>BenchmarkGin_GPlus2Params</t>
  </si>
  <si>
    <t>BenchmarkLARS_GPlus2Params</t>
  </si>
  <si>
    <t>BenchmarkDenco_GPlus2Params</t>
  </si>
  <si>
    <t>BenchmarkHttpRouter_GPlus2Params</t>
  </si>
  <si>
    <t>BenchmarkAce_GPlus2Params</t>
  </si>
  <si>
    <t>BenchmarkKocha_GPlus2Params</t>
  </si>
  <si>
    <t>BenchmarkYar_GPlus2Params</t>
  </si>
  <si>
    <t>BenchmarkR2router_GPlus2Params</t>
  </si>
  <si>
    <t>BenchmarkHttpTreeMux_GPlus2Params</t>
  </si>
  <si>
    <t>BenchmarkGoji_GPlus2Params</t>
  </si>
  <si>
    <t>BenchmarkVulcan_GPlus2Params</t>
  </si>
  <si>
    <t>BenchmarkPossum_GPlus2Params</t>
  </si>
  <si>
    <t>BenchmarkGojiv2_GPlus2Params</t>
  </si>
  <si>
    <t>BenchmarkBeego_GPlus2Params</t>
  </si>
  <si>
    <t>BenchmarkTango_GPlus2Params</t>
  </si>
  <si>
    <t>BenchmarkGocraftWeb_GPlus2Params</t>
  </si>
  <si>
    <t>BenchmarkGoJsonRest_GPlus2Params</t>
  </si>
  <si>
    <t>BenchmarkMacaron_GPlus2Params</t>
  </si>
  <si>
    <t>BenchmarkBone_GPlus2Params</t>
  </si>
  <si>
    <t>BenchmarkTigerTonic_GPlus2Params</t>
  </si>
  <si>
    <t>BenchmarkPat_GPlus2Params</t>
  </si>
  <si>
    <t>BenchmarkRevel_GPlus2Params</t>
  </si>
  <si>
    <t>BenchmarkGorillaMux_GPlus2Params</t>
  </si>
  <si>
    <t>BenchmarkTraffic_GPlus2Params</t>
  </si>
  <si>
    <t>BenchmarkMartini_GPlus2Params</t>
  </si>
  <si>
    <t>BenchmarkGoRestful_GPlus2Params</t>
  </si>
  <si>
    <t>BenchmarkLARS_GPlusAll</t>
  </si>
  <si>
    <t>BenchmarkGin_GPlusAll</t>
  </si>
  <si>
    <t>BenchmarkDenco_GPlusAll</t>
  </si>
  <si>
    <t>BenchmarkHttpRouter_GPlusAll</t>
  </si>
  <si>
    <t>BenchmarkKocha_GPlusAll</t>
  </si>
  <si>
    <t>BenchmarkAce_GPlusAll</t>
  </si>
  <si>
    <t>BenchmarkHttpTreeMux_GPlusAll</t>
  </si>
  <si>
    <t>BenchmarkYar_GPlusAll</t>
  </si>
  <si>
    <t>BenchmarkR2router_GPlusAll</t>
  </si>
  <si>
    <t>BenchmarkGoji_GPlusAll</t>
  </si>
  <si>
    <t>BenchmarkVulcan_GPlusAll</t>
  </si>
  <si>
    <t>BenchmarkPossum_GPlusAll</t>
  </si>
  <si>
    <t>BenchmarkGojiv2_GPlusAll</t>
  </si>
  <si>
    <t>BenchmarkTango_GPlusAll</t>
  </si>
  <si>
    <t>BenchmarkGocraftWeb_GPlusAll</t>
  </si>
  <si>
    <t>BenchmarkBeego_GPlusAll</t>
  </si>
  <si>
    <t>BenchmarkGoJsonRest_GPlusAll</t>
  </si>
  <si>
    <t>BenchmarkMacaron_GPlusAll</t>
  </si>
  <si>
    <t>BenchmarkBone_GPlusAll</t>
  </si>
  <si>
    <t>BenchmarkPat_GPlusAll</t>
  </si>
  <si>
    <t>BenchmarkTigerTonic_GPlusAll</t>
  </si>
  <si>
    <t>BenchmarkGorillaMux_GPlusAll</t>
  </si>
  <si>
    <t>BenchmarkRevel_GPlusAll</t>
  </si>
  <si>
    <t>BenchmarkTraffic_GPlusAll</t>
  </si>
  <si>
    <t>BenchmarkMartini_GPlusAll</t>
  </si>
  <si>
    <t>BenchmarkGoRestful_GPlusAll</t>
  </si>
  <si>
    <t>BenchmarkDenco_ParseStatic</t>
  </si>
  <si>
    <t>BenchmarkKocha_ParseStatic</t>
  </si>
  <si>
    <t>BenchmarkHttpTreeMux_ParseStatic</t>
  </si>
  <si>
    <t>BenchmarkGin_ParseStatic</t>
  </si>
  <si>
    <t>BenchmarkYar_ParseStatic</t>
  </si>
  <si>
    <t>BenchmarkLARS_ParseStatic</t>
  </si>
  <si>
    <t>BenchmarkHttpRouter_ParseStatic</t>
  </si>
  <si>
    <t>BenchmarkAce_ParseStatic</t>
  </si>
  <si>
    <t>BenchmarkTigerTonic_ParseStatic</t>
  </si>
  <si>
    <t>BenchmarkGoji_ParseStatic</t>
  </si>
  <si>
    <t>BenchmarkR2router_ParseStatic</t>
  </si>
  <si>
    <t>BenchmarkPat_ParseStatic</t>
  </si>
  <si>
    <t>BenchmarkBone_ParseStatic</t>
  </si>
  <si>
    <t>BenchmarkGojiv2_ParseStatic</t>
  </si>
  <si>
    <t>BenchmarkVulcan_ParseStatic</t>
  </si>
  <si>
    <t>BenchmarkGocraftWeb_ParseStatic</t>
  </si>
  <si>
    <t>BenchmarkPossum_ParseStatic</t>
  </si>
  <si>
    <t>BenchmarkGoJsonRest_ParseStatic</t>
  </si>
  <si>
    <t>BenchmarkTango_ParseStatic</t>
  </si>
  <si>
    <t>BenchmarkBeego_ParseStatic</t>
  </si>
  <si>
    <t>BenchmarkMacaron_ParseStatic</t>
  </si>
  <si>
    <t>BenchmarkGorillaMux_ParseStatic</t>
  </si>
  <si>
    <t>BenchmarkTraffic_ParseStatic</t>
  </si>
  <si>
    <t>BenchmarkRevel_ParseStatic</t>
  </si>
  <si>
    <t>BenchmarkMartini_ParseStatic</t>
  </si>
  <si>
    <t>BenchmarkGoRestful_ParseStatic</t>
  </si>
  <si>
    <t>BenchmarkGin_ParseParam</t>
  </si>
  <si>
    <t>BenchmarkLARS_ParseParam</t>
  </si>
  <si>
    <t>BenchmarkDenco_ParseParam</t>
  </si>
  <si>
    <t>BenchmarkKocha_ParseParam</t>
  </si>
  <si>
    <t>BenchmarkHttpRouter_ParseParam</t>
  </si>
  <si>
    <t>BenchmarkAce_ParseParam</t>
  </si>
  <si>
    <t>BenchmarkHttpTreeMux_ParseParam</t>
  </si>
  <si>
    <t>BenchmarkVulcan_ParseParam</t>
  </si>
  <si>
    <t>BenchmarkYar_ParseParam</t>
  </si>
  <si>
    <t>BenchmarkR2router_ParseParam</t>
  </si>
  <si>
    <t>BenchmarkGoji_ParseParam</t>
  </si>
  <si>
    <t>BenchmarkGojiv2_ParseParam</t>
  </si>
  <si>
    <t>BenchmarkTango_ParseParam</t>
  </si>
  <si>
    <t>BenchmarkBeego_ParseParam</t>
  </si>
  <si>
    <t>BenchmarkGocraftWeb_ParseParam</t>
  </si>
  <si>
    <t>BenchmarkPossum_ParseParam</t>
  </si>
  <si>
    <t>BenchmarkBone_ParseParam</t>
  </si>
  <si>
    <t>BenchmarkGoJsonRest_ParseParam</t>
  </si>
  <si>
    <t>BenchmarkPat_ParseParam</t>
  </si>
  <si>
    <t>BenchmarkMacaron_ParseParam</t>
  </si>
  <si>
    <t>BenchmarkTigerTonic_ParseParam</t>
  </si>
  <si>
    <t>BenchmarkGorillaMux_ParseParam</t>
  </si>
  <si>
    <t>BenchmarkTraffic_ParseParam</t>
  </si>
  <si>
    <t>BenchmarkRevel_ParseParam</t>
  </si>
  <si>
    <t>BenchmarkMartini_ParseParam</t>
  </si>
  <si>
    <t>BenchmarkGoRestful_ParseParam</t>
  </si>
  <si>
    <t>BenchmarkGin_Parse2Params</t>
  </si>
  <si>
    <t>BenchmarkLARS_Parse2Params</t>
  </si>
  <si>
    <t>BenchmarkDenco_Parse2Params</t>
  </si>
  <si>
    <t>BenchmarkHttpRouter_Parse2Params</t>
  </si>
  <si>
    <t>BenchmarkKocha_Parse2Params</t>
  </si>
  <si>
    <t>BenchmarkAce_Parse2Params</t>
  </si>
  <si>
    <t>BenchmarkYar_Parse2Params</t>
  </si>
  <si>
    <t>BenchmarkVulcan_Parse2Params</t>
  </si>
  <si>
    <t>BenchmarkGoji_Parse2Params</t>
  </si>
  <si>
    <t>BenchmarkHttpTreeMux_Parse2Params</t>
  </si>
  <si>
    <t>BenchmarkGojiv2_Parse2Params</t>
  </si>
  <si>
    <t>BenchmarkR2router_Parse2Params</t>
  </si>
  <si>
    <t>BenchmarkBone_Parse2Params</t>
  </si>
  <si>
    <t>BenchmarkPossum_Parse2Params</t>
  </si>
  <si>
    <t>BenchmarkBeego_Parse2Params</t>
  </si>
  <si>
    <t>BenchmarkTango_Parse2Params</t>
  </si>
  <si>
    <t>BenchmarkGocraftWeb_Parse2Params</t>
  </si>
  <si>
    <t>BenchmarkGoJsonRest_Parse2Params</t>
  </si>
  <si>
    <t>BenchmarkPat_Parse2Params</t>
  </si>
  <si>
    <t>BenchmarkMacaron_Parse2Params</t>
  </si>
  <si>
    <t>BenchmarkGorillaMux_Parse2Params</t>
  </si>
  <si>
    <t>BenchmarkTigerTonic_Parse2Params</t>
  </si>
  <si>
    <t>BenchmarkTraffic_Parse2Params</t>
  </si>
  <si>
    <t>BenchmarkMartini_Parse2Params</t>
  </si>
  <si>
    <t>BenchmarkRevel_Parse2Params</t>
  </si>
  <si>
    <t>BenchmarkGoRestful_Parse2Params</t>
  </si>
  <si>
    <t>BenchmarkGin_ParseAll</t>
  </si>
  <si>
    <t>BenchmarkLARS_ParseAll</t>
  </si>
  <si>
    <t>BenchmarkDenco_ParseAll</t>
  </si>
  <si>
    <t>BenchmarkHttpRouter_ParseAll</t>
  </si>
  <si>
    <t>BenchmarkKocha_ParseAll</t>
  </si>
  <si>
    <t>BenchmarkAce_ParseAll</t>
  </si>
  <si>
    <t>BenchmarkHttpTreeMux_ParseAll</t>
  </si>
  <si>
    <t>BenchmarkYar_ParseAll</t>
  </si>
  <si>
    <t>BenchmarkGoji_ParseAll</t>
  </si>
  <si>
    <t>BenchmarkR2router_ParseAll</t>
  </si>
  <si>
    <t>BenchmarkGojiv2_ParseAll</t>
  </si>
  <si>
    <t>BenchmarkVulcan_ParseAll</t>
  </si>
  <si>
    <t>BenchmarkPossum_ParseAll</t>
  </si>
  <si>
    <t>BenchmarkGocraftWeb_ParseAll</t>
  </si>
  <si>
    <t>BenchmarkTango_ParseAll</t>
  </si>
  <si>
    <t>BenchmarkBeego_ParseAll</t>
  </si>
  <si>
    <t>BenchmarkBone_ParseAll</t>
  </si>
  <si>
    <t>BenchmarkGoJsonRest_ParseAll</t>
  </si>
  <si>
    <t>BenchmarkPat_ParseAll</t>
  </si>
  <si>
    <t>BenchmarkMacaron_ParseAll</t>
  </si>
  <si>
    <t>BenchmarkTigerTonic_ParseAll</t>
  </si>
  <si>
    <t>BenchmarkGorillaMux_ParseAll</t>
  </si>
  <si>
    <t>BenchmarkTraffic_ParseAll</t>
  </si>
  <si>
    <t>BenchmarkRevel_ParseAll</t>
  </si>
  <si>
    <t>BenchmarkMartini_ParseAll</t>
  </si>
  <si>
    <t>BenchmarkGoRestful_ParseAll</t>
  </si>
  <si>
    <t>BenchmarkDenco_StaticAll</t>
  </si>
  <si>
    <t>BenchmarkKocha_StaticAll</t>
  </si>
  <si>
    <t>BenchmarkLARS_StaticAll</t>
  </si>
  <si>
    <t>BenchmarkGin_StaticAll</t>
  </si>
  <si>
    <t>BenchmarkHttpTreeMux_StaticAll</t>
  </si>
  <si>
    <t>BenchmarkHttpRouter_StaticAll</t>
  </si>
  <si>
    <t>BenchmarkYar_StaticAll</t>
  </si>
  <si>
    <t>BenchmarkAce_StaticAll</t>
  </si>
  <si>
    <t>BenchmarkTigerTonic_StaticAll</t>
  </si>
  <si>
    <t>BenchmarkGoji_StaticAll</t>
  </si>
  <si>
    <t>BenchmarkBone_StaticAll</t>
  </si>
  <si>
    <t>BenchmarkR2router_StaticAll</t>
  </si>
  <si>
    <t>BenchmarkGocraftWeb_StaticAll</t>
  </si>
  <si>
    <t>BenchmarkVulcan_StaticAll</t>
  </si>
  <si>
    <t>BenchmarkPossum_StaticAll</t>
  </si>
  <si>
    <t>BenchmarkGojiv2_StaticAll</t>
  </si>
  <si>
    <t>BenchmarkGoJsonRest_StaticAll</t>
  </si>
  <si>
    <t>BenchmarkBeego_StaticAll</t>
  </si>
  <si>
    <t>BenchmarkTango_StaticAll</t>
  </si>
  <si>
    <t>BenchmarkMacaron_StaticAll</t>
  </si>
  <si>
    <t>BenchmarkHttpServeMux_StaticAll</t>
  </si>
  <si>
    <t>BenchmarkRevel_StaticAll</t>
  </si>
  <si>
    <t>BenchmarkPat_StaticAll</t>
  </si>
  <si>
    <t>BenchmarkTraffic_StaticAll</t>
  </si>
  <si>
    <t>BenchmarkGorillaMux_StaticAll</t>
  </si>
  <si>
    <t>BenchmarkMartini_StaticAll</t>
  </si>
  <si>
    <t>BenchmarkGoRestful_StaticAll</t>
  </si>
  <si>
    <t>StaticAll</t>
  </si>
  <si>
    <t>order of magnitude</t>
  </si>
  <si>
    <t>Column Labels</t>
  </si>
  <si>
    <t>Row Labels</t>
  </si>
  <si>
    <t>(blank)</t>
  </si>
  <si>
    <t>Grand Total</t>
  </si>
  <si>
    <t>Sum of op/s</t>
  </si>
  <si>
    <t>Best Result</t>
  </si>
  <si>
    <t>% performance</t>
  </si>
  <si>
    <t>Rank</t>
  </si>
  <si>
    <t>Performance</t>
  </si>
  <si>
    <t>avg perf.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</si>
</sst>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" fontId="1" fillId="0" borderId="0" xfId="0" applyNumberFormat="1" applyFont="1" applyAlignment="1"/>
    <xf numFmtId="0" fontId="2" fillId="0" borderId="0" xfId="0" applyFont="1" applyAlignment="1"/>
    <xf numFmtId="1" fontId="2" fillId="0" borderId="0" xfId="0" applyNumberFormat="1" applyFont="1" applyAlignment="1"/>
    <xf numFmtId="1" fontId="2" fillId="0" borderId="0" xfId="0" applyNumberFormat="1" applyFont="1"/>
    <xf numFmtId="0" fontId="0" fillId="0" borderId="0" xfId="0" pivotButton="1" applyFont="1" applyAlignment="1"/>
    <xf numFmtId="0" fontId="0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pivotButton="1" applyFont="1" applyAlignment="1"/>
    <xf numFmtId="9" fontId="0" fillId="0" borderId="0" xfId="0" applyNumberFormat="1" applyFont="1" applyAlignment="1"/>
    <xf numFmtId="9" fontId="5" fillId="0" borderId="0" xfId="0" applyNumberFormat="1" applyFont="1" applyAlignment="1"/>
    <xf numFmtId="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/>
    <xf numFmtId="2" fontId="5" fillId="0" borderId="0" xfId="0" applyNumberFormat="1" applyFont="1" applyAlignment="1"/>
    <xf numFmtId="0" fontId="5" fillId="0" borderId="0" xfId="0" applyFont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6">
    <dxf>
      <numFmt numFmtId="2" formatCode="0.0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812800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812800</xdr:colOff>
      <xdr:row>66</xdr:row>
      <xdr:rowOff>127000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130556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cek Królikowski" refreshedDate="42644.955578703702" createdVersion="4" refreshedVersion="4" minRefreshableVersion="3" recordCount="986">
  <cacheSource type="worksheet">
    <worksheetSource ref="C1:I1048576" sheet="Processed data"/>
  </cacheSource>
  <cacheFields count="7">
    <cacheField name="Router" numFmtId="0">
      <sharedItems containsBlank="1" count="27">
        <s v="Ace"/>
        <s v="Beego"/>
        <s v="Bone"/>
        <s v="Denco"/>
        <s v="Gin"/>
        <s v="GocraftWeb"/>
        <s v="Goji"/>
        <s v="Gojiv2"/>
        <s v="GoJsonRest"/>
        <s v="GoRestful"/>
        <s v="GorillaMux"/>
        <s v="HttpRouter"/>
        <s v="HttpTreeMux"/>
        <s v="Kocha"/>
        <s v="LARS"/>
        <s v="Macaron"/>
        <s v="Martini"/>
        <s v="Pat"/>
        <s v="Possum"/>
        <s v="R2router"/>
        <s v="Revel"/>
        <s v="Tango"/>
        <s v="TigerTonic"/>
        <s v="Traffic"/>
        <s v="Vulcan"/>
        <s v="Yar"/>
        <m/>
      </sharedItems>
    </cacheField>
    <cacheField name="Benchmark" numFmtId="0">
      <sharedItems containsBlank="1" count="17">
        <s v="Param"/>
        <s v="Param5"/>
        <s v="Param20"/>
        <s v="ParamWrite"/>
        <s v="GithubStatic"/>
        <s v="GithubParam"/>
        <s v="GithubAll"/>
        <s v="GPlusStatic"/>
        <s v="GPlusParam"/>
        <s v="GPlus2Params"/>
        <s v="GPlusAll"/>
        <s v="ParseStatic"/>
        <s v="ParseParam"/>
        <s v="Parse2Params"/>
        <s v="ParseAll"/>
        <s v="StaticAll"/>
        <m/>
      </sharedItems>
    </cacheField>
    <cacheField name="order of magnitude" numFmtId="0">
      <sharedItems containsString="0" containsBlank="1" containsNumber="1" containsInteger="1" minValue="100" maxValue="50000000"/>
    </cacheField>
    <cacheField name="op/s" numFmtId="0">
      <sharedItems containsString="0" containsBlank="1" containsNumber="1" minValue="0.57164863982208469" maxValue="265251.98938992043"/>
    </cacheField>
    <cacheField name="ns/op" numFmtId="0">
      <sharedItems containsString="0" containsBlank="1" containsNumber="1" minValue="37.700000000000003" maxValue="17493263"/>
    </cacheField>
    <cacheField name="Bytes alloc/op" numFmtId="0">
      <sharedItems containsString="0" containsBlank="1" containsNumber="1" containsInteger="1" minValue="0" maxValue="2659328"/>
    </cacheField>
    <cacheField name="# allocs/op" numFmtId="0">
      <sharedItems containsString="0" containsBlank="1" containsNumber="1" containsInteger="1" minValue="0" maxValue="274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6">
  <r>
    <x v="0"/>
    <x v="0"/>
    <n v="3000000"/>
    <n v="18518.518518518518"/>
    <n v="540"/>
    <n v="64"/>
    <n v="2"/>
  </r>
  <r>
    <x v="1"/>
    <x v="0"/>
    <n v="1000000"/>
    <n v="5861.664712778429"/>
    <n v="1706"/>
    <n v="368"/>
    <n v="4"/>
  </r>
  <r>
    <x v="2"/>
    <x v="0"/>
    <n v="1000000"/>
    <n v="6138.7354205033762"/>
    <n v="1629"/>
    <n v="672"/>
    <n v="5"/>
  </r>
  <r>
    <x v="3"/>
    <x v="0"/>
    <n v="10000000"/>
    <n v="55865.9217877095"/>
    <n v="179"/>
    <n v="32"/>
    <n v="1"/>
  </r>
  <r>
    <x v="4"/>
    <x v="0"/>
    <n v="20000000"/>
    <n v="116686.11435239206"/>
    <n v="85.7"/>
    <n v="0"/>
    <n v="0"/>
  </r>
  <r>
    <x v="5"/>
    <x v="0"/>
    <n v="1000000"/>
    <n v="5698.0056980056979"/>
    <n v="1755"/>
    <n v="648"/>
    <n v="8"/>
  </r>
  <r>
    <x v="6"/>
    <x v="0"/>
    <n v="2000000"/>
    <n v="10706.638115631691"/>
    <n v="934"/>
    <n v="336"/>
    <n v="2"/>
  </r>
  <r>
    <x v="7"/>
    <x v="0"/>
    <n v="2000000"/>
    <n v="11261.261261261261"/>
    <n v="888"/>
    <n v="176"/>
    <n v="5"/>
  </r>
  <r>
    <x v="8"/>
    <x v="0"/>
    <n v="1000000"/>
    <n v="4856.7265662943173"/>
    <n v="2059"/>
    <n v="649"/>
    <n v="13"/>
  </r>
  <r>
    <x v="9"/>
    <x v="0"/>
    <n v="200000"/>
    <n v="1120.950566080036"/>
    <n v="8921"/>
    <n v="2488"/>
    <n v="26"/>
  </r>
  <r>
    <x v="10"/>
    <x v="0"/>
    <n v="1000000"/>
    <n v="2996.7036260113873"/>
    <n v="3337"/>
    <n v="992"/>
    <n v="10"/>
  </r>
  <r>
    <x v="11"/>
    <x v="0"/>
    <n v="5000000"/>
    <n v="24509.803921568626"/>
    <n v="408"/>
    <n v="64"/>
    <n v="2"/>
  </r>
  <r>
    <x v="12"/>
    <x v="0"/>
    <n v="2000000"/>
    <n v="11481.05625717566"/>
    <n v="871"/>
    <n v="352"/>
    <n v="3"/>
  </r>
  <r>
    <x v="13"/>
    <x v="0"/>
    <n v="5000000"/>
    <n v="27624.309392265193"/>
    <n v="362"/>
    <n v="56"/>
    <n v="3"/>
  </r>
  <r>
    <x v="14"/>
    <x v="0"/>
    <n v="20000000"/>
    <n v="104275.28675703857"/>
    <n v="95.9"/>
    <n v="0"/>
    <n v="0"/>
  </r>
  <r>
    <x v="15"/>
    <x v="0"/>
    <n v="1000000"/>
    <n v="3045.0669914738123"/>
    <n v="3284"/>
    <n v="1040"/>
    <n v="9"/>
  </r>
  <r>
    <x v="16"/>
    <x v="0"/>
    <n v="200000"/>
    <n v="1311.8194936376754"/>
    <n v="7623"/>
    <n v="1104"/>
    <n v="11"/>
  </r>
  <r>
    <x v="17"/>
    <x v="0"/>
    <n v="1000000"/>
    <n v="4821.6007714561238"/>
    <n v="2074"/>
    <n v="648"/>
    <n v="12"/>
  </r>
  <r>
    <x v="18"/>
    <x v="0"/>
    <n v="1000000"/>
    <n v="5091.6496945010185"/>
    <n v="1964"/>
    <n v="560"/>
    <n v="6"/>
  </r>
  <r>
    <x v="19"/>
    <x v="0"/>
    <n v="1000000"/>
    <n v="9345.7943925233649"/>
    <n v="1070"/>
    <n v="432"/>
    <n v="5"/>
  </r>
  <r>
    <x v="20"/>
    <x v="0"/>
    <n v="200000"/>
    <n v="1200.1920307249161"/>
    <n v="8332"/>
    <n v="1776"/>
    <n v="31"/>
  </r>
  <r>
    <x v="21"/>
    <x v="0"/>
    <n v="1000000"/>
    <n v="6788.8662593346908"/>
    <n v="1473"/>
    <n v="256"/>
    <n v="9"/>
  </r>
  <r>
    <x v="22"/>
    <x v="0"/>
    <n v="500000"/>
    <n v="2656.0424966799469"/>
    <n v="3765"/>
    <n v="976"/>
    <n v="16"/>
  </r>
  <r>
    <x v="23"/>
    <x v="0"/>
    <n v="200000"/>
    <n v="1612.9032258064517"/>
    <n v="6200"/>
    <n v="1960"/>
    <n v="21"/>
  </r>
  <r>
    <x v="24"/>
    <x v="0"/>
    <n v="2000000"/>
    <n v="12903.225806451614"/>
    <n v="775"/>
    <n v="98"/>
    <n v="3"/>
  </r>
  <r>
    <x v="25"/>
    <x v="0"/>
    <n v="2000000"/>
    <n v="11547.344110854503"/>
    <n v="866"/>
    <n v="360"/>
    <n v="5"/>
  </r>
  <r>
    <x v="0"/>
    <x v="1"/>
    <n v="2000000"/>
    <n v="12210.01221001221"/>
    <n v="819"/>
    <n v="192"/>
    <n v="2"/>
  </r>
  <r>
    <x v="1"/>
    <x v="1"/>
    <n v="1000000"/>
    <n v="4814.6364949446315"/>
    <n v="2077"/>
    <n v="368"/>
    <n v="4"/>
  </r>
  <r>
    <x v="2"/>
    <x v="1"/>
    <n v="1000000"/>
    <n v="4308.4877208099961"/>
    <n v="2321"/>
    <n v="720"/>
    <n v="5"/>
  </r>
  <r>
    <x v="3"/>
    <x v="1"/>
    <n v="3000000"/>
    <n v="20533.880903490761"/>
    <n v="487"/>
    <n v="160"/>
    <n v="1"/>
  </r>
  <r>
    <x v="4"/>
    <x v="1"/>
    <n v="10000000"/>
    <n v="62111.801242236026"/>
    <n v="161"/>
    <n v="0"/>
    <n v="0"/>
  </r>
  <r>
    <x v="5"/>
    <x v="1"/>
    <n v="1000000"/>
    <n v="3298.1530343007917"/>
    <n v="3032"/>
    <n v="920"/>
    <n v="11"/>
  </r>
  <r>
    <x v="6"/>
    <x v="1"/>
    <n v="1000000"/>
    <n v="7007.7084793272597"/>
    <n v="1427"/>
    <n v="336"/>
    <n v="2"/>
  </r>
  <r>
    <x v="7"/>
    <x v="1"/>
    <n v="1000000"/>
    <n v="8237.2322899505762"/>
    <n v="1214"/>
    <n v="240"/>
    <n v="5"/>
  </r>
  <r>
    <x v="8"/>
    <x v="1"/>
    <n v="500000"/>
    <n v="2371.3540431586434"/>
    <n v="4217"/>
    <n v="1097"/>
    <n v="16"/>
  </r>
  <r>
    <x v="9"/>
    <x v="1"/>
    <n v="200000"/>
    <n v="906.86496780629363"/>
    <n v="11027"/>
    <n v="2664"/>
    <n v="26"/>
  </r>
  <r>
    <x v="10"/>
    <x v="1"/>
    <n v="300000"/>
    <n v="1796.2996227770793"/>
    <n v="5567"/>
    <n v="1056"/>
    <n v="10"/>
  </r>
  <r>
    <x v="11"/>
    <x v="1"/>
    <n v="2000000"/>
    <n v="15037.593984962406"/>
    <n v="665"/>
    <n v="192"/>
    <n v="2"/>
  </r>
  <r>
    <x v="12"/>
    <x v="1"/>
    <n v="1000000"/>
    <n v="5293.8062466913707"/>
    <n v="1889"/>
    <n v="576"/>
    <n v="6"/>
  </r>
  <r>
    <x v="13"/>
    <x v="1"/>
    <n v="1000000"/>
    <n v="7147.9628305932811"/>
    <n v="1399"/>
    <n v="440"/>
    <n v="10"/>
  </r>
  <r>
    <x v="14"/>
    <x v="1"/>
    <n v="10000000"/>
    <n v="62111.801242236026"/>
    <n v="161"/>
    <n v="0"/>
    <n v="0"/>
  </r>
  <r>
    <x v="15"/>
    <x v="1"/>
    <n v="500000"/>
    <n v="2695.4177897574123"/>
    <n v="3710"/>
    <n v="1040"/>
    <n v="9"/>
  </r>
  <r>
    <x v="16"/>
    <x v="1"/>
    <n v="200000"/>
    <n v="1102.0498126515317"/>
    <n v="9074"/>
    <n v="1232"/>
    <n v="11"/>
  </r>
  <r>
    <x v="17"/>
    <x v="1"/>
    <n v="500000"/>
    <n v="2056.3438206868186"/>
    <n v="4863"/>
    <n v="964"/>
    <n v="32"/>
  </r>
  <r>
    <x v="18"/>
    <x v="1"/>
    <n v="1000000"/>
    <n v="5327.6505061267981"/>
    <n v="1877"/>
    <n v="560"/>
    <n v="6"/>
  </r>
  <r>
    <x v="19"/>
    <x v="1"/>
    <n v="1000000"/>
    <n v="7032.3488045007034"/>
    <n v="1422"/>
    <n v="432"/>
    <n v="5"/>
  </r>
  <r>
    <x v="20"/>
    <x v="1"/>
    <n v="200000"/>
    <n v="1041.0160316468873"/>
    <n v="9606"/>
    <n v="2128"/>
    <n v="38"/>
  </r>
  <r>
    <x v="21"/>
    <x v="1"/>
    <n v="1000000"/>
    <n v="3097.8934324659231"/>
    <n v="3228"/>
    <n v="944"/>
    <n v="17"/>
  </r>
  <r>
    <x v="22"/>
    <x v="1"/>
    <n v="200000"/>
    <n v="901.55066714749364"/>
    <n v="11092"/>
    <n v="2471"/>
    <n v="38"/>
  </r>
  <r>
    <x v="23"/>
    <x v="1"/>
    <n v="200000"/>
    <n v="1092.8961748633881"/>
    <n v="9150"/>
    <n v="2248"/>
    <n v="25"/>
  </r>
  <r>
    <x v="24"/>
    <x v="1"/>
    <n v="2000000"/>
    <n v="10040.160642570281"/>
    <n v="996"/>
    <n v="98"/>
    <n v="3"/>
  </r>
  <r>
    <x v="25"/>
    <x v="1"/>
    <n v="1000000"/>
    <n v="8417.5084175084176"/>
    <n v="1188"/>
    <n v="488"/>
    <n v="5"/>
  </r>
  <r>
    <x v="0"/>
    <x v="2"/>
    <n v="1000000"/>
    <n v="5546.3117027176932"/>
    <n v="1803"/>
    <n v="672"/>
    <n v="2"/>
  </r>
  <r>
    <x v="1"/>
    <x v="2"/>
    <n v="500000"/>
    <n v="2578.6487880350696"/>
    <n v="3878"/>
    <n v="368"/>
    <n v="4"/>
  </r>
  <r>
    <x v="2"/>
    <x v="2"/>
    <n v="300000"/>
    <n v="1779.676098949991"/>
    <n v="5619"/>
    <n v="1886"/>
    <n v="5"/>
  </r>
  <r>
    <x v="3"/>
    <x v="2"/>
    <n v="1000000"/>
    <n v="6203.4739454094297"/>
    <n v="1612"/>
    <n v="640"/>
    <n v="1"/>
  </r>
  <r>
    <x v="4"/>
    <x v="2"/>
    <n v="5000000"/>
    <n v="26595.744680851065"/>
    <n v="376"/>
    <n v="0"/>
    <n v="0"/>
  </r>
  <r>
    <x v="5"/>
    <x v="2"/>
    <n v="200000"/>
    <n v="950.84149472282968"/>
    <n v="10517"/>
    <n v="3795"/>
    <n v="15"/>
  </r>
  <r>
    <x v="6"/>
    <x v="2"/>
    <n v="500000"/>
    <n v="2400.3840614498322"/>
    <n v="4166"/>
    <n v="1247"/>
    <n v="2"/>
  </r>
  <r>
    <x v="7"/>
    <x v="2"/>
    <n v="1000000"/>
    <n v="5344.7354355959378"/>
    <n v="1871"/>
    <n v="480"/>
    <n v="5"/>
  </r>
  <r>
    <x v="8"/>
    <x v="2"/>
    <n v="100000"/>
    <n v="703.33380222253481"/>
    <n v="14218"/>
    <n v="4485"/>
    <n v="20"/>
  </r>
  <r>
    <x v="9"/>
    <x v="2"/>
    <n v="100000"/>
    <n v="522.95784959732248"/>
    <n v="19122"/>
    <n v="5235"/>
    <n v="28"/>
  </r>
  <r>
    <x v="10"/>
    <x v="2"/>
    <n v="100000"/>
    <n v="771.48588180836293"/>
    <n v="12962"/>
    <n v="3164"/>
    <n v="12"/>
  </r>
  <r>
    <x v="11"/>
    <x v="2"/>
    <n v="1000000"/>
    <n v="6027.7275467148884"/>
    <n v="1659"/>
    <n v="672"/>
    <n v="2"/>
  </r>
  <r>
    <x v="12"/>
    <x v="2"/>
    <n v="200000"/>
    <n v="1027.4324463166547"/>
    <n v="9733"/>
    <n v="3196"/>
    <n v="10"/>
  </r>
  <r>
    <x v="13"/>
    <x v="2"/>
    <n v="300000"/>
    <n v="2075.5500207555001"/>
    <n v="4818"/>
    <n v="1808"/>
    <n v="27"/>
  </r>
  <r>
    <x v="14"/>
    <x v="2"/>
    <n v="3000000"/>
    <n v="24752.475247524751"/>
    <n v="404"/>
    <n v="0"/>
    <n v="0"/>
  </r>
  <r>
    <x v="15"/>
    <x v="2"/>
    <n v="200000"/>
    <n v="990.58940069341259"/>
    <n v="10095"/>
    <n v="2891"/>
    <n v="11"/>
  </r>
  <r>
    <x v="16"/>
    <x v="2"/>
    <n v="100000"/>
    <n v="602.73642336206376"/>
    <n v="16591"/>
    <n v="3596"/>
    <n v="13"/>
  </r>
  <r>
    <x v="17"/>
    <x v="2"/>
    <n v="100000"/>
    <n v="419.81528127623847"/>
    <n v="23820"/>
    <n v="4686"/>
    <n v="111"/>
  </r>
  <r>
    <x v="18"/>
    <x v="2"/>
    <n v="1000000"/>
    <n v="5045.4086781029264"/>
    <n v="1982"/>
    <n v="560"/>
    <n v="6"/>
  </r>
  <r>
    <x v="19"/>
    <x v="2"/>
    <n v="200000"/>
    <n v="1371.3658804168952"/>
    <n v="7292"/>
    <n v="2284"/>
    <n v="7"/>
  </r>
  <r>
    <x v="20"/>
    <x v="2"/>
    <n v="100000"/>
    <n v="516.9828878664116"/>
    <n v="19343"/>
    <n v="5655"/>
    <n v="57"/>
  </r>
  <r>
    <x v="21"/>
    <x v="2"/>
    <n v="100000"/>
    <n v="556.08074292387255"/>
    <n v="17983"/>
    <n v="8224"/>
    <n v="47"/>
  </r>
  <r>
    <x v="22"/>
    <x v="2"/>
    <n v="30000"/>
    <n v="220.52175447107857"/>
    <n v="45347"/>
    <n v="10344"/>
    <n v="118"/>
  </r>
  <r>
    <x v="23"/>
    <x v="2"/>
    <n v="50000"/>
    <n v="328.11628441119535"/>
    <n v="30477"/>
    <n v="7942"/>
    <n v="45"/>
  </r>
  <r>
    <x v="24"/>
    <x v="2"/>
    <n v="1000000"/>
    <n v="5636.9785794813979"/>
    <n v="1774"/>
    <n v="98"/>
    <n v="3"/>
  </r>
  <r>
    <x v="25"/>
    <x v="2"/>
    <n v="1000000"/>
    <n v="3789.3141341417204"/>
    <n v="2639"/>
    <n v="968"/>
    <n v="5"/>
  </r>
  <r>
    <x v="0"/>
    <x v="3"/>
    <n v="2000000"/>
    <n v="13966.480446927375"/>
    <n v="716"/>
    <n v="72"/>
    <n v="3"/>
  </r>
  <r>
    <x v="1"/>
    <x v="3"/>
    <n v="1000000"/>
    <n v="5257.6235541535225"/>
    <n v="1902"/>
    <n v="376"/>
    <n v="5"/>
  </r>
  <r>
    <x v="2"/>
    <x v="3"/>
    <n v="1000000"/>
    <n v="5599.1041433370665"/>
    <n v="1786"/>
    <n v="672"/>
    <n v="5"/>
  </r>
  <r>
    <x v="3"/>
    <x v="3"/>
    <n v="5000000"/>
    <n v="39215.686274509804"/>
    <n v="255"/>
    <n v="32"/>
    <n v="1"/>
  </r>
  <r>
    <x v="4"/>
    <x v="3"/>
    <n v="10000000"/>
    <n v="47846.889952153113"/>
    <n v="209"/>
    <n v="0"/>
    <n v="0"/>
  </r>
  <r>
    <x v="5"/>
    <x v="3"/>
    <n v="1000000"/>
    <n v="4901.9607843137255"/>
    <n v="2040"/>
    <n v="656"/>
    <n v="9"/>
  </r>
  <r>
    <x v="6"/>
    <x v="3"/>
    <n v="1000000"/>
    <n v="9871.6683119447189"/>
    <n v="1013"/>
    <n v="336"/>
    <n v="2"/>
  </r>
  <r>
    <x v="7"/>
    <x v="3"/>
    <n v="1000000"/>
    <n v="8389.2617449664431"/>
    <n v="1192"/>
    <n v="208"/>
    <n v="7"/>
  </r>
  <r>
    <x v="8"/>
    <x v="3"/>
    <n v="1000000"/>
    <n v="2878.5261945883708"/>
    <n v="3474"/>
    <n v="1128"/>
    <n v="18"/>
  </r>
  <r>
    <x v="9"/>
    <x v="3"/>
    <n v="200000"/>
    <n v="1080.613788631943"/>
    <n v="9254"/>
    <n v="2496"/>
    <n v="27"/>
  </r>
  <r>
    <x v="10"/>
    <x v="3"/>
    <n v="500000"/>
    <n v="2750.2750275027502"/>
    <n v="3636"/>
    <n v="1000"/>
    <n v="11"/>
  </r>
  <r>
    <x v="11"/>
    <x v="3"/>
    <n v="3000000"/>
    <n v="20366.598778004074"/>
    <n v="491"/>
    <n v="64"/>
    <n v="2"/>
  </r>
  <r>
    <x v="12"/>
    <x v="3"/>
    <n v="2000000"/>
    <n v="10752.68817204301"/>
    <n v="930"/>
    <n v="352"/>
    <n v="3"/>
  </r>
  <r>
    <x v="13"/>
    <x v="3"/>
    <n v="5000000"/>
    <n v="23980.815347721822"/>
    <n v="417"/>
    <n v="56"/>
    <n v="3"/>
  </r>
  <r>
    <x v="14"/>
    <x v="3"/>
    <n v="10000000"/>
    <n v="48780.487804878052"/>
    <n v="205"/>
    <n v="0"/>
    <n v="0"/>
  </r>
  <r>
    <x v="15"/>
    <x v="3"/>
    <n v="500000"/>
    <n v="2501.2506253126562"/>
    <n v="3998"/>
    <n v="1144"/>
    <n v="13"/>
  </r>
  <r>
    <x v="16"/>
    <x v="3"/>
    <n v="200000"/>
    <n v="1142.4654404204273"/>
    <n v="8753"/>
    <n v="1208"/>
    <n v="15"/>
  </r>
  <r>
    <x v="17"/>
    <x v="3"/>
    <n v="1000000"/>
    <n v="2796.4205816554809"/>
    <n v="3576"/>
    <n v="1072"/>
    <n v="17"/>
  </r>
  <r>
    <x v="18"/>
    <x v="3"/>
    <n v="1000000"/>
    <n v="4952.947003467063"/>
    <n v="2019"/>
    <n v="560"/>
    <n v="6"/>
  </r>
  <r>
    <x v="19"/>
    <x v="3"/>
    <n v="1000000"/>
    <n v="8354.2188805346705"/>
    <n v="1197"/>
    <n v="432"/>
    <n v="5"/>
  </r>
  <r>
    <x v="20"/>
    <x v="3"/>
    <n v="200000"/>
    <n v="997.00897308075776"/>
    <n v="10030"/>
    <n v="2240"/>
    <n v="36"/>
  </r>
  <r>
    <x v="21"/>
    <x v="3"/>
    <n v="2000000"/>
    <n v="14577.25947521866"/>
    <n v="686"/>
    <n v="136"/>
    <n v="4"/>
  </r>
  <r>
    <x v="22"/>
    <x v="3"/>
    <n v="300000"/>
    <n v="1809.6272167933405"/>
    <n v="5526"/>
    <n v="1408"/>
    <n v="22"/>
  </r>
  <r>
    <x v="23"/>
    <x v="3"/>
    <n v="200000"/>
    <n v="1271.940981938438"/>
    <n v="7862"/>
    <n v="2384"/>
    <n v="25"/>
  </r>
  <r>
    <x v="24"/>
    <x v="3"/>
    <n v="2000000"/>
    <n v="12870.01287001287"/>
    <n v="777"/>
    <n v="98"/>
    <n v="3"/>
  </r>
  <r>
    <x v="25"/>
    <x v="3"/>
    <n v="1000000"/>
    <n v="9891.1968348170121"/>
    <n v="1011"/>
    <n v="368"/>
    <n v="6"/>
  </r>
  <r>
    <x v="0"/>
    <x v="4"/>
    <n v="5000000"/>
    <n v="31746.031746031746"/>
    <n v="315"/>
    <n v="32"/>
    <n v="1"/>
  </r>
  <r>
    <x v="1"/>
    <x v="4"/>
    <n v="1000000"/>
    <n v="5310.6744556558679"/>
    <n v="1883"/>
    <n v="368"/>
    <n v="4"/>
  </r>
  <r>
    <x v="2"/>
    <x v="4"/>
    <n v="100000"/>
    <n v="582.00442323361654"/>
    <n v="17182"/>
    <n v="2880"/>
    <n v="60"/>
  </r>
  <r>
    <x v="3"/>
    <x v="4"/>
    <n v="20000000"/>
    <n v="149253.73134328358"/>
    <n v="67"/>
    <n v="0"/>
    <n v="0"/>
  </r>
  <r>
    <x v="4"/>
    <x v="4"/>
    <n v="20000000"/>
    <n v="88495.575221238934"/>
    <n v="113"/>
    <n v="0"/>
    <n v="0"/>
  </r>
  <r>
    <x v="5"/>
    <x v="4"/>
    <n v="1000000"/>
    <n v="9756.0975609756097"/>
    <n v="1025"/>
    <n v="296"/>
    <n v="5"/>
  </r>
  <r>
    <x v="6"/>
    <x v="4"/>
    <n v="5000000"/>
    <n v="30303.030303030304"/>
    <n v="330"/>
    <n v="0"/>
    <n v="0"/>
  </r>
  <r>
    <x v="7"/>
    <x v="4"/>
    <n v="2000000"/>
    <n v="11273.957158962796"/>
    <n v="887"/>
    <n v="160"/>
    <n v="4"/>
  </r>
  <r>
    <x v="9"/>
    <x v="4"/>
    <n v="30000"/>
    <n v="209.48989211270558"/>
    <n v="47735"/>
    <n v="3512"/>
    <n v="31"/>
  </r>
  <r>
    <x v="8"/>
    <x v="4"/>
    <n v="1000000"/>
    <n v="6230.529595015576"/>
    <n v="1605"/>
    <n v="329"/>
    <n v="11"/>
  </r>
  <r>
    <x v="10"/>
    <x v="4"/>
    <n v="100000"/>
    <n v="403.09577555627214"/>
    <n v="24808"/>
    <n v="688"/>
    <n v="9"/>
  </r>
  <r>
    <x v="11"/>
    <x v="4"/>
    <n v="10000000"/>
    <n v="65359.477124183009"/>
    <n v="153"/>
    <n v="32"/>
    <n v="1"/>
  </r>
  <r>
    <x v="12"/>
    <x v="4"/>
    <n v="20000000"/>
    <n v="126422.25031605564"/>
    <n v="79.099999999999994"/>
    <n v="0"/>
    <n v="0"/>
  </r>
  <r>
    <x v="13"/>
    <x v="4"/>
    <n v="20000000"/>
    <n v="123304.56226880396"/>
    <n v="81.099999999999994"/>
    <n v="0"/>
    <n v="0"/>
  </r>
  <r>
    <x v="14"/>
    <x v="4"/>
    <n v="10000000"/>
    <n v="82644.628099173555"/>
    <n v="121"/>
    <n v="0"/>
    <n v="0"/>
  </r>
  <r>
    <x v="15"/>
    <x v="4"/>
    <n v="1000000"/>
    <n v="3628.44702467344"/>
    <n v="2756"/>
    <n v="752"/>
    <n v="8"/>
  </r>
  <r>
    <x v="16"/>
    <x v="4"/>
    <n v="100000"/>
    <n v="469.54970183593935"/>
    <n v="21297"/>
    <n v="784"/>
    <n v="10"/>
  </r>
  <r>
    <x v="17"/>
    <x v="4"/>
    <n v="200000"/>
    <n v="913.49228099022559"/>
    <n v="10947"/>
    <n v="3648"/>
    <n v="76"/>
  </r>
  <r>
    <x v="18"/>
    <x v="4"/>
    <n v="1000000"/>
    <n v="7662.8352490421457"/>
    <n v="1305"/>
    <n v="416"/>
    <n v="3"/>
  </r>
  <r>
    <x v="19"/>
    <x v="4"/>
    <n v="3000000"/>
    <n v="17574.692442882249"/>
    <n v="569"/>
    <n v="144"/>
    <n v="4"/>
  </r>
  <r>
    <x v="20"/>
    <x v="4"/>
    <n v="300000"/>
    <n v="1381.9789939192924"/>
    <n v="7236"/>
    <n v="1392"/>
    <n v="28"/>
  </r>
  <r>
    <x v="21"/>
    <x v="4"/>
    <n v="1000000"/>
    <n v="5353.3190578158456"/>
    <n v="1868"/>
    <n v="256"/>
    <n v="9"/>
  </r>
  <r>
    <x v="22"/>
    <x v="4"/>
    <n v="5000000"/>
    <n v="29239.766081871345"/>
    <n v="342"/>
    <n v="48"/>
    <n v="1"/>
  </r>
  <r>
    <x v="23"/>
    <x v="4"/>
    <n v="30000"/>
    <n v="220.34682590397284"/>
    <n v="45383"/>
    <n v="18904"/>
    <n v="148"/>
  </r>
  <r>
    <x v="24"/>
    <x v="4"/>
    <n v="1000000"/>
    <n v="8904.7195013357086"/>
    <n v="1123"/>
    <n v="98"/>
    <n v="3"/>
  </r>
  <r>
    <x v="25"/>
    <x v="4"/>
    <n v="10000000"/>
    <n v="78740.157480314956"/>
    <n v="127"/>
    <n v="0"/>
    <n v="0"/>
  </r>
  <r>
    <x v="0"/>
    <x v="5"/>
    <n v="2000000"/>
    <n v="13245.033112582782"/>
    <n v="755"/>
    <n v="128"/>
    <n v="2"/>
  </r>
  <r>
    <x v="1"/>
    <x v="5"/>
    <n v="1000000"/>
    <n v="4810.0048100048098"/>
    <n v="2079"/>
    <n v="368"/>
    <n v="4"/>
  </r>
  <r>
    <x v="2"/>
    <x v="5"/>
    <n v="200000"/>
    <n v="863.40873769642553"/>
    <n v="11582"/>
    <n v="1744"/>
    <n v="18"/>
  </r>
  <r>
    <x v="3"/>
    <x v="5"/>
    <n v="3000000"/>
    <n v="21231.422505307855"/>
    <n v="471"/>
    <n v="128"/>
    <n v="1"/>
  </r>
  <r>
    <x v="4"/>
    <x v="5"/>
    <n v="10000000"/>
    <n v="52631.57894736842"/>
    <n v="190"/>
    <n v="0"/>
    <n v="0"/>
  </r>
  <r>
    <x v="5"/>
    <x v="5"/>
    <n v="1000000"/>
    <n v="4201.680672268908"/>
    <n v="2380"/>
    <n v="712"/>
    <n v="9"/>
  </r>
  <r>
    <x v="6"/>
    <x v="5"/>
    <n v="1000000"/>
    <n v="6583.2784726793943"/>
    <n v="1519"/>
    <n v="336"/>
    <n v="2"/>
  </r>
  <r>
    <x v="7"/>
    <x v="5"/>
    <n v="1000000"/>
    <n v="5479.4520547945203"/>
    <n v="1825"/>
    <n v="256"/>
    <n v="7"/>
  </r>
  <r>
    <x v="8"/>
    <x v="5"/>
    <n v="1000000"/>
    <n v="3384.0947546531302"/>
    <n v="2955"/>
    <n v="713"/>
    <n v="14"/>
  </r>
  <r>
    <x v="9"/>
    <x v="5"/>
    <n v="10000"/>
    <n v="55.343405833194971"/>
    <n v="180690"/>
    <n v="2808"/>
    <n v="30"/>
  </r>
  <r>
    <x v="10"/>
    <x v="5"/>
    <n v="100000"/>
    <n v="680.64252654505856"/>
    <n v="14692"/>
    <n v="1008"/>
    <n v="10"/>
  </r>
  <r>
    <x v="11"/>
    <x v="5"/>
    <n v="2000000"/>
    <n v="16393.442622950821"/>
    <n v="610"/>
    <n v="128"/>
    <n v="2"/>
  </r>
  <r>
    <x v="12"/>
    <x v="5"/>
    <n v="1000000"/>
    <n v="8403.361344537816"/>
    <n v="1190"/>
    <n v="384"/>
    <n v="4"/>
  </r>
  <r>
    <x v="13"/>
    <x v="5"/>
    <n v="2000000"/>
    <n v="14025.245441795232"/>
    <n v="713"/>
    <n v="128"/>
    <n v="5"/>
  </r>
  <r>
    <x v="14"/>
    <x v="5"/>
    <n v="10000000"/>
    <n v="48076.923076923078"/>
    <n v="208"/>
    <n v="0"/>
    <n v="0"/>
  </r>
  <r>
    <x v="15"/>
    <x v="5"/>
    <n v="1000000"/>
    <n v="3042.2878004259201"/>
    <n v="3287"/>
    <n v="1040"/>
    <n v="9"/>
  </r>
  <r>
    <x v="16"/>
    <x v="5"/>
    <n v="100000"/>
    <n v="601.25060125060122"/>
    <n v="16632"/>
    <n v="1136"/>
    <n v="11"/>
  </r>
  <r>
    <x v="17"/>
    <x v="5"/>
    <n v="200000"/>
    <n v="1222.7928588897041"/>
    <n v="8178"/>
    <n v="2464"/>
    <n v="48"/>
  </r>
  <r>
    <x v="18"/>
    <x v="5"/>
    <n v="1000000"/>
    <n v="5321.9797764768491"/>
    <n v="1879"/>
    <n v="560"/>
    <n v="6"/>
  </r>
  <r>
    <x v="19"/>
    <x v="5"/>
    <n v="1000000"/>
    <n v="8481.7642069550475"/>
    <n v="1179"/>
    <n v="432"/>
    <n v="5"/>
  </r>
  <r>
    <x v="20"/>
    <x v="5"/>
    <n v="200000"/>
    <n v="1115.6978690170702"/>
    <n v="8963"/>
    <n v="1888"/>
    <n v="33"/>
  </r>
  <r>
    <x v="21"/>
    <x v="5"/>
    <n v="1000000"/>
    <n v="3889.5371450797356"/>
    <n v="2571"/>
    <n v="480"/>
    <n v="12"/>
  </r>
  <r>
    <x v="22"/>
    <x v="5"/>
    <n v="300000"/>
    <n v="1612.3831022250886"/>
    <n v="6202"/>
    <n v="1408"/>
    <n v="22"/>
  </r>
  <r>
    <x v="23"/>
    <x v="5"/>
    <n v="100000"/>
    <n v="492.78076183905779"/>
    <n v="20293"/>
    <n v="5992"/>
    <n v="52"/>
  </r>
  <r>
    <x v="24"/>
    <x v="5"/>
    <n v="1000000"/>
    <n v="5364.8068669527893"/>
    <n v="1864"/>
    <n v="98"/>
    <n v="3"/>
  </r>
  <r>
    <x v="25"/>
    <x v="5"/>
    <n v="1000000"/>
    <n v="8888.8888888888887"/>
    <n v="1125"/>
    <n v="456"/>
    <n v="5"/>
  </r>
  <r>
    <x v="0"/>
    <x v="6"/>
    <n v="10000"/>
    <n v="68.175155609792682"/>
    <n v="146681"/>
    <n v="20288"/>
    <n v="370"/>
  </r>
  <r>
    <x v="1"/>
    <x v="6"/>
    <n v="5000"/>
    <n v="23.907544742969986"/>
    <n v="418278"/>
    <n v="74705"/>
    <n v="812"/>
  </r>
  <r>
    <x v="2"/>
    <x v="6"/>
    <n v="300"/>
    <n v="2.3136692272044006"/>
    <n v="4322139"/>
    <n v="696112"/>
    <n v="8453"/>
  </r>
  <r>
    <x v="3"/>
    <x v="6"/>
    <n v="20000"/>
    <n v="114.58297526153564"/>
    <n v="87273"/>
    <n v="20224"/>
    <n v="167"/>
  </r>
  <r>
    <x v="4"/>
    <x v="6"/>
    <n v="30000"/>
    <n v="243.39190965292315"/>
    <n v="41086"/>
    <n v="0"/>
    <n v="0"/>
  </r>
  <r>
    <x v="5"/>
    <x v="6"/>
    <n v="5000"/>
    <n v="22.350464219141831"/>
    <n v="447418"/>
    <n v="131656"/>
    <n v="1686"/>
  </r>
  <r>
    <x v="6"/>
    <x v="6"/>
    <n v="2000"/>
    <n v="14.569634841241974"/>
    <n v="686359"/>
    <n v="56112"/>
    <n v="334"/>
  </r>
  <r>
    <x v="7"/>
    <x v="6"/>
    <n v="2000"/>
    <n v="13.580867274184129"/>
    <n v="736330"/>
    <n v="118864"/>
    <n v="3103"/>
  </r>
  <r>
    <x v="8"/>
    <x v="6"/>
    <n v="3000"/>
    <n v="17.620679629613313"/>
    <n v="567515"/>
    <n v="134371"/>
    <n v="2737"/>
  </r>
  <r>
    <x v="9"/>
    <x v="6"/>
    <n v="100"/>
    <n v="0.57164863982208469"/>
    <n v="17493263"/>
    <n v="795608"/>
    <n v="6710"/>
  </r>
  <r>
    <x v="10"/>
    <x v="6"/>
    <n v="200"/>
    <n v="1.2792950572516522"/>
    <n v="7816805"/>
    <n v="193184"/>
    <n v="1994"/>
  </r>
  <r>
    <x v="11"/>
    <x v="6"/>
    <n v="10000"/>
    <n v="92.530049133456089"/>
    <n v="108073"/>
    <n v="20288"/>
    <n v="370"/>
  </r>
  <r>
    <x v="12"/>
    <x v="6"/>
    <n v="10000"/>
    <n v="47.367997233708962"/>
    <n v="211113"/>
    <n v="65856"/>
    <n v="671"/>
  </r>
  <r>
    <x v="13"/>
    <x v="6"/>
    <n v="10000"/>
    <n v="72.077786347025707"/>
    <n v="138739"/>
    <n v="23304"/>
    <n v="843"/>
  </r>
  <r>
    <x v="14"/>
    <x v="6"/>
    <n v="30000"/>
    <n v="242.60656493364709"/>
    <n v="41219"/>
    <n v="0"/>
    <n v="0"/>
  </r>
  <r>
    <x v="15"/>
    <x v="6"/>
    <n v="2000"/>
    <n v="14.232363255453842"/>
    <n v="702624"/>
    <n v="201137"/>
    <n v="1803"/>
  </r>
  <r>
    <x v="16"/>
    <x v="6"/>
    <n v="200"/>
    <n v="1.5685622480006713"/>
    <n v="6375265"/>
    <n v="228212"/>
    <n v="2483"/>
  </r>
  <r>
    <x v="17"/>
    <x v="6"/>
    <n v="300"/>
    <n v="2.3013778579373256"/>
    <n v="4345223"/>
    <n v="1499568"/>
    <n v="27435"/>
  </r>
  <r>
    <x v="18"/>
    <x v="6"/>
    <n v="10000"/>
    <n v="38.955372725006235"/>
    <n v="256704"/>
    <n v="84448"/>
    <n v="609"/>
  </r>
  <r>
    <x v="19"/>
    <x v="6"/>
    <n v="10000"/>
    <n v="43.783220518568463"/>
    <n v="228398"/>
    <n v="77328"/>
    <n v="979"/>
  </r>
  <r>
    <x v="20"/>
    <x v="6"/>
    <n v="1000"/>
    <n v="5.9390710698939575"/>
    <n v="1683765"/>
    <n v="366656"/>
    <n v="6527"/>
  </r>
  <r>
    <x v="21"/>
    <x v="6"/>
    <n v="3000"/>
    <n v="20.472463512951904"/>
    <n v="488461"/>
    <n v="87075"/>
    <n v="2267"/>
  </r>
  <r>
    <x v="22"/>
    <x v="6"/>
    <n v="2000"/>
    <n v="9.2660887098268727"/>
    <n v="1079204"/>
    <n v="233680"/>
    <n v="5035"/>
  </r>
  <r>
    <x v="23"/>
    <x v="6"/>
    <n v="200"/>
    <n v="1.2294492940071846"/>
    <n v="8133723"/>
    <n v="2659328"/>
    <n v="21848"/>
  </r>
  <r>
    <x v="24"/>
    <x v="6"/>
    <n v="5000"/>
    <n v="34.785996549229139"/>
    <n v="287472"/>
    <n v="19894"/>
    <n v="609"/>
  </r>
  <r>
    <x v="25"/>
    <x v="6"/>
    <n v="10000"/>
    <n v="51.93240478193583"/>
    <n v="192558"/>
    <n v="74680"/>
    <n v="835"/>
  </r>
  <r>
    <x v="0"/>
    <x v="7"/>
    <n v="5000000"/>
    <n v="35211.267605633802"/>
    <n v="284"/>
    <n v="32"/>
    <n v="1"/>
  </r>
  <r>
    <x v="1"/>
    <x v="7"/>
    <n v="1000000"/>
    <n v="6557.377049180328"/>
    <n v="1525"/>
    <n v="368"/>
    <n v="4"/>
  </r>
  <r>
    <x v="2"/>
    <x v="7"/>
    <n v="10000000"/>
    <n v="48309.178743961354"/>
    <n v="207"/>
    <n v="32"/>
    <n v="1"/>
  </r>
  <r>
    <x v="3"/>
    <x v="7"/>
    <n v="50000000"/>
    <n v="265251.98938992043"/>
    <n v="37.700000000000003"/>
    <n v="0"/>
    <n v="0"/>
  </r>
  <r>
    <x v="4"/>
    <x v="7"/>
    <n v="20000000"/>
    <n v="118343.19526627219"/>
    <n v="84.5"/>
    <n v="0"/>
    <n v="0"/>
  </r>
  <r>
    <x v="5"/>
    <x v="7"/>
    <n v="2000000"/>
    <n v="12077.294685990339"/>
    <n v="828"/>
    <n v="280"/>
    <n v="5"/>
  </r>
  <r>
    <x v="6"/>
    <x v="7"/>
    <n v="10000000"/>
    <n v="44843.04932735426"/>
    <n v="223"/>
    <n v="0"/>
    <n v="0"/>
  </r>
  <r>
    <x v="7"/>
    <x v="7"/>
    <n v="2000000"/>
    <n v="14164.305949008498"/>
    <n v="706"/>
    <n v="160"/>
    <n v="4"/>
  </r>
  <r>
    <x v="8"/>
    <x v="7"/>
    <n v="1000000"/>
    <n v="8453.0853761622984"/>
    <n v="1183"/>
    <n v="329"/>
    <n v="11"/>
  </r>
  <r>
    <x v="9"/>
    <x v="7"/>
    <n v="200000"/>
    <n v="1103.8745998454576"/>
    <n v="9059"/>
    <n v="2152"/>
    <n v="25"/>
  </r>
  <r>
    <x v="10"/>
    <x v="7"/>
    <n v="1000000"/>
    <n v="5138.7461459403903"/>
    <n v="1946"/>
    <n v="688"/>
    <n v="9"/>
  </r>
  <r>
    <x v="11"/>
    <x v="7"/>
    <n v="20000000"/>
    <n v="88495.575221238934"/>
    <n v="113"/>
    <n v="32"/>
    <n v="1"/>
  </r>
  <r>
    <x v="12"/>
    <x v="7"/>
    <n v="30000000"/>
    <n v="203252.03252032519"/>
    <n v="49.2"/>
    <n v="0"/>
    <n v="0"/>
  </r>
  <r>
    <x v="13"/>
    <x v="7"/>
    <n v="20000000"/>
    <n v="166666.66666666666"/>
    <n v="60"/>
    <n v="0"/>
    <n v="0"/>
  </r>
  <r>
    <x v="14"/>
    <x v="7"/>
    <n v="20000000"/>
    <n v="103199.17440660474"/>
    <n v="96.9"/>
    <n v="0"/>
    <n v="0"/>
  </r>
  <r>
    <x v="15"/>
    <x v="7"/>
    <n v="1000000"/>
    <n v="4284.4901456726648"/>
    <n v="2334"/>
    <n v="752"/>
    <n v="8"/>
  </r>
  <r>
    <x v="16"/>
    <x v="7"/>
    <n v="300000"/>
    <n v="1480.6040864672786"/>
    <n v="6754"/>
    <n v="784"/>
    <n v="10"/>
  </r>
  <r>
    <x v="17"/>
    <x v="7"/>
    <n v="5000000"/>
    <n v="34013.605442176871"/>
    <n v="294"/>
    <n v="96"/>
    <n v="2"/>
  </r>
  <r>
    <x v="18"/>
    <x v="7"/>
    <n v="1000000"/>
    <n v="8354.2188805346705"/>
    <n v="1197"/>
    <n v="416"/>
    <n v="3"/>
  </r>
  <r>
    <x v="19"/>
    <x v="7"/>
    <n v="3000000"/>
    <n v="20491.803278688523"/>
    <n v="488"/>
    <n v="144"/>
    <n v="4"/>
  </r>
  <r>
    <x v="20"/>
    <x v="7"/>
    <n v="300000"/>
    <n v="1462.4159110851126"/>
    <n v="6838"/>
    <n v="1376"/>
    <n v="28"/>
  </r>
  <r>
    <x v="21"/>
    <x v="7"/>
    <n v="1000000"/>
    <n v="8045.0522928399032"/>
    <n v="1243"/>
    <n v="208"/>
    <n v="9"/>
  </r>
  <r>
    <x v="22"/>
    <x v="7"/>
    <n v="10000000"/>
    <n v="55555.555555555555"/>
    <n v="180"/>
    <n v="32"/>
    <n v="1"/>
  </r>
  <r>
    <x v="23"/>
    <x v="7"/>
    <n v="1000000"/>
    <n v="3172.5888324873094"/>
    <n v="3152"/>
    <n v="1192"/>
    <n v="15"/>
  </r>
  <r>
    <x v="24"/>
    <x v="7"/>
    <n v="2000000"/>
    <n v="14749.262536873157"/>
    <n v="678"/>
    <n v="98"/>
    <n v="3"/>
  </r>
  <r>
    <x v="25"/>
    <x v="7"/>
    <n v="20000000"/>
    <n v="127877.2378516624"/>
    <n v="78.2"/>
    <n v="0"/>
    <n v="0"/>
  </r>
  <r>
    <x v="0"/>
    <x v="8"/>
    <n v="2000000"/>
    <n v="15748.031496062993"/>
    <n v="635"/>
    <n v="96"/>
    <n v="2"/>
  </r>
  <r>
    <x v="1"/>
    <x v="8"/>
    <n v="1000000"/>
    <n v="5871.9906048150324"/>
    <n v="1703"/>
    <n v="368"/>
    <n v="4"/>
  </r>
  <r>
    <x v="2"/>
    <x v="8"/>
    <n v="1000000"/>
    <n v="6426.7352185089976"/>
    <n v="1556"/>
    <n v="672"/>
    <n v="5"/>
  </r>
  <r>
    <x v="3"/>
    <x v="8"/>
    <n v="5000000"/>
    <n v="37453.183520599254"/>
    <n v="267"/>
    <n v="64"/>
    <n v="1"/>
  </r>
  <r>
    <x v="4"/>
    <x v="8"/>
    <n v="20000000"/>
    <n v="86956.521739130432"/>
    <n v="115"/>
    <n v="0"/>
    <n v="0"/>
  </r>
  <r>
    <x v="5"/>
    <x v="8"/>
    <n v="1000000"/>
    <n v="6203.4739454094297"/>
    <n v="1612"/>
    <n v="648"/>
    <n v="8"/>
  </r>
  <r>
    <x v="6"/>
    <x v="8"/>
    <n v="2000000"/>
    <n v="11049.723756906078"/>
    <n v="905"/>
    <n v="336"/>
    <n v="2"/>
  </r>
  <r>
    <x v="7"/>
    <x v="8"/>
    <n v="1000000"/>
    <n v="9980.0399201596811"/>
    <n v="1002"/>
    <n v="176"/>
    <n v="5"/>
  </r>
  <r>
    <x v="8"/>
    <x v="8"/>
    <n v="1000000"/>
    <n v="4819.2771084337346"/>
    <n v="2075"/>
    <n v="649"/>
    <n v="13"/>
  </r>
  <r>
    <x v="9"/>
    <x v="8"/>
    <n v="100000"/>
    <n v="506.86806224339807"/>
    <n v="19729"/>
    <n v="2552"/>
    <n v="28"/>
  </r>
  <r>
    <x v="10"/>
    <x v="8"/>
    <n v="500000"/>
    <n v="2228.1639928698751"/>
    <n v="4488"/>
    <n v="992"/>
    <n v="10"/>
  </r>
  <r>
    <x v="11"/>
    <x v="8"/>
    <n v="3000000"/>
    <n v="22026.431718061674"/>
    <n v="454"/>
    <n v="96"/>
    <n v="2"/>
  </r>
  <r>
    <x v="12"/>
    <x v="8"/>
    <n v="2000000"/>
    <n v="13386.880856760376"/>
    <n v="747"/>
    <n v="352"/>
    <n v="3"/>
  </r>
  <r>
    <x v="13"/>
    <x v="8"/>
    <n v="5000000"/>
    <n v="26737.967914438501"/>
    <n v="374"/>
    <n v="56"/>
    <n v="3"/>
  </r>
  <r>
    <x v="14"/>
    <x v="8"/>
    <n v="10000000"/>
    <n v="78125"/>
    <n v="128"/>
    <n v="0"/>
    <n v="0"/>
  </r>
  <r>
    <x v="15"/>
    <x v="8"/>
    <n v="1000000"/>
    <n v="3416.4673727365903"/>
    <n v="2927"/>
    <n v="1040"/>
    <n v="9"/>
  </r>
  <r>
    <x v="16"/>
    <x v="8"/>
    <n v="200000"/>
    <n v="1238.3900928792571"/>
    <n v="8075"/>
    <n v="1104"/>
    <n v="11"/>
  </r>
  <r>
    <x v="17"/>
    <x v="8"/>
    <n v="1000000"/>
    <n v="4844.9612403100773"/>
    <n v="2064"/>
    <n v="688"/>
    <n v="12"/>
  </r>
  <r>
    <x v="18"/>
    <x v="8"/>
    <n v="1000000"/>
    <n v="5704.5065601825445"/>
    <n v="1753"/>
    <n v="560"/>
    <n v="6"/>
  </r>
  <r>
    <x v="19"/>
    <x v="8"/>
    <n v="2000000"/>
    <n v="10471.204188481675"/>
    <n v="955"/>
    <n v="432"/>
    <n v="5"/>
  </r>
  <r>
    <x v="20"/>
    <x v="8"/>
    <n v="200000"/>
    <n v="1254.8625925461163"/>
    <n v="7969"/>
    <n v="1808"/>
    <n v="31"/>
  </r>
  <r>
    <x v="21"/>
    <x v="8"/>
    <n v="1000000"/>
    <n v="6093.8452163315051"/>
    <n v="1641"/>
    <n v="272"/>
    <n v="9"/>
  </r>
  <r>
    <x v="22"/>
    <x v="8"/>
    <n v="500000"/>
    <n v="2805.0490883590464"/>
    <n v="3565"/>
    <n v="1040"/>
    <n v="16"/>
  </r>
  <r>
    <x v="23"/>
    <x v="8"/>
    <n v="300000"/>
    <n v="1600.5121638924456"/>
    <n v="6248"/>
    <n v="1976"/>
    <n v="21"/>
  </r>
  <r>
    <x v="24"/>
    <x v="8"/>
    <n v="2000000"/>
    <n v="10548.523206751055"/>
    <n v="948"/>
    <n v="98"/>
    <n v="3"/>
  </r>
  <r>
    <x v="25"/>
    <x v="8"/>
    <n v="2000000"/>
    <n v="12360.939431396786"/>
    <n v="809"/>
    <n v="392"/>
    <n v="5"/>
  </r>
  <r>
    <x v="0"/>
    <x v="9"/>
    <n v="2000000"/>
    <n v="14705.882352941177"/>
    <n v="680"/>
    <n v="96"/>
    <n v="2"/>
  </r>
  <r>
    <x v="1"/>
    <x v="9"/>
    <n v="1000000"/>
    <n v="5136.1068310220853"/>
    <n v="1947"/>
    <n v="368"/>
    <n v="4"/>
  </r>
  <r>
    <x v="2"/>
    <x v="9"/>
    <n v="300000"/>
    <n v="1959.2476489028213"/>
    <n v="5104"/>
    <n v="1024"/>
    <n v="9"/>
  </r>
  <r>
    <x v="3"/>
    <x v="9"/>
    <n v="5000000"/>
    <n v="27027.027027027027"/>
    <n v="370"/>
    <n v="64"/>
    <n v="1"/>
  </r>
  <r>
    <x v="4"/>
    <x v="9"/>
    <n v="10000000"/>
    <n v="62500"/>
    <n v="160"/>
    <n v="0"/>
    <n v="0"/>
  </r>
  <r>
    <x v="5"/>
    <x v="9"/>
    <n v="1000000"/>
    <n v="4524.8868778280539"/>
    <n v="2210"/>
    <n v="712"/>
    <n v="9"/>
  </r>
  <r>
    <x v="6"/>
    <x v="9"/>
    <n v="1000000"/>
    <n v="7309.9415204678362"/>
    <n v="1368"/>
    <n v="336"/>
    <n v="2"/>
  </r>
  <r>
    <x v="7"/>
    <x v="9"/>
    <n v="1000000"/>
    <n v="5299.4170641229466"/>
    <n v="1887"/>
    <n v="256"/>
    <n v="8"/>
  </r>
  <r>
    <x v="8"/>
    <x v="9"/>
    <n v="1000000"/>
    <n v="3542.3308537017356"/>
    <n v="2823"/>
    <n v="713"/>
    <n v="14"/>
  </r>
  <r>
    <x v="9"/>
    <x v="9"/>
    <n v="100000"/>
    <n v="421.47854674197083"/>
    <n v="23726"/>
    <n v="2712"/>
    <n v="30"/>
  </r>
  <r>
    <x v="10"/>
    <x v="9"/>
    <n v="200000"/>
    <n v="896.86098654708519"/>
    <n v="11150"/>
    <n v="1008"/>
    <n v="10"/>
  </r>
  <r>
    <x v="11"/>
    <x v="9"/>
    <n v="3000000"/>
    <n v="19920.318725099602"/>
    <n v="502"/>
    <n v="96"/>
    <n v="2"/>
  </r>
  <r>
    <x v="12"/>
    <x v="9"/>
    <n v="1000000"/>
    <n v="8591.0652920962202"/>
    <n v="1164"/>
    <n v="384"/>
    <n v="4"/>
  </r>
  <r>
    <x v="13"/>
    <x v="9"/>
    <n v="2000000"/>
    <n v="14471.78002894356"/>
    <n v="691"/>
    <n v="128"/>
    <n v="5"/>
  </r>
  <r>
    <x v="14"/>
    <x v="9"/>
    <n v="10000000"/>
    <n v="57803.468208092483"/>
    <n v="173"/>
    <n v="0"/>
    <n v="0"/>
  </r>
  <r>
    <x v="15"/>
    <x v="9"/>
    <n v="1000000"/>
    <n v="3146.6331025802392"/>
    <n v="3178"/>
    <n v="1040"/>
    <n v="9"/>
  </r>
  <r>
    <x v="16"/>
    <x v="9"/>
    <n v="100000"/>
    <n v="611.47119970649385"/>
    <n v="16354"/>
    <n v="1232"/>
    <n v="15"/>
  </r>
  <r>
    <x v="17"/>
    <x v="9"/>
    <n v="300000"/>
    <n v="1512.4016938898972"/>
    <n v="6612"/>
    <n v="2256"/>
    <n v="34"/>
  </r>
  <r>
    <x v="18"/>
    <x v="9"/>
    <n v="1000000"/>
    <n v="5681.818181818182"/>
    <n v="1760"/>
    <n v="560"/>
    <n v="6"/>
  </r>
  <r>
    <x v="19"/>
    <x v="9"/>
    <n v="1000000"/>
    <n v="9049.7737556561078"/>
    <n v="1105"/>
    <n v="432"/>
    <n v="5"/>
  </r>
  <r>
    <x v="20"/>
    <x v="9"/>
    <n v="200000"/>
    <n v="1096.371011950444"/>
    <n v="9121"/>
    <n v="1904"/>
    <n v="33"/>
  </r>
  <r>
    <x v="21"/>
    <x v="9"/>
    <n v="1000000"/>
    <n v="4743.833017077799"/>
    <n v="2108"/>
    <n v="448"/>
    <n v="11"/>
  </r>
  <r>
    <x v="22"/>
    <x v="9"/>
    <n v="300000"/>
    <n v="1629.460648525338"/>
    <n v="6137"/>
    <n v="1456"/>
    <n v="22"/>
  </r>
  <r>
    <x v="23"/>
    <x v="9"/>
    <n v="100000"/>
    <n v="683.57372342607152"/>
    <n v="14629"/>
    <n v="3272"/>
    <n v="31"/>
  </r>
  <r>
    <x v="24"/>
    <x v="9"/>
    <n v="1000000"/>
    <n v="6734.0067340067344"/>
    <n v="1485"/>
    <n v="98"/>
    <n v="3"/>
  </r>
  <r>
    <x v="25"/>
    <x v="9"/>
    <n v="2000000"/>
    <n v="9871.6683119447189"/>
    <n v="1013"/>
    <n v="392"/>
    <n v="5"/>
  </r>
  <r>
    <x v="0"/>
    <x v="10"/>
    <n v="200000"/>
    <n v="1226.3919548687761"/>
    <n v="8154"/>
    <n v="1056"/>
    <n v="24"/>
  </r>
  <r>
    <x v="1"/>
    <x v="10"/>
    <n v="100000"/>
    <n v="402.20407834935446"/>
    <n v="24863"/>
    <n v="4784"/>
    <n v="52"/>
  </r>
  <r>
    <x v="2"/>
    <x v="10"/>
    <n v="30000"/>
    <n v="236.6751869733977"/>
    <n v="42252"/>
    <n v="10160"/>
    <n v="98"/>
  </r>
  <r>
    <x v="3"/>
    <x v="10"/>
    <n v="500000"/>
    <n v="2606.2027625749283"/>
    <n v="3837"/>
    <n v="672"/>
    <n v="11"/>
  </r>
  <r>
    <x v="4"/>
    <x v="10"/>
    <n v="1000000"/>
    <n v="5390.8355795148245"/>
    <n v="1855"/>
    <n v="0"/>
    <n v="0"/>
  </r>
  <r>
    <x v="5"/>
    <x v="10"/>
    <n v="100000"/>
    <n v="415.88687876897484"/>
    <n v="24045"/>
    <n v="8040"/>
    <n v="103"/>
  </r>
  <r>
    <x v="6"/>
    <x v="10"/>
    <n v="100000"/>
    <n v="735.07791825933543"/>
    <n v="13604"/>
    <n v="3696"/>
    <n v="22"/>
  </r>
  <r>
    <x v="7"/>
    <x v="10"/>
    <n v="100000"/>
    <n v="608.82800608828006"/>
    <n v="16425"/>
    <n v="2640"/>
    <n v="76"/>
  </r>
  <r>
    <x v="8"/>
    <x v="10"/>
    <n v="50000"/>
    <n v="342.64176803152304"/>
    <n v="29185"/>
    <n v="8117"/>
    <n v="170"/>
  </r>
  <r>
    <x v="9"/>
    <x v="10"/>
    <n v="10000"/>
    <n v="49.617203276720105"/>
    <n v="201543"/>
    <n v="35960"/>
    <n v="376"/>
  </r>
  <r>
    <x v="10"/>
    <x v="10"/>
    <n v="20000"/>
    <n v="124.80654984773601"/>
    <n v="80124"/>
    <n v="12368"/>
    <n v="128"/>
  </r>
  <r>
    <x v="11"/>
    <x v="10"/>
    <n v="300000"/>
    <n v="1779.676098949991"/>
    <n v="5619"/>
    <n v="1056"/>
    <n v="24"/>
  </r>
  <r>
    <x v="12"/>
    <x v="10"/>
    <n v="200000"/>
    <n v="976.46714188067574"/>
    <n v="10241"/>
    <n v="4032"/>
    <n v="38"/>
  </r>
  <r>
    <x v="13"/>
    <x v="10"/>
    <n v="300000"/>
    <n v="1570.8451146716934"/>
    <n v="6366"/>
    <n v="976"/>
    <n v="43"/>
  </r>
  <r>
    <x v="14"/>
    <x v="10"/>
    <n v="1000000"/>
    <n v="5497.5261132490377"/>
    <n v="1819"/>
    <n v="0"/>
    <n v="0"/>
  </r>
  <r>
    <x v="15"/>
    <x v="10"/>
    <n v="50000"/>
    <n v="258.36455238341301"/>
    <n v="38705"/>
    <n v="12944"/>
    <n v="115"/>
  </r>
  <r>
    <x v="16"/>
    <x v="10"/>
    <n v="10000"/>
    <n v="76.661249271718134"/>
    <n v="130444"/>
    <n v="14448"/>
    <n v="165"/>
  </r>
  <r>
    <x v="17"/>
    <x v="10"/>
    <n v="30000"/>
    <n v="191.93857965451056"/>
    <n v="52100"/>
    <n v="16576"/>
    <n v="298"/>
  </r>
  <r>
    <x v="18"/>
    <x v="10"/>
    <n v="100000"/>
    <n v="615.83938908732603"/>
    <n v="16238"/>
    <n v="5408"/>
    <n v="39"/>
  </r>
  <r>
    <x v="19"/>
    <x v="10"/>
    <n v="100000"/>
    <n v="787.77375137860406"/>
    <n v="12694"/>
    <n v="5040"/>
    <n v="63"/>
  </r>
  <r>
    <x v="20"/>
    <x v="10"/>
    <n v="10000"/>
    <n v="97.401332450227926"/>
    <n v="102668"/>
    <n v="23008"/>
    <n v="407"/>
  </r>
  <r>
    <x v="21"/>
    <x v="10"/>
    <n v="100000"/>
    <n v="440.2377283733216"/>
    <n v="22715"/>
    <n v="4304"/>
    <n v="129"/>
  </r>
  <r>
    <x v="22"/>
    <x v="10"/>
    <n v="30000"/>
    <n v="169.65542982203146"/>
    <n v="58943"/>
    <n v="14256"/>
    <n v="272"/>
  </r>
  <r>
    <x v="23"/>
    <x v="10"/>
    <n v="10000"/>
    <n v="83.519861022951261"/>
    <n v="119732"/>
    <n v="37360"/>
    <n v="392"/>
  </r>
  <r>
    <x v="24"/>
    <x v="10"/>
    <n v="100000"/>
    <n v="704.57267667159863"/>
    <n v="14193"/>
    <n v="1274"/>
    <n v="39"/>
  </r>
  <r>
    <x v="25"/>
    <x v="10"/>
    <n v="200000"/>
    <n v="919.03317709769328"/>
    <n v="10881"/>
    <n v="4312"/>
    <n v="55"/>
  </r>
  <r>
    <x v="0"/>
    <x v="11"/>
    <n v="5000000"/>
    <n v="34843.205574912892"/>
    <n v="287"/>
    <n v="32"/>
    <n v="1"/>
  </r>
  <r>
    <x v="1"/>
    <x v="11"/>
    <n v="1000000"/>
    <n v="6377.5510204081629"/>
    <n v="1568"/>
    <n v="368"/>
    <n v="4"/>
  </r>
  <r>
    <x v="2"/>
    <x v="11"/>
    <n v="2000000"/>
    <n v="14005.602240896358"/>
    <n v="714"/>
    <n v="144"/>
    <n v="3"/>
  </r>
  <r>
    <x v="3"/>
    <x v="11"/>
    <n v="30000000"/>
    <n v="202429.14979757086"/>
    <n v="49.4"/>
    <n v="0"/>
    <n v="0"/>
  </r>
  <r>
    <x v="4"/>
    <x v="11"/>
    <n v="20000000"/>
    <n v="114416.47597254004"/>
    <n v="87.4"/>
    <n v="0"/>
    <n v="0"/>
  </r>
  <r>
    <x v="5"/>
    <x v="11"/>
    <n v="2000000"/>
    <n v="10905.125408942204"/>
    <n v="917"/>
    <n v="296"/>
    <n v="5"/>
  </r>
  <r>
    <x v="6"/>
    <x v="11"/>
    <n v="5000000"/>
    <n v="33783.783783783787"/>
    <n v="296"/>
    <n v="0"/>
    <n v="0"/>
  </r>
  <r>
    <x v="7"/>
    <x v="11"/>
    <n v="2000000"/>
    <n v="13513.513513513513"/>
    <n v="740"/>
    <n v="160"/>
    <n v="4"/>
  </r>
  <r>
    <x v="8"/>
    <x v="11"/>
    <n v="1000000"/>
    <n v="8169.9346405228762"/>
    <n v="1224"/>
    <n v="329"/>
    <n v="11"/>
  </r>
  <r>
    <x v="9"/>
    <x v="11"/>
    <n v="100000"/>
    <n v="717.15433161216299"/>
    <n v="13944"/>
    <n v="3448"/>
    <n v="29"/>
  </r>
  <r>
    <x v="10"/>
    <x v="11"/>
    <n v="500000"/>
    <n v="2681.6840976133012"/>
    <n v="3729"/>
    <n v="688"/>
    <n v="9"/>
  </r>
  <r>
    <x v="11"/>
    <x v="11"/>
    <n v="20000000"/>
    <n v="86956.521739130432"/>
    <n v="115"/>
    <n v="32"/>
    <n v="1"/>
  </r>
  <r>
    <x v="12"/>
    <x v="11"/>
    <n v="20000000"/>
    <n v="123762.37623762377"/>
    <n v="80.8"/>
    <n v="0"/>
    <n v="0"/>
  </r>
  <r>
    <x v="13"/>
    <x v="11"/>
    <n v="20000000"/>
    <n v="153609.83102918588"/>
    <n v="65.099999999999994"/>
    <n v="0"/>
    <n v="0"/>
  </r>
  <r>
    <x v="14"/>
    <x v="11"/>
    <n v="20000000"/>
    <n v="101317.12259371833"/>
    <n v="98.7"/>
    <n v="0"/>
    <n v="0"/>
  </r>
  <r>
    <x v="15"/>
    <x v="11"/>
    <n v="1000000"/>
    <n v="4081.6326530612246"/>
    <n v="2450"/>
    <n v="752"/>
    <n v="8"/>
  </r>
  <r>
    <x v="16"/>
    <x v="11"/>
    <n v="200000"/>
    <n v="1337.0771493515176"/>
    <n v="7479"/>
    <n v="784"/>
    <n v="10"/>
  </r>
  <r>
    <x v="17"/>
    <x v="11"/>
    <n v="2000000"/>
    <n v="14204.545454545454"/>
    <n v="704"/>
    <n v="240"/>
    <n v="5"/>
  </r>
  <r>
    <x v="18"/>
    <x v="11"/>
    <n v="1000000"/>
    <n v="8203.4454470877772"/>
    <n v="1219"/>
    <n v="416"/>
    <n v="3"/>
  </r>
  <r>
    <x v="19"/>
    <x v="11"/>
    <n v="3000000"/>
    <n v="19417.475728155339"/>
    <n v="515"/>
    <n v="144"/>
    <n v="4"/>
  </r>
  <r>
    <x v="20"/>
    <x v="11"/>
    <n v="300000"/>
    <n v="1389.854065323141"/>
    <n v="7195"/>
    <n v="1392"/>
    <n v="28"/>
  </r>
  <r>
    <x v="21"/>
    <x v="11"/>
    <n v="1000000"/>
    <n v="6891.7987594762235"/>
    <n v="1451"/>
    <n v="256"/>
    <n v="9"/>
  </r>
  <r>
    <x v="22"/>
    <x v="11"/>
    <n v="5000000"/>
    <n v="34843.205574912892"/>
    <n v="287"/>
    <n v="48"/>
    <n v="1"/>
  </r>
  <r>
    <x v="23"/>
    <x v="11"/>
    <n v="500000"/>
    <n v="2194.9078138718173"/>
    <n v="4556"/>
    <n v="1816"/>
    <n v="20"/>
  </r>
  <r>
    <x v="24"/>
    <x v="11"/>
    <n v="2000000"/>
    <n v="12820.51282051282"/>
    <n v="780"/>
    <n v="98"/>
    <n v="3"/>
  </r>
  <r>
    <x v="25"/>
    <x v="11"/>
    <n v="20000000"/>
    <n v="113507.37797956869"/>
    <n v="88.1"/>
    <n v="0"/>
    <n v="0"/>
  </r>
  <r>
    <x v="0"/>
    <x v="12"/>
    <n v="2000000"/>
    <n v="16155.088852988691"/>
    <n v="619"/>
    <n v="96"/>
    <n v="2"/>
  </r>
  <r>
    <x v="1"/>
    <x v="12"/>
    <n v="1000000"/>
    <n v="5948.8399762046402"/>
    <n v="1681"/>
    <n v="368"/>
    <n v="4"/>
  </r>
  <r>
    <x v="2"/>
    <x v="12"/>
    <n v="1000000"/>
    <n v="5515.7198014340875"/>
    <n v="1813"/>
    <n v="752"/>
    <n v="6"/>
  </r>
  <r>
    <x v="3"/>
    <x v="12"/>
    <n v="5000000"/>
    <n v="39682.539682539682"/>
    <n v="252"/>
    <n v="64"/>
    <n v="1"/>
  </r>
  <r>
    <x v="4"/>
    <x v="12"/>
    <n v="20000000"/>
    <n v="102986.61174047375"/>
    <n v="97.1"/>
    <n v="0"/>
    <n v="0"/>
  </r>
  <r>
    <x v="5"/>
    <x v="12"/>
    <n v="1000000"/>
    <n v="5896.2264150943392"/>
    <n v="1696"/>
    <n v="664"/>
    <n v="8"/>
  </r>
  <r>
    <x v="6"/>
    <x v="12"/>
    <n v="1000000"/>
    <n v="9980.0399201596811"/>
    <n v="1002"/>
    <n v="336"/>
    <n v="2"/>
  </r>
  <r>
    <x v="7"/>
    <x v="12"/>
    <n v="1000000"/>
    <n v="9900.9900990099013"/>
    <n v="1010"/>
    <n v="208"/>
    <n v="6"/>
  </r>
  <r>
    <x v="8"/>
    <x v="12"/>
    <n v="1000000"/>
    <n v="4899.5590396864282"/>
    <n v="2041"/>
    <n v="649"/>
    <n v="13"/>
  </r>
  <r>
    <x v="9"/>
    <x v="12"/>
    <n v="100000"/>
    <n v="576.20282339383459"/>
    <n v="17355"/>
    <n v="3816"/>
    <n v="30"/>
  </r>
  <r>
    <x v="10"/>
    <x v="12"/>
    <n v="500000"/>
    <n v="2472.1878862793574"/>
    <n v="4045"/>
    <n v="992"/>
    <n v="10"/>
  </r>
  <r>
    <x v="11"/>
    <x v="12"/>
    <n v="3000000"/>
    <n v="22421.52466367713"/>
    <n v="446"/>
    <n v="96"/>
    <n v="2"/>
  </r>
  <r>
    <x v="12"/>
    <x v="12"/>
    <n v="2000000"/>
    <n v="13966.480446927375"/>
    <n v="716"/>
    <n v="352"/>
    <n v="3"/>
  </r>
  <r>
    <x v="13"/>
    <x v="12"/>
    <n v="5000000"/>
    <n v="29940.119760479043"/>
    <n v="334"/>
    <n v="56"/>
    <n v="3"/>
  </r>
  <r>
    <x v="14"/>
    <x v="12"/>
    <n v="20000000"/>
    <n v="90909.090909090912"/>
    <n v="110"/>
    <n v="0"/>
    <n v="0"/>
  </r>
  <r>
    <x v="15"/>
    <x v="12"/>
    <n v="1000000"/>
    <n v="3436.4261168384878"/>
    <n v="2910"/>
    <n v="1040"/>
    <n v="9"/>
  </r>
  <r>
    <x v="16"/>
    <x v="12"/>
    <n v="200000"/>
    <n v="1279.9180852425445"/>
    <n v="7813"/>
    <n v="1104"/>
    <n v="11"/>
  </r>
  <r>
    <x v="17"/>
    <x v="12"/>
    <n v="1000000"/>
    <n v="3494.0600978336829"/>
    <n v="2862"/>
    <n v="1120"/>
    <n v="17"/>
  </r>
  <r>
    <x v="18"/>
    <x v="12"/>
    <n v="1000000"/>
    <n v="5685.0483229107449"/>
    <n v="1759"/>
    <n v="560"/>
    <n v="6"/>
  </r>
  <r>
    <x v="19"/>
    <x v="12"/>
    <n v="2000000"/>
    <n v="10537.40779768177"/>
    <n v="949"/>
    <n v="432"/>
    <n v="5"/>
  </r>
  <r>
    <x v="20"/>
    <x v="12"/>
    <n v="200000"/>
    <n v="1300.221037576388"/>
    <n v="7691"/>
    <n v="1808"/>
    <n v="31"/>
  </r>
  <r>
    <x v="21"/>
    <x v="12"/>
    <n v="1000000"/>
    <n v="6793.478260869565"/>
    <n v="1472"/>
    <n v="288"/>
    <n v="9"/>
  </r>
  <r>
    <x v="22"/>
    <x v="12"/>
    <n v="500000"/>
    <n v="2893.5185185185187"/>
    <n v="3456"/>
    <n v="992"/>
    <n v="16"/>
  </r>
  <r>
    <x v="23"/>
    <x v="12"/>
    <n v="300000"/>
    <n v="1677.008217340265"/>
    <n v="5963"/>
    <n v="2248"/>
    <n v="23"/>
  </r>
  <r>
    <x v="24"/>
    <x v="12"/>
    <n v="2000000"/>
    <n v="12315.270935960591"/>
    <n v="812"/>
    <n v="98"/>
    <n v="3"/>
  </r>
  <r>
    <x v="25"/>
    <x v="12"/>
    <n v="2000000"/>
    <n v="11918.951132300357"/>
    <n v="839"/>
    <n v="392"/>
    <n v="5"/>
  </r>
  <r>
    <x v="0"/>
    <x v="13"/>
    <n v="2000000"/>
    <n v="15527.950310559007"/>
    <n v="644"/>
    <n v="96"/>
    <n v="2"/>
  </r>
  <r>
    <x v="1"/>
    <x v="13"/>
    <n v="1000000"/>
    <n v="5611.672278338945"/>
    <n v="1782"/>
    <n v="368"/>
    <n v="4"/>
  </r>
  <r>
    <x v="2"/>
    <x v="13"/>
    <n v="1000000"/>
    <n v="5885.8151854031785"/>
    <n v="1699"/>
    <n v="704"/>
    <n v="5"/>
  </r>
  <r>
    <x v="3"/>
    <x v="13"/>
    <n v="5000000"/>
    <n v="34246.575342465752"/>
    <n v="292"/>
    <n v="64"/>
    <n v="1"/>
  </r>
  <r>
    <x v="4"/>
    <x v="13"/>
    <n v="20000000"/>
    <n v="85470.085470085469"/>
    <n v="117"/>
    <n v="0"/>
    <n v="0"/>
  </r>
  <r>
    <x v="5"/>
    <x v="13"/>
    <n v="1000000"/>
    <n v="5159.9587203302372"/>
    <n v="1938"/>
    <n v="712"/>
    <n v="9"/>
  </r>
  <r>
    <x v="6"/>
    <x v="13"/>
    <n v="2000000"/>
    <n v="9980.0399201596811"/>
    <n v="1002"/>
    <n v="336"/>
    <n v="2"/>
  </r>
  <r>
    <x v="7"/>
    <x v="13"/>
    <n v="1000000"/>
    <n v="9920.6349206349205"/>
    <n v="1008"/>
    <n v="192"/>
    <n v="5"/>
  </r>
  <r>
    <x v="8"/>
    <x v="13"/>
    <n v="1000000"/>
    <n v="4210.5263157894733"/>
    <n v="2375"/>
    <n v="713"/>
    <n v="14"/>
  </r>
  <r>
    <x v="9"/>
    <x v="13"/>
    <n v="100000"/>
    <n v="401.96157247367154"/>
    <n v="24878"/>
    <n v="6648"/>
    <n v="38"/>
  </r>
  <r>
    <x v="10"/>
    <x v="13"/>
    <n v="500000"/>
    <n v="2262.443438914027"/>
    <n v="4420"/>
    <n v="1008"/>
    <n v="10"/>
  </r>
  <r>
    <x v="11"/>
    <x v="13"/>
    <n v="3000000"/>
    <n v="21691.973969631235"/>
    <n v="461"/>
    <n v="96"/>
    <n v="2"/>
  </r>
  <r>
    <x v="12"/>
    <x v="13"/>
    <n v="1000000"/>
    <n v="9980.0399201596811"/>
    <n v="1002"/>
    <n v="384"/>
    <n v="4"/>
  </r>
  <r>
    <x v="13"/>
    <x v="13"/>
    <n v="3000000"/>
    <n v="18248.175182481751"/>
    <n v="548"/>
    <n v="128"/>
    <n v="5"/>
  </r>
  <r>
    <x v="14"/>
    <x v="13"/>
    <n v="10000000"/>
    <n v="76335.877862595415"/>
    <n v="131"/>
    <n v="0"/>
    <n v="0"/>
  </r>
  <r>
    <x v="15"/>
    <x v="13"/>
    <n v="1000000"/>
    <n v="3286.2306933946761"/>
    <n v="3043"/>
    <n v="1040"/>
    <n v="9"/>
  </r>
  <r>
    <x v="16"/>
    <x v="13"/>
    <n v="200000"/>
    <n v="1282.051282051282"/>
    <n v="7800"/>
    <n v="1136"/>
    <n v="11"/>
  </r>
  <r>
    <x v="17"/>
    <x v="13"/>
    <n v="1000000"/>
    <n v="3348.9618218352311"/>
    <n v="2986"/>
    <n v="832"/>
    <n v="17"/>
  </r>
  <r>
    <x v="18"/>
    <x v="13"/>
    <n v="1000000"/>
    <n v="5694.7608200455579"/>
    <n v="1756"/>
    <n v="560"/>
    <n v="6"/>
  </r>
  <r>
    <x v="19"/>
    <x v="13"/>
    <n v="1000000"/>
    <n v="9267.8405931417983"/>
    <n v="1079"/>
    <n v="432"/>
    <n v="5"/>
  </r>
  <r>
    <x v="20"/>
    <x v="13"/>
    <n v="200000"/>
    <n v="1236.2467548522686"/>
    <n v="8089"/>
    <n v="1872"/>
    <n v="33"/>
  </r>
  <r>
    <x v="21"/>
    <x v="13"/>
    <n v="1000000"/>
    <n v="5257.6235541535225"/>
    <n v="1902"/>
    <n v="416"/>
    <n v="11"/>
  </r>
  <r>
    <x v="22"/>
    <x v="13"/>
    <n v="300000"/>
    <n v="1804.7283883775492"/>
    <n v="5541"/>
    <n v="1376"/>
    <n v="22"/>
  </r>
  <r>
    <x v="23"/>
    <x v="13"/>
    <n v="300000"/>
    <n v="1515.1515151515152"/>
    <n v="6600"/>
    <n v="2040"/>
    <n v="22"/>
  </r>
  <r>
    <x v="24"/>
    <x v="13"/>
    <n v="2000000"/>
    <n v="10449.32079414838"/>
    <n v="957"/>
    <n v="98"/>
    <n v="3"/>
  </r>
  <r>
    <x v="25"/>
    <x v="13"/>
    <n v="2000000"/>
    <n v="11312.217194570136"/>
    <n v="884"/>
    <n v="392"/>
    <n v="5"/>
  </r>
  <r>
    <x v="0"/>
    <x v="14"/>
    <n v="200000"/>
    <n v="759.87841945288756"/>
    <n v="13160"/>
    <n v="1472"/>
    <n v="42"/>
  </r>
  <r>
    <x v="1"/>
    <x v="14"/>
    <n v="30000"/>
    <n v="229.49991967502811"/>
    <n v="43573"/>
    <n v="9568"/>
    <n v="104"/>
  </r>
  <r>
    <x v="2"/>
    <x v="14"/>
    <n v="30000"/>
    <n v="223.47367480110842"/>
    <n v="44748"/>
    <n v="13904"/>
    <n v="131"/>
  </r>
  <r>
    <x v="3"/>
    <x v="14"/>
    <n v="300000"/>
    <n v="1941.3706076490002"/>
    <n v="5151"/>
    <n v="928"/>
    <n v="16"/>
  </r>
  <r>
    <x v="4"/>
    <x v="14"/>
    <n v="500000"/>
    <n v="2984.1838257236645"/>
    <n v="3351"/>
    <n v="0"/>
    <n v="0"/>
  </r>
  <r>
    <x v="5"/>
    <x v="14"/>
    <n v="50000"/>
    <n v="255.51921504497139"/>
    <n v="39136"/>
    <n v="13728"/>
    <n v="181"/>
  </r>
  <r>
    <x v="6"/>
    <x v="14"/>
    <n v="100000"/>
    <n v="485.86143231950246"/>
    <n v="20582"/>
    <n v="5376"/>
    <n v="32"/>
  </r>
  <r>
    <x v="7"/>
    <x v="14"/>
    <n v="100000"/>
    <n v="401.47743696804241"/>
    <n v="24908"/>
    <n v="4496"/>
    <n v="121"/>
  </r>
  <r>
    <x v="8"/>
    <x v="14"/>
    <n v="30000"/>
    <n v="202.58088041650629"/>
    <n v="49363"/>
    <n v="13866"/>
    <n v="321"/>
  </r>
  <r>
    <x v="9"/>
    <x v="14"/>
    <n v="3000"/>
    <n v="20.205163227411134"/>
    <n v="494923"/>
    <n v="120192"/>
    <n v="842"/>
  </r>
  <r>
    <x v="10"/>
    <x v="14"/>
    <n v="10000"/>
    <n v="64.462479613740825"/>
    <n v="155129"/>
    <n v="22800"/>
    <n v="250"/>
  </r>
  <r>
    <x v="11"/>
    <x v="14"/>
    <n v="200000"/>
    <n v="1157.4074074074074"/>
    <n v="8640"/>
    <n v="1472"/>
    <n v="42"/>
  </r>
  <r>
    <x v="12"/>
    <x v="14"/>
    <n v="100000"/>
    <n v="677.92014100738936"/>
    <n v="14751"/>
    <n v="5728"/>
    <n v="51"/>
  </r>
  <r>
    <x v="13"/>
    <x v="14"/>
    <n v="200000"/>
    <n v="1154.7344110854503"/>
    <n v="8660"/>
    <n v="1112"/>
    <n v="54"/>
  </r>
  <r>
    <x v="14"/>
    <x v="14"/>
    <n v="500000"/>
    <n v="2980.6259314456038"/>
    <n v="3355"/>
    <n v="0"/>
    <n v="0"/>
  </r>
  <r>
    <x v="15"/>
    <x v="14"/>
    <n v="20000"/>
    <n v="136.43681611045923"/>
    <n v="73294"/>
    <n v="24160"/>
    <n v="224"/>
  </r>
  <r>
    <x v="16"/>
    <x v="14"/>
    <n v="10000"/>
    <n v="47.03381260788381"/>
    <n v="212613"/>
    <n v="25600"/>
    <n v="276"/>
  </r>
  <r>
    <x v="17"/>
    <x v="14"/>
    <n v="30000"/>
    <n v="180.23213899502559"/>
    <n v="55484"/>
    <n v="17264"/>
    <n v="343"/>
  </r>
  <r>
    <x v="18"/>
    <x v="14"/>
    <n v="50000"/>
    <n v="313.04783370899071"/>
    <n v="31944"/>
    <n v="10816"/>
    <n v="78"/>
  </r>
  <r>
    <x v="19"/>
    <x v="14"/>
    <n v="100000"/>
    <n v="453.96767750136189"/>
    <n v="22028"/>
    <n v="8352"/>
    <n v="120"/>
  </r>
  <r>
    <x v="20"/>
    <x v="14"/>
    <n v="10000"/>
    <n v="50.749056067557142"/>
    <n v="197048"/>
    <n v="43168"/>
    <n v="782"/>
  </r>
  <r>
    <x v="21"/>
    <x v="14"/>
    <n v="50000"/>
    <n v="242.2656685321123"/>
    <n v="41277"/>
    <n v="7664"/>
    <n v="240"/>
  </r>
  <r>
    <x v="22"/>
    <x v="14"/>
    <n v="20000"/>
    <n v="131.5097317201473"/>
    <n v="76040"/>
    <n v="19424"/>
    <n v="360"/>
  </r>
  <r>
    <x v="23"/>
    <x v="14"/>
    <n v="10000"/>
    <n v="61.247488852957026"/>
    <n v="163272"/>
    <n v="57776"/>
    <n v="642"/>
  </r>
  <r>
    <x v="24"/>
    <x v="14"/>
    <n v="100000"/>
    <n v="386.65274716776861"/>
    <n v="25863"/>
    <n v="2548"/>
    <n v="78"/>
  </r>
  <r>
    <x v="25"/>
    <x v="14"/>
    <n v="100000"/>
    <n v="636.21325868431097"/>
    <n v="15718"/>
    <n v="6272"/>
    <n v="80"/>
  </r>
  <r>
    <x v="0"/>
    <x v="15"/>
    <n v="30000"/>
    <n v="181.18567908392521"/>
    <n v="55192"/>
    <n v="5024"/>
    <n v="157"/>
  </r>
  <r>
    <x v="1"/>
    <x v="15"/>
    <n v="5000"/>
    <n v="33.225240550741589"/>
    <n v="300976"/>
    <n v="57776"/>
    <n v="628"/>
  </r>
  <r>
    <x v="2"/>
    <x v="15"/>
    <n v="20000"/>
    <n v="115.71663310884307"/>
    <n v="86418"/>
    <n v="0"/>
    <n v="0"/>
  </r>
  <r>
    <x v="3"/>
    <x v="15"/>
    <n v="200000"/>
    <n v="902.20137134608444"/>
    <n v="11084"/>
    <n v="0"/>
    <n v="0"/>
  </r>
  <r>
    <x v="4"/>
    <x v="15"/>
    <n v="50000"/>
    <n v="368.31055946373982"/>
    <n v="27151"/>
    <n v="0"/>
    <n v="0"/>
  </r>
  <r>
    <x v="5"/>
    <x v="15"/>
    <n v="10000"/>
    <n v="61.91758769078357"/>
    <n v="161505"/>
    <n v="46440"/>
    <n v="785"/>
  </r>
  <r>
    <x v="6"/>
    <x v="15"/>
    <n v="20000"/>
    <n v="131.93134292913967"/>
    <n v="75797"/>
    <n v="0"/>
    <n v="0"/>
  </r>
  <r>
    <x v="7"/>
    <x v="15"/>
    <n v="10000"/>
    <n v="52.476634778364932"/>
    <n v="190561"/>
    <n v="25120"/>
    <n v="628"/>
  </r>
  <r>
    <x v="8"/>
    <x v="15"/>
    <n v="10000"/>
    <n v="38.049868157206838"/>
    <n v="262813"/>
    <n v="51653"/>
    <n v="1727"/>
  </r>
  <r>
    <x v="9"/>
    <x v="15"/>
    <n v="300"/>
    <n v="1.7544327497856083"/>
    <n v="5699848"/>
    <n v="359656"/>
    <n v="4537"/>
  </r>
  <r>
    <x v="10"/>
    <x v="15"/>
    <n v="1000"/>
    <n v="4.1953946314052137"/>
    <n v="2383566"/>
    <n v="108112"/>
    <n v="1421"/>
  </r>
  <r>
    <x v="11"/>
    <x v="15"/>
    <n v="50000"/>
    <n v="346.30835295747335"/>
    <n v="28876"/>
    <n v="5024"/>
    <n v="157"/>
  </r>
  <r>
    <x v="12"/>
    <x v="15"/>
    <n v="50000"/>
    <n v="350.29950607769644"/>
    <n v="28547"/>
    <n v="5024"/>
    <n v="157"/>
  </r>
  <r>
    <x v="13"/>
    <x v="15"/>
    <n v="100000"/>
    <n v="476.25851312092203"/>
    <n v="20997"/>
    <n v="0"/>
    <n v="0"/>
  </r>
  <r>
    <x v="14"/>
    <x v="15"/>
    <n v="50000"/>
    <n v="390.86929330831771"/>
    <n v="25584"/>
    <n v="0"/>
    <n v="0"/>
  </r>
  <r>
    <x v="15"/>
    <x v="15"/>
    <n v="5000"/>
    <n v="24.898724438347024"/>
    <n v="401627"/>
    <n v="118064"/>
    <n v="1256"/>
  </r>
  <r>
    <x v="16"/>
    <x v="15"/>
    <n v="500"/>
    <n v="2.9622204330410806"/>
    <n v="3375846"/>
    <n v="132818"/>
    <n v="2178"/>
  </r>
  <r>
    <x v="17"/>
    <x v="15"/>
    <n v="1000"/>
    <n v="7.2856613085484847"/>
    <n v="1372559"/>
    <n v="533904"/>
    <n v="11123"/>
  </r>
  <r>
    <x v="18"/>
    <x v="15"/>
    <n v="10000"/>
    <n v="53.494816352295466"/>
    <n v="186934"/>
    <n v="65312"/>
    <n v="471"/>
  </r>
  <r>
    <x v="19"/>
    <x v="15"/>
    <n v="10000"/>
    <n v="98.382590216835226"/>
    <n v="101644"/>
    <n v="22608"/>
    <n v="628"/>
  </r>
  <r>
    <x v="20"/>
    <x v="15"/>
    <n v="2000"/>
    <n v="9.1836978343003768"/>
    <n v="1088886"/>
    <n v="220848"/>
    <n v="4396"/>
  </r>
  <r>
    <x v="21"/>
    <x v="15"/>
    <n v="5000"/>
    <n v="31.806413445207092"/>
    <n v="314402"/>
    <n v="40481"/>
    <n v="1413"/>
  </r>
  <r>
    <x v="22"/>
    <x v="15"/>
    <n v="20000"/>
    <n v="157.25001179375087"/>
    <n v="63593"/>
    <n v="7504"/>
    <n v="157"/>
  </r>
  <r>
    <x v="23"/>
    <x v="15"/>
    <n v="1000"/>
    <n v="5.3592521056501523"/>
    <n v="1865932"/>
    <n v="729736"/>
    <n v="14287"/>
  </r>
  <r>
    <x v="24"/>
    <x v="15"/>
    <n v="10000"/>
    <n v="54.009678534393366"/>
    <n v="185152"/>
    <n v="15386"/>
    <n v="471"/>
  </r>
  <r>
    <x v="25"/>
    <x v="15"/>
    <n v="30000"/>
    <n v="241.09747570942932"/>
    <n v="41477"/>
    <n v="0"/>
    <n v="0"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  <r>
    <x v="26"/>
    <x v="1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S32" firstHeaderRow="1" firstDataRow="2" firstDataCol="1"/>
  <pivotFields count="7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Col" showAll="0">
      <items count="18">
        <item x="6"/>
        <item x="5"/>
        <item x="4"/>
        <item x="9"/>
        <item x="10"/>
        <item x="8"/>
        <item x="7"/>
        <item x="0"/>
        <item x="2"/>
        <item x="1"/>
        <item x="3"/>
        <item x="13"/>
        <item x="14"/>
        <item x="12"/>
        <item x="11"/>
        <item x="15"/>
        <item x="16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op/s" fld="3" baseField="0" baseItem="0"/>
  </dataFields>
  <formats count="6">
    <format dxfId="5">
      <pivotArea type="origin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collapsedLevelsAreSubtotals="1" fieldPosition="0">
        <references count="1">
          <reference field="0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0">
      <pivotArea field="1" grandRow="1" outline="0" collapsedLevelsAreSubtotals="1" axis="axisCol" fieldPosition="0">
        <references count="1">
          <reference field="1" count="16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7"/>
  <sheetViews>
    <sheetView workbookViewId="0">
      <selection activeCell="J39" sqref="J39"/>
    </sheetView>
  </sheetViews>
  <sheetFormatPr baseColWidth="10" defaultColWidth="14.5" defaultRowHeight="15.75" customHeight="1" x14ac:dyDescent="0"/>
  <cols>
    <col min="1" max="1" width="4.5" customWidth="1"/>
    <col min="2" max="2" width="27.5" customWidth="1"/>
    <col min="10" max="10" width="16.6640625" customWidth="1"/>
    <col min="13" max="13" width="11" customWidth="1"/>
    <col min="14" max="14" width="7.5" customWidth="1"/>
    <col min="15" max="15" width="8.5" customWidth="1"/>
    <col min="16" max="16" width="10.6640625" customWidth="1"/>
    <col min="17" max="17" width="11.1640625" customWidth="1"/>
    <col min="18" max="18" width="12" customWidth="1"/>
    <col min="19" max="19" width="8.5" customWidth="1"/>
    <col min="20" max="20" width="10.6640625" customWidth="1"/>
    <col min="21" max="21" width="11.5" customWidth="1"/>
    <col min="22" max="22" width="13.5" customWidth="1"/>
    <col min="23" max="23" width="8.1640625" customWidth="1"/>
    <col min="24" max="24" width="10.5" customWidth="1"/>
    <col min="25" max="25" width="11.33203125" customWidth="1"/>
    <col min="26" max="26" width="13.33203125" customWidth="1"/>
    <col min="27" max="27" width="7.83203125" customWidth="1"/>
    <col min="29" max="29" width="6.1640625" customWidth="1"/>
  </cols>
  <sheetData>
    <row r="1" spans="1:29" ht="15.75" customHeight="1">
      <c r="B1" s="1" t="s">
        <v>0</v>
      </c>
      <c r="C1" s="2"/>
      <c r="D1" s="1" t="s">
        <v>5</v>
      </c>
      <c r="E1" s="1" t="s">
        <v>6</v>
      </c>
      <c r="F1" s="1" t="s">
        <v>7</v>
      </c>
      <c r="G1" s="2"/>
      <c r="H1" s="2"/>
      <c r="I1" s="1" t="s">
        <v>8</v>
      </c>
    </row>
    <row r="2" spans="1:29" ht="15.75" customHeight="1">
      <c r="A2" s="4">
        <v>1</v>
      </c>
      <c r="B2" s="4" t="s">
        <v>10</v>
      </c>
      <c r="C2" s="4">
        <v>20000000</v>
      </c>
      <c r="D2" s="4">
        <v>85.7</v>
      </c>
      <c r="E2" s="4">
        <v>0</v>
      </c>
      <c r="F2" s="4">
        <v>0</v>
      </c>
      <c r="I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 ht="15.75" customHeight="1">
      <c r="A3" s="4">
        <v>2</v>
      </c>
      <c r="B3" s="4" t="s">
        <v>28</v>
      </c>
      <c r="C3" s="4">
        <v>20000000</v>
      </c>
      <c r="D3" s="4">
        <v>95.9</v>
      </c>
      <c r="E3" s="4">
        <v>0</v>
      </c>
      <c r="F3" s="4">
        <v>0</v>
      </c>
      <c r="H3" s="4">
        <v>1</v>
      </c>
      <c r="I3" s="4" t="s">
        <v>29</v>
      </c>
      <c r="J3" s="4">
        <v>21200</v>
      </c>
      <c r="L3" s="4">
        <v>1</v>
      </c>
      <c r="M3" s="4" t="s">
        <v>30</v>
      </c>
      <c r="N3" s="4">
        <v>1</v>
      </c>
      <c r="O3" s="4">
        <v>1</v>
      </c>
      <c r="P3" s="4">
        <v>1</v>
      </c>
      <c r="Q3" s="4">
        <v>2</v>
      </c>
      <c r="R3" s="4">
        <v>4</v>
      </c>
      <c r="S3" s="4">
        <v>1</v>
      </c>
      <c r="T3" s="4">
        <v>1</v>
      </c>
      <c r="U3" s="4">
        <v>5</v>
      </c>
      <c r="V3" s="4">
        <v>1</v>
      </c>
      <c r="W3" s="4">
        <v>1</v>
      </c>
      <c r="X3" s="4">
        <v>2</v>
      </c>
      <c r="Y3" s="4">
        <v>4</v>
      </c>
      <c r="Z3" s="4">
        <v>1</v>
      </c>
      <c r="AA3" s="4">
        <v>1</v>
      </c>
      <c r="AB3" s="4">
        <v>1</v>
      </c>
      <c r="AC3" s="4">
        <f t="shared" ref="AC3:AC28" si="0">SUM(N3:AB3)</f>
        <v>27</v>
      </c>
    </row>
    <row r="4" spans="1:29" ht="15.75" customHeight="1">
      <c r="A4" s="4">
        <v>3</v>
      </c>
      <c r="B4" s="4" t="s">
        <v>31</v>
      </c>
      <c r="C4" s="4">
        <v>10000000</v>
      </c>
      <c r="D4" s="4">
        <v>179</v>
      </c>
      <c r="E4" s="4">
        <v>32</v>
      </c>
      <c r="F4" s="4">
        <v>1</v>
      </c>
      <c r="H4" s="4">
        <v>2</v>
      </c>
      <c r="I4" s="4" t="s">
        <v>32</v>
      </c>
      <c r="J4" s="4">
        <v>36616</v>
      </c>
      <c r="L4" s="4">
        <v>2</v>
      </c>
      <c r="M4" s="4" t="s">
        <v>33</v>
      </c>
      <c r="N4" s="4">
        <v>2</v>
      </c>
      <c r="O4" s="4">
        <v>2</v>
      </c>
      <c r="P4" s="4">
        <v>2</v>
      </c>
      <c r="Q4" s="4">
        <v>1</v>
      </c>
      <c r="R4" s="4">
        <v>5</v>
      </c>
      <c r="S4" s="4">
        <v>2</v>
      </c>
      <c r="T4" s="4">
        <v>2</v>
      </c>
      <c r="U4" s="4">
        <v>6</v>
      </c>
      <c r="V4" s="4">
        <v>2</v>
      </c>
      <c r="W4" s="4">
        <v>2</v>
      </c>
      <c r="X4" s="4">
        <v>1</v>
      </c>
      <c r="Y4" s="4">
        <v>6</v>
      </c>
      <c r="Z4" s="4">
        <v>2</v>
      </c>
      <c r="AA4" s="4">
        <v>2</v>
      </c>
      <c r="AB4" s="4">
        <v>2</v>
      </c>
      <c r="AC4" s="4">
        <f t="shared" si="0"/>
        <v>39</v>
      </c>
    </row>
    <row r="5" spans="1:29" ht="15.75" customHeight="1">
      <c r="A5" s="4">
        <v>4</v>
      </c>
      <c r="B5" s="4" t="s">
        <v>35</v>
      </c>
      <c r="C5" s="4">
        <v>5000000</v>
      </c>
      <c r="D5" s="4">
        <v>362</v>
      </c>
      <c r="E5" s="4">
        <v>56</v>
      </c>
      <c r="F5" s="4">
        <v>3</v>
      </c>
      <c r="H5" s="4">
        <v>3</v>
      </c>
      <c r="I5" s="4" t="s">
        <v>36</v>
      </c>
      <c r="J5" s="4">
        <v>37464</v>
      </c>
      <c r="L5" s="4">
        <v>3</v>
      </c>
      <c r="M5" s="4" t="s">
        <v>32</v>
      </c>
      <c r="N5" s="4">
        <v>3</v>
      </c>
      <c r="O5" s="4">
        <v>3</v>
      </c>
      <c r="P5" s="4">
        <v>3</v>
      </c>
      <c r="Q5" s="4">
        <v>3</v>
      </c>
      <c r="R5" s="4">
        <v>1</v>
      </c>
      <c r="S5" s="4">
        <v>3</v>
      </c>
      <c r="T5" s="4">
        <v>4</v>
      </c>
      <c r="U5" s="4">
        <v>1</v>
      </c>
      <c r="V5" s="4">
        <v>3</v>
      </c>
      <c r="W5" s="4">
        <v>3</v>
      </c>
      <c r="X5" s="4">
        <v>3</v>
      </c>
      <c r="Y5" s="4">
        <v>1</v>
      </c>
      <c r="Z5" s="4">
        <v>3</v>
      </c>
      <c r="AA5" s="4">
        <v>3</v>
      </c>
      <c r="AB5" s="4">
        <v>3</v>
      </c>
      <c r="AC5" s="4">
        <f t="shared" si="0"/>
        <v>40</v>
      </c>
    </row>
    <row r="6" spans="1:29" ht="15.75" customHeight="1">
      <c r="A6" s="4">
        <v>5</v>
      </c>
      <c r="B6" s="4" t="s">
        <v>38</v>
      </c>
      <c r="C6" s="4">
        <v>5000000</v>
      </c>
      <c r="D6" s="4">
        <v>408</v>
      </c>
      <c r="E6" s="4">
        <v>64</v>
      </c>
      <c r="F6" s="4">
        <v>2</v>
      </c>
      <c r="H6" s="4">
        <v>4</v>
      </c>
      <c r="I6" s="4" t="s">
        <v>39</v>
      </c>
      <c r="J6" s="4">
        <v>47104</v>
      </c>
      <c r="L6" s="4">
        <v>4</v>
      </c>
      <c r="M6" s="4" t="s">
        <v>36</v>
      </c>
      <c r="N6" s="4">
        <v>5</v>
      </c>
      <c r="O6" s="4">
        <v>4</v>
      </c>
      <c r="P6" s="4">
        <v>4</v>
      </c>
      <c r="Q6" s="4">
        <v>5</v>
      </c>
      <c r="R6" s="4">
        <v>7</v>
      </c>
      <c r="S6" s="4">
        <v>4</v>
      </c>
      <c r="T6" s="4">
        <v>6</v>
      </c>
      <c r="U6" s="4">
        <v>7</v>
      </c>
      <c r="V6" s="4">
        <v>5</v>
      </c>
      <c r="W6" s="4">
        <v>4</v>
      </c>
      <c r="X6" s="4">
        <v>4</v>
      </c>
      <c r="Y6" s="4">
        <v>7</v>
      </c>
      <c r="Z6" s="4">
        <v>5</v>
      </c>
      <c r="AA6" s="4">
        <v>4</v>
      </c>
      <c r="AB6" s="4">
        <v>4</v>
      </c>
      <c r="AC6" s="4">
        <f t="shared" si="0"/>
        <v>75</v>
      </c>
    </row>
    <row r="7" spans="1:29" ht="15.75" customHeight="1">
      <c r="A7" s="4">
        <v>6</v>
      </c>
      <c r="B7" s="4" t="s">
        <v>9</v>
      </c>
      <c r="C7" s="4">
        <v>3000000</v>
      </c>
      <c r="D7" s="4">
        <v>540</v>
      </c>
      <c r="E7" s="4">
        <v>64</v>
      </c>
      <c r="F7" s="4">
        <v>2</v>
      </c>
      <c r="H7" s="4">
        <v>5</v>
      </c>
      <c r="I7" s="4" t="s">
        <v>40</v>
      </c>
      <c r="J7" s="4">
        <v>48992</v>
      </c>
      <c r="L7" s="4">
        <v>5</v>
      </c>
      <c r="M7" s="4" t="s">
        <v>42</v>
      </c>
      <c r="N7" s="4">
        <v>4</v>
      </c>
      <c r="O7" s="4">
        <v>9</v>
      </c>
      <c r="P7" s="4">
        <v>12</v>
      </c>
      <c r="Q7" s="4">
        <v>4</v>
      </c>
      <c r="R7" s="4">
        <v>3</v>
      </c>
      <c r="S7" s="4">
        <v>5</v>
      </c>
      <c r="T7" s="4">
        <v>7</v>
      </c>
      <c r="U7" s="4">
        <v>3</v>
      </c>
      <c r="V7" s="4">
        <v>4</v>
      </c>
      <c r="W7" s="4">
        <v>6</v>
      </c>
      <c r="X7" s="4">
        <v>5</v>
      </c>
      <c r="Y7" s="4">
        <v>2</v>
      </c>
      <c r="Z7" s="4">
        <v>4</v>
      </c>
      <c r="AA7" s="4">
        <v>5</v>
      </c>
      <c r="AB7" s="4">
        <v>5</v>
      </c>
      <c r="AC7" s="4">
        <f t="shared" si="0"/>
        <v>78</v>
      </c>
    </row>
    <row r="8" spans="1:29" ht="15.75" customHeight="1">
      <c r="A8" s="4">
        <v>7</v>
      </c>
      <c r="B8" s="4" t="s">
        <v>44</v>
      </c>
      <c r="C8" s="4">
        <v>2000000</v>
      </c>
      <c r="D8" s="4">
        <v>775</v>
      </c>
      <c r="E8" s="4">
        <v>98</v>
      </c>
      <c r="F8" s="4">
        <v>3</v>
      </c>
      <c r="H8" s="4">
        <v>6</v>
      </c>
      <c r="I8" s="4" t="s">
        <v>33</v>
      </c>
      <c r="J8" s="4">
        <v>49032</v>
      </c>
      <c r="L8" s="4">
        <v>6</v>
      </c>
      <c r="M8" s="4" t="s">
        <v>40</v>
      </c>
      <c r="N8" s="4">
        <v>6</v>
      </c>
      <c r="O8" s="4">
        <v>5</v>
      </c>
      <c r="P8" s="4">
        <v>6</v>
      </c>
      <c r="Q8" s="4">
        <v>7</v>
      </c>
      <c r="R8" s="4">
        <v>8</v>
      </c>
      <c r="S8" s="4">
        <v>6</v>
      </c>
      <c r="T8" s="4">
        <v>5</v>
      </c>
      <c r="U8" s="4">
        <v>11</v>
      </c>
      <c r="V8" s="4">
        <v>6</v>
      </c>
      <c r="W8" s="4">
        <v>5</v>
      </c>
      <c r="X8" s="4">
        <v>6</v>
      </c>
      <c r="Y8" s="4">
        <v>8</v>
      </c>
      <c r="Z8" s="4">
        <v>6</v>
      </c>
      <c r="AA8" s="4">
        <v>6</v>
      </c>
      <c r="AB8" s="4">
        <v>6</v>
      </c>
      <c r="AC8" s="4">
        <f t="shared" si="0"/>
        <v>97</v>
      </c>
    </row>
    <row r="9" spans="1:29" ht="15.75" customHeight="1">
      <c r="A9" s="4">
        <v>8</v>
      </c>
      <c r="B9" s="1" t="s">
        <v>47</v>
      </c>
      <c r="C9" s="1">
        <v>2000000</v>
      </c>
      <c r="D9" s="1">
        <v>866</v>
      </c>
      <c r="E9" s="1">
        <v>360</v>
      </c>
      <c r="F9" s="1">
        <v>5</v>
      </c>
      <c r="H9" s="4">
        <v>7</v>
      </c>
      <c r="I9" s="4" t="s">
        <v>30</v>
      </c>
      <c r="J9" s="4">
        <v>52464</v>
      </c>
      <c r="L9" s="1">
        <v>7</v>
      </c>
      <c r="M9" s="1" t="s">
        <v>49</v>
      </c>
      <c r="N9" s="1">
        <v>8</v>
      </c>
      <c r="O9" s="1">
        <v>7</v>
      </c>
      <c r="P9" s="1">
        <v>9</v>
      </c>
      <c r="Q9" s="1">
        <v>10</v>
      </c>
      <c r="R9" s="1">
        <v>6</v>
      </c>
      <c r="S9" s="1">
        <v>7</v>
      </c>
      <c r="T9" s="1">
        <v>10</v>
      </c>
      <c r="U9" s="1">
        <v>4</v>
      </c>
      <c r="V9" s="1">
        <v>8</v>
      </c>
      <c r="W9" s="1">
        <v>7</v>
      </c>
      <c r="X9" s="1">
        <v>8</v>
      </c>
      <c r="Y9" s="1">
        <v>5</v>
      </c>
      <c r="Z9" s="1">
        <v>9</v>
      </c>
      <c r="AA9" s="1">
        <v>7</v>
      </c>
      <c r="AB9" s="1">
        <v>8</v>
      </c>
      <c r="AC9" s="1">
        <f t="shared" si="0"/>
        <v>113</v>
      </c>
    </row>
    <row r="10" spans="1:29" ht="15.75" customHeight="1">
      <c r="A10" s="4">
        <v>9</v>
      </c>
      <c r="B10" s="4" t="s">
        <v>51</v>
      </c>
      <c r="C10" s="4">
        <v>2000000</v>
      </c>
      <c r="D10" s="4">
        <v>871</v>
      </c>
      <c r="E10" s="4">
        <v>352</v>
      </c>
      <c r="F10" s="4">
        <v>3</v>
      </c>
      <c r="H10" s="4">
        <v>8</v>
      </c>
      <c r="I10" s="4" t="s">
        <v>52</v>
      </c>
      <c r="J10" s="4">
        <v>54584</v>
      </c>
      <c r="L10" s="4">
        <v>8</v>
      </c>
      <c r="M10" s="4" t="s">
        <v>53</v>
      </c>
      <c r="N10" s="4">
        <v>9</v>
      </c>
      <c r="O10" s="4">
        <v>13</v>
      </c>
      <c r="P10" s="4">
        <v>15</v>
      </c>
      <c r="Q10" s="4">
        <v>9</v>
      </c>
      <c r="R10" s="4">
        <v>2</v>
      </c>
      <c r="S10" s="4">
        <v>9</v>
      </c>
      <c r="T10" s="4">
        <v>9</v>
      </c>
      <c r="U10" s="4">
        <v>2</v>
      </c>
      <c r="V10" s="4">
        <v>7</v>
      </c>
      <c r="W10" s="4">
        <v>9</v>
      </c>
      <c r="X10" s="4">
        <v>7</v>
      </c>
      <c r="Y10" s="4">
        <v>3</v>
      </c>
      <c r="Z10" s="4">
        <v>7</v>
      </c>
      <c r="AA10" s="4">
        <v>10</v>
      </c>
      <c r="AB10" s="4">
        <v>7</v>
      </c>
      <c r="AC10" s="4">
        <f t="shared" si="0"/>
        <v>118</v>
      </c>
    </row>
    <row r="11" spans="1:29" ht="15.75" customHeight="1">
      <c r="A11" s="4">
        <v>10</v>
      </c>
      <c r="B11" s="4" t="s">
        <v>45</v>
      </c>
      <c r="C11" s="4">
        <v>2000000</v>
      </c>
      <c r="D11" s="4">
        <v>888</v>
      </c>
      <c r="E11" s="4">
        <v>176</v>
      </c>
      <c r="F11" s="4">
        <v>5</v>
      </c>
      <c r="H11" s="4">
        <v>9</v>
      </c>
      <c r="I11" s="4" t="s">
        <v>53</v>
      </c>
      <c r="J11" s="4">
        <v>78752</v>
      </c>
      <c r="L11" s="4">
        <v>9</v>
      </c>
      <c r="M11" s="4" t="s">
        <v>55</v>
      </c>
      <c r="N11" s="4">
        <v>7</v>
      </c>
      <c r="O11" s="4">
        <v>6</v>
      </c>
      <c r="P11" s="4">
        <v>5</v>
      </c>
      <c r="Q11" s="4">
        <v>8</v>
      </c>
      <c r="R11" s="4">
        <v>14</v>
      </c>
      <c r="S11" s="4">
        <v>12</v>
      </c>
      <c r="T11" s="4">
        <v>3</v>
      </c>
      <c r="U11" s="4">
        <v>14</v>
      </c>
      <c r="V11" s="4">
        <v>10</v>
      </c>
      <c r="W11" s="4">
        <v>11</v>
      </c>
      <c r="X11" s="4">
        <v>11</v>
      </c>
      <c r="Y11" s="4">
        <v>15</v>
      </c>
      <c r="Z11" s="4">
        <v>8</v>
      </c>
      <c r="AA11" s="4">
        <v>8</v>
      </c>
      <c r="AB11" s="4">
        <v>12</v>
      </c>
      <c r="AC11" s="4">
        <f t="shared" si="0"/>
        <v>144</v>
      </c>
    </row>
    <row r="12" spans="1:29" ht="15.75" customHeight="1">
      <c r="A12" s="4">
        <v>11</v>
      </c>
      <c r="B12" s="4" t="s">
        <v>43</v>
      </c>
      <c r="C12" s="4">
        <v>2000000</v>
      </c>
      <c r="D12" s="4">
        <v>934</v>
      </c>
      <c r="E12" s="4">
        <v>336</v>
      </c>
      <c r="F12" s="4">
        <v>2</v>
      </c>
      <c r="H12" s="4">
        <v>10</v>
      </c>
      <c r="I12" s="4" t="s">
        <v>58</v>
      </c>
      <c r="J12" s="4">
        <v>83408</v>
      </c>
      <c r="L12" s="4">
        <v>10</v>
      </c>
      <c r="M12" s="4" t="s">
        <v>59</v>
      </c>
      <c r="N12" s="4">
        <v>11</v>
      </c>
      <c r="O12" s="4">
        <v>11</v>
      </c>
      <c r="P12" s="4">
        <v>11</v>
      </c>
      <c r="Q12" s="4">
        <v>11</v>
      </c>
      <c r="R12" s="4">
        <v>9</v>
      </c>
      <c r="S12" s="4">
        <v>10</v>
      </c>
      <c r="T12" s="4">
        <v>8</v>
      </c>
      <c r="U12" s="4">
        <v>10</v>
      </c>
      <c r="V12" s="4">
        <v>9</v>
      </c>
      <c r="W12" s="4">
        <v>10</v>
      </c>
      <c r="X12" s="4">
        <v>10</v>
      </c>
      <c r="Y12" s="4">
        <v>10</v>
      </c>
      <c r="Z12" s="4">
        <v>11</v>
      </c>
      <c r="AA12" s="4">
        <v>9</v>
      </c>
      <c r="AB12" s="4">
        <v>9</v>
      </c>
      <c r="AC12" s="4">
        <f t="shared" si="0"/>
        <v>149</v>
      </c>
    </row>
    <row r="13" spans="1:29" ht="15.75" customHeight="1">
      <c r="A13" s="4">
        <v>12</v>
      </c>
      <c r="B13" s="4" t="s">
        <v>61</v>
      </c>
      <c r="C13" s="4">
        <v>1000000</v>
      </c>
      <c r="D13" s="4">
        <v>1070</v>
      </c>
      <c r="E13" s="4">
        <v>432</v>
      </c>
      <c r="F13" s="4">
        <v>5</v>
      </c>
      <c r="H13" s="4">
        <v>11</v>
      </c>
      <c r="I13" s="4" t="s">
        <v>59</v>
      </c>
      <c r="J13" s="4">
        <v>86088</v>
      </c>
      <c r="L13" s="4">
        <v>11</v>
      </c>
      <c r="M13" s="4" t="s">
        <v>39</v>
      </c>
      <c r="N13" s="4">
        <v>12</v>
      </c>
      <c r="O13" s="4">
        <v>10</v>
      </c>
      <c r="P13" s="4">
        <v>14</v>
      </c>
      <c r="Q13" s="4">
        <v>13</v>
      </c>
      <c r="R13" s="4">
        <v>11</v>
      </c>
      <c r="S13" s="4">
        <v>8</v>
      </c>
      <c r="T13" s="4">
        <v>12</v>
      </c>
      <c r="U13" s="4">
        <v>13</v>
      </c>
      <c r="V13" s="4">
        <v>11</v>
      </c>
      <c r="W13" s="4">
        <v>8</v>
      </c>
      <c r="X13" s="4">
        <v>9</v>
      </c>
      <c r="Y13" s="4">
        <v>11</v>
      </c>
      <c r="Z13" s="4">
        <v>10</v>
      </c>
      <c r="AA13" s="4">
        <v>12</v>
      </c>
      <c r="AB13" s="4">
        <v>10</v>
      </c>
      <c r="AC13" s="4">
        <f t="shared" si="0"/>
        <v>164</v>
      </c>
    </row>
    <row r="14" spans="1:29" ht="15.75" customHeight="1">
      <c r="A14" s="4">
        <v>13</v>
      </c>
      <c r="B14" s="4" t="s">
        <v>63</v>
      </c>
      <c r="C14" s="4">
        <v>1000000</v>
      </c>
      <c r="D14" s="4">
        <v>1473</v>
      </c>
      <c r="E14" s="4">
        <v>256</v>
      </c>
      <c r="F14" s="4">
        <v>9</v>
      </c>
      <c r="H14" s="4">
        <v>12</v>
      </c>
      <c r="I14" s="4" t="s">
        <v>65</v>
      </c>
      <c r="J14" s="4">
        <v>95512</v>
      </c>
      <c r="L14" s="4">
        <v>12</v>
      </c>
      <c r="M14" s="4" t="s">
        <v>66</v>
      </c>
      <c r="N14" s="4">
        <v>10</v>
      </c>
      <c r="O14" s="4">
        <v>8</v>
      </c>
      <c r="P14" s="4">
        <v>7</v>
      </c>
      <c r="Q14" s="4">
        <v>12</v>
      </c>
      <c r="R14" s="4">
        <v>12</v>
      </c>
      <c r="S14" s="4">
        <v>11</v>
      </c>
      <c r="T14" s="4">
        <v>15</v>
      </c>
      <c r="U14" s="4">
        <v>15</v>
      </c>
      <c r="V14" s="4">
        <v>12</v>
      </c>
      <c r="W14" s="4">
        <v>13</v>
      </c>
      <c r="X14" s="4">
        <v>13</v>
      </c>
      <c r="Y14" s="4">
        <v>14</v>
      </c>
      <c r="Z14" s="4">
        <v>12</v>
      </c>
      <c r="AA14" s="4">
        <v>11</v>
      </c>
      <c r="AB14" s="4">
        <v>11</v>
      </c>
      <c r="AC14" s="4">
        <f t="shared" si="0"/>
        <v>176</v>
      </c>
    </row>
    <row r="15" spans="1:29" ht="15.75" customHeight="1">
      <c r="A15" s="4">
        <v>14</v>
      </c>
      <c r="B15" s="4" t="s">
        <v>37</v>
      </c>
      <c r="C15" s="4">
        <v>1000000</v>
      </c>
      <c r="D15" s="4">
        <v>1629</v>
      </c>
      <c r="E15" s="4">
        <v>672</v>
      </c>
      <c r="F15" s="4">
        <v>5</v>
      </c>
      <c r="H15" s="4">
        <v>13</v>
      </c>
      <c r="I15" s="4" t="s">
        <v>68</v>
      </c>
      <c r="J15" s="4">
        <v>96032</v>
      </c>
      <c r="L15" s="4">
        <v>13</v>
      </c>
      <c r="M15" s="4" t="s">
        <v>58</v>
      </c>
      <c r="N15" s="4">
        <v>17</v>
      </c>
      <c r="O15" s="4">
        <v>12</v>
      </c>
      <c r="P15" s="4">
        <v>8</v>
      </c>
      <c r="Q15" s="4">
        <v>16</v>
      </c>
      <c r="R15" s="4">
        <v>15</v>
      </c>
      <c r="S15" s="4">
        <v>13</v>
      </c>
      <c r="T15" s="4">
        <v>13</v>
      </c>
      <c r="U15" s="4">
        <v>18</v>
      </c>
      <c r="V15" s="4">
        <v>17</v>
      </c>
      <c r="W15" s="4">
        <v>12</v>
      </c>
      <c r="X15" s="4">
        <v>12</v>
      </c>
      <c r="Y15" s="4">
        <v>17</v>
      </c>
      <c r="Z15" s="4">
        <v>16</v>
      </c>
      <c r="AA15" s="4">
        <v>14</v>
      </c>
      <c r="AB15" s="4">
        <v>13</v>
      </c>
      <c r="AC15" s="4">
        <f t="shared" si="0"/>
        <v>213</v>
      </c>
    </row>
    <row r="16" spans="1:29" ht="15.75" customHeight="1">
      <c r="A16" s="4">
        <v>15</v>
      </c>
      <c r="B16" s="4" t="s">
        <v>34</v>
      </c>
      <c r="C16" s="4">
        <v>1000000</v>
      </c>
      <c r="D16" s="4">
        <v>1706</v>
      </c>
      <c r="E16" s="4">
        <v>368</v>
      </c>
      <c r="F16" s="4">
        <v>4</v>
      </c>
      <c r="H16" s="4">
        <v>14</v>
      </c>
      <c r="I16" s="4" t="s">
        <v>69</v>
      </c>
      <c r="J16" s="4">
        <v>97696</v>
      </c>
      <c r="L16" s="4">
        <v>14</v>
      </c>
      <c r="M16" s="4" t="s">
        <v>70</v>
      </c>
      <c r="N16" s="4">
        <v>15</v>
      </c>
      <c r="O16" s="4">
        <v>14</v>
      </c>
      <c r="P16" s="4">
        <v>10</v>
      </c>
      <c r="Q16" s="4">
        <v>15</v>
      </c>
      <c r="R16" s="4">
        <v>18</v>
      </c>
      <c r="S16" s="4">
        <v>14</v>
      </c>
      <c r="T16" s="4">
        <v>11</v>
      </c>
      <c r="U16" s="4">
        <v>20</v>
      </c>
      <c r="V16" s="4">
        <v>16</v>
      </c>
      <c r="W16" s="4">
        <v>14</v>
      </c>
      <c r="X16" s="4">
        <v>16</v>
      </c>
      <c r="Y16" s="4">
        <v>20</v>
      </c>
      <c r="Z16" s="4">
        <v>14</v>
      </c>
      <c r="AA16" s="4">
        <v>15</v>
      </c>
      <c r="AB16" s="4">
        <v>16</v>
      </c>
      <c r="AC16" s="4">
        <f t="shared" si="0"/>
        <v>228</v>
      </c>
    </row>
    <row r="17" spans="1:29" ht="15.75" customHeight="1">
      <c r="A17" s="4">
        <v>16</v>
      </c>
      <c r="B17" s="4" t="s">
        <v>41</v>
      </c>
      <c r="C17" s="4">
        <v>1000000</v>
      </c>
      <c r="D17" s="4">
        <v>1755</v>
      </c>
      <c r="E17" s="4">
        <v>648</v>
      </c>
      <c r="F17" s="4">
        <v>8</v>
      </c>
      <c r="H17" s="4">
        <v>15</v>
      </c>
      <c r="I17" s="4" t="s">
        <v>72</v>
      </c>
      <c r="J17" s="4">
        <v>128600</v>
      </c>
      <c r="L17" s="4">
        <v>15</v>
      </c>
      <c r="M17" s="4" t="s">
        <v>52</v>
      </c>
      <c r="N17" s="4">
        <v>13</v>
      </c>
      <c r="O17" s="4">
        <v>17</v>
      </c>
      <c r="P17" s="4">
        <v>21</v>
      </c>
      <c r="Q17" s="4">
        <v>6</v>
      </c>
      <c r="R17" s="4">
        <v>17</v>
      </c>
      <c r="S17" s="4">
        <v>16</v>
      </c>
      <c r="T17" s="4">
        <v>14</v>
      </c>
      <c r="U17" s="4">
        <v>19</v>
      </c>
      <c r="V17" s="4">
        <v>15</v>
      </c>
      <c r="W17" s="4">
        <v>15</v>
      </c>
      <c r="X17" s="4">
        <v>14</v>
      </c>
      <c r="Y17" s="4">
        <v>19</v>
      </c>
      <c r="Z17" s="4">
        <v>13</v>
      </c>
      <c r="AA17" s="4">
        <v>16</v>
      </c>
      <c r="AB17" s="4">
        <v>15</v>
      </c>
      <c r="AC17" s="4">
        <f t="shared" si="0"/>
        <v>230</v>
      </c>
    </row>
    <row r="18" spans="1:29" ht="15.75" customHeight="1">
      <c r="A18" s="4">
        <v>17</v>
      </c>
      <c r="B18" s="4" t="s">
        <v>60</v>
      </c>
      <c r="C18" s="4">
        <v>1000000</v>
      </c>
      <c r="D18" s="4">
        <v>1964</v>
      </c>
      <c r="E18" s="4">
        <v>560</v>
      </c>
      <c r="F18" s="4">
        <v>6</v>
      </c>
      <c r="H18" s="4">
        <v>16</v>
      </c>
      <c r="I18" s="4" t="s">
        <v>76</v>
      </c>
      <c r="J18" s="4">
        <v>133896</v>
      </c>
      <c r="L18" s="4">
        <v>16</v>
      </c>
      <c r="M18" s="4" t="s">
        <v>65</v>
      </c>
      <c r="N18" s="4">
        <v>16</v>
      </c>
      <c r="O18" s="4">
        <v>16</v>
      </c>
      <c r="P18" s="4">
        <v>17</v>
      </c>
      <c r="Q18" s="4">
        <v>17</v>
      </c>
      <c r="R18" s="4">
        <v>13</v>
      </c>
      <c r="S18" s="4">
        <v>15</v>
      </c>
      <c r="T18" s="4">
        <v>16</v>
      </c>
      <c r="U18" s="4">
        <v>16</v>
      </c>
      <c r="V18" s="4">
        <v>14</v>
      </c>
      <c r="W18" s="4">
        <v>16</v>
      </c>
      <c r="X18" s="4">
        <v>15</v>
      </c>
      <c r="Y18" s="4">
        <v>16</v>
      </c>
      <c r="Z18" s="4">
        <v>15</v>
      </c>
      <c r="AA18" s="4">
        <v>17</v>
      </c>
      <c r="AB18" s="4">
        <v>14</v>
      </c>
      <c r="AC18" s="4">
        <f t="shared" si="0"/>
        <v>233</v>
      </c>
    </row>
    <row r="19" spans="1:29" ht="15.75" customHeight="1">
      <c r="A19" s="4">
        <v>18</v>
      </c>
      <c r="B19" s="4" t="s">
        <v>46</v>
      </c>
      <c r="C19" s="4">
        <v>1000000</v>
      </c>
      <c r="D19" s="4">
        <v>2059</v>
      </c>
      <c r="E19" s="4">
        <v>649</v>
      </c>
      <c r="F19" s="4">
        <v>13</v>
      </c>
      <c r="H19" s="4">
        <v>17</v>
      </c>
      <c r="I19" s="4" t="s">
        <v>78</v>
      </c>
      <c r="J19" s="4">
        <v>140880</v>
      </c>
      <c r="L19" s="4">
        <v>17</v>
      </c>
      <c r="M19" s="4" t="s">
        <v>69</v>
      </c>
      <c r="N19" s="4">
        <v>14</v>
      </c>
      <c r="O19" s="4">
        <v>15</v>
      </c>
      <c r="P19" s="4">
        <v>13</v>
      </c>
      <c r="Q19" s="4">
        <v>14</v>
      </c>
      <c r="R19" s="4">
        <v>22</v>
      </c>
      <c r="S19" s="4">
        <v>22</v>
      </c>
      <c r="T19" s="4">
        <v>23</v>
      </c>
      <c r="U19" s="4">
        <v>9</v>
      </c>
      <c r="V19" s="4">
        <v>13</v>
      </c>
      <c r="W19" s="4">
        <v>19</v>
      </c>
      <c r="X19" s="4">
        <v>19</v>
      </c>
      <c r="Y19" s="4">
        <v>13</v>
      </c>
      <c r="Z19" s="4">
        <v>17</v>
      </c>
      <c r="AA19" s="4">
        <v>13</v>
      </c>
      <c r="AB19" s="4">
        <v>17</v>
      </c>
      <c r="AC19" s="4">
        <f t="shared" si="0"/>
        <v>243</v>
      </c>
    </row>
    <row r="20" spans="1:29" ht="15.75" customHeight="1">
      <c r="A20" s="4">
        <v>19</v>
      </c>
      <c r="B20" s="4" t="s">
        <v>57</v>
      </c>
      <c r="C20" s="4">
        <v>1000000</v>
      </c>
      <c r="D20" s="4">
        <v>2074</v>
      </c>
      <c r="E20" s="4">
        <v>648</v>
      </c>
      <c r="F20" s="4">
        <v>12</v>
      </c>
      <c r="H20" s="1">
        <v>18</v>
      </c>
      <c r="I20" s="1" t="s">
        <v>49</v>
      </c>
      <c r="J20" s="1">
        <v>142056</v>
      </c>
      <c r="L20" s="4">
        <v>18</v>
      </c>
      <c r="M20" s="4" t="s">
        <v>76</v>
      </c>
      <c r="N20" s="4">
        <v>18</v>
      </c>
      <c r="O20" s="4">
        <v>19</v>
      </c>
      <c r="P20" s="4">
        <v>19</v>
      </c>
      <c r="Q20" s="4">
        <v>18</v>
      </c>
      <c r="R20" s="4">
        <v>16</v>
      </c>
      <c r="S20" s="4">
        <v>17</v>
      </c>
      <c r="T20" s="4">
        <v>17</v>
      </c>
      <c r="U20" s="4">
        <v>17</v>
      </c>
      <c r="V20" s="4">
        <v>19</v>
      </c>
      <c r="W20" s="4">
        <v>17</v>
      </c>
      <c r="X20" s="4">
        <v>17</v>
      </c>
      <c r="Y20" s="4">
        <v>18</v>
      </c>
      <c r="Z20" s="4">
        <v>18</v>
      </c>
      <c r="AA20" s="4">
        <v>18</v>
      </c>
      <c r="AB20" s="4">
        <v>18</v>
      </c>
      <c r="AC20" s="4">
        <f t="shared" si="0"/>
        <v>266</v>
      </c>
    </row>
    <row r="21" spans="1:29" ht="15.75" customHeight="1">
      <c r="A21" s="4">
        <v>20</v>
      </c>
      <c r="B21" s="4" t="s">
        <v>54</v>
      </c>
      <c r="C21" s="4">
        <v>1000000</v>
      </c>
      <c r="D21" s="4">
        <v>3284</v>
      </c>
      <c r="E21" s="4">
        <v>1040</v>
      </c>
      <c r="F21" s="4">
        <v>9</v>
      </c>
      <c r="H21" s="4">
        <v>19</v>
      </c>
      <c r="I21" s="4" t="s">
        <v>66</v>
      </c>
      <c r="J21" s="4">
        <v>144392</v>
      </c>
      <c r="L21" s="4">
        <v>19</v>
      </c>
      <c r="M21" s="4" t="s">
        <v>29</v>
      </c>
      <c r="N21" s="4">
        <v>19</v>
      </c>
      <c r="O21" s="4">
        <v>20</v>
      </c>
      <c r="P21" s="4">
        <v>24</v>
      </c>
      <c r="Q21" s="4">
        <v>19</v>
      </c>
      <c r="R21" s="4">
        <v>21</v>
      </c>
      <c r="S21" s="4">
        <v>20</v>
      </c>
      <c r="T21" s="4">
        <v>25</v>
      </c>
      <c r="U21" s="4">
        <v>12</v>
      </c>
      <c r="V21" s="4">
        <v>18</v>
      </c>
      <c r="W21" s="4">
        <v>21</v>
      </c>
      <c r="X21" s="4">
        <v>20</v>
      </c>
      <c r="Y21" s="4">
        <v>12</v>
      </c>
      <c r="Z21" s="4">
        <v>19</v>
      </c>
      <c r="AA21" s="4">
        <v>19</v>
      </c>
      <c r="AB21" s="4">
        <v>19</v>
      </c>
      <c r="AC21" s="4">
        <f t="shared" si="0"/>
        <v>288</v>
      </c>
    </row>
    <row r="22" spans="1:29" ht="15.75" customHeight="1">
      <c r="A22" s="4">
        <v>21</v>
      </c>
      <c r="B22" s="4" t="s">
        <v>50</v>
      </c>
      <c r="C22" s="4">
        <v>1000000</v>
      </c>
      <c r="D22" s="4">
        <v>3337</v>
      </c>
      <c r="E22" s="4">
        <v>992</v>
      </c>
      <c r="F22" s="4">
        <v>10</v>
      </c>
      <c r="H22" s="4">
        <v>20</v>
      </c>
      <c r="I22" s="4" t="s">
        <v>70</v>
      </c>
      <c r="J22" s="4">
        <v>144584</v>
      </c>
      <c r="L22" s="4">
        <v>20</v>
      </c>
      <c r="M22" s="4" t="s">
        <v>68</v>
      </c>
      <c r="N22" s="4">
        <v>22</v>
      </c>
      <c r="O22" s="4">
        <v>26</v>
      </c>
      <c r="P22" s="4">
        <v>26</v>
      </c>
      <c r="Q22" s="4">
        <v>22</v>
      </c>
      <c r="R22" s="4">
        <v>10</v>
      </c>
      <c r="S22" s="4">
        <v>19</v>
      </c>
      <c r="T22" s="4">
        <v>21</v>
      </c>
      <c r="U22" s="4">
        <v>8</v>
      </c>
      <c r="V22" s="4">
        <v>21</v>
      </c>
      <c r="W22" s="4">
        <v>20</v>
      </c>
      <c r="X22" s="4">
        <v>21</v>
      </c>
      <c r="Y22" s="4">
        <v>9</v>
      </c>
      <c r="Z22" s="4">
        <v>21</v>
      </c>
      <c r="AA22" s="4">
        <v>22</v>
      </c>
      <c r="AB22" s="4">
        <v>21</v>
      </c>
      <c r="AC22" s="4">
        <f t="shared" si="0"/>
        <v>289</v>
      </c>
    </row>
    <row r="23" spans="1:29" ht="15.75" customHeight="1">
      <c r="A23" s="4">
        <v>22</v>
      </c>
      <c r="B23" s="4" t="s">
        <v>64</v>
      </c>
      <c r="C23" s="4">
        <v>500000</v>
      </c>
      <c r="D23" s="4">
        <v>3765</v>
      </c>
      <c r="E23" s="4">
        <v>976</v>
      </c>
      <c r="F23" s="4">
        <v>16</v>
      </c>
      <c r="H23" s="4">
        <v>21</v>
      </c>
      <c r="I23" s="4" t="s">
        <v>55</v>
      </c>
      <c r="J23" s="4">
        <v>464928</v>
      </c>
      <c r="L23" s="4">
        <v>21</v>
      </c>
      <c r="M23" s="4" t="s">
        <v>72</v>
      </c>
      <c r="N23" s="4">
        <v>20</v>
      </c>
      <c r="O23" s="4">
        <v>18</v>
      </c>
      <c r="P23" s="4">
        <v>16</v>
      </c>
      <c r="Q23" s="4">
        <v>21</v>
      </c>
      <c r="R23" s="4">
        <v>19</v>
      </c>
      <c r="S23" s="4">
        <v>18</v>
      </c>
      <c r="T23" s="4">
        <v>19</v>
      </c>
      <c r="U23" s="4">
        <v>22</v>
      </c>
      <c r="V23" s="4">
        <v>20</v>
      </c>
      <c r="W23" s="4">
        <v>18</v>
      </c>
      <c r="X23" s="4">
        <v>18</v>
      </c>
      <c r="Y23" s="4">
        <v>21</v>
      </c>
      <c r="Z23" s="4">
        <v>20</v>
      </c>
      <c r="AA23" s="4">
        <v>20</v>
      </c>
      <c r="AB23" s="4">
        <v>20</v>
      </c>
      <c r="AC23" s="4">
        <f t="shared" si="0"/>
        <v>290</v>
      </c>
    </row>
    <row r="24" spans="1:29" ht="15.75" customHeight="1">
      <c r="A24" s="4">
        <v>23</v>
      </c>
      <c r="B24" s="4" t="s">
        <v>67</v>
      </c>
      <c r="C24" s="4">
        <v>200000</v>
      </c>
      <c r="D24" s="4">
        <v>6200</v>
      </c>
      <c r="E24" s="4">
        <v>1960</v>
      </c>
      <c r="F24" s="4">
        <v>21</v>
      </c>
      <c r="H24" s="4">
        <v>22</v>
      </c>
      <c r="I24" s="4" t="s">
        <v>92</v>
      </c>
      <c r="J24" s="4">
        <v>556160</v>
      </c>
      <c r="L24" s="4">
        <v>22</v>
      </c>
      <c r="M24" s="4" t="s">
        <v>93</v>
      </c>
      <c r="N24" s="4">
        <v>21</v>
      </c>
      <c r="O24" s="4">
        <v>21</v>
      </c>
      <c r="P24" s="4">
        <v>18</v>
      </c>
      <c r="Q24" s="4">
        <v>20</v>
      </c>
      <c r="R24" s="4">
        <v>24</v>
      </c>
      <c r="S24" s="4">
        <v>23</v>
      </c>
      <c r="T24" s="4">
        <v>18</v>
      </c>
      <c r="U24" s="4">
        <v>21</v>
      </c>
      <c r="V24" s="4">
        <v>22</v>
      </c>
      <c r="W24" s="4">
        <v>23</v>
      </c>
      <c r="X24" s="4">
        <v>22</v>
      </c>
      <c r="Y24" s="4">
        <v>22</v>
      </c>
      <c r="Z24" s="4">
        <v>22</v>
      </c>
      <c r="AA24" s="4">
        <v>21</v>
      </c>
      <c r="AB24" s="4">
        <v>22</v>
      </c>
      <c r="AC24" s="4">
        <f t="shared" si="0"/>
        <v>320</v>
      </c>
    </row>
    <row r="25" spans="1:29" ht="15.75" customHeight="1">
      <c r="A25" s="4">
        <v>24</v>
      </c>
      <c r="B25" s="4" t="s">
        <v>56</v>
      </c>
      <c r="C25" s="4">
        <v>200000</v>
      </c>
      <c r="D25" s="4">
        <v>7623</v>
      </c>
      <c r="E25" s="4">
        <v>1104</v>
      </c>
      <c r="F25" s="4">
        <v>11</v>
      </c>
      <c r="H25" s="4">
        <v>23</v>
      </c>
      <c r="I25" s="4" t="s">
        <v>42</v>
      </c>
      <c r="J25" s="4">
        <v>785120</v>
      </c>
      <c r="L25" s="4">
        <v>23</v>
      </c>
      <c r="M25" s="4" t="s">
        <v>78</v>
      </c>
      <c r="N25" s="4">
        <v>25</v>
      </c>
      <c r="O25" s="4">
        <v>24</v>
      </c>
      <c r="P25" s="4">
        <v>23</v>
      </c>
      <c r="Q25" s="4">
        <v>26</v>
      </c>
      <c r="R25" s="4">
        <v>20</v>
      </c>
      <c r="S25" s="4">
        <v>21</v>
      </c>
      <c r="T25" s="4">
        <v>22</v>
      </c>
      <c r="U25" s="4">
        <v>25</v>
      </c>
      <c r="V25" s="4">
        <v>24</v>
      </c>
      <c r="W25" s="4">
        <v>22</v>
      </c>
      <c r="X25" s="4">
        <v>23</v>
      </c>
      <c r="Y25" s="4">
        <v>24</v>
      </c>
      <c r="Z25" s="4">
        <v>24</v>
      </c>
      <c r="AA25" s="4">
        <v>25</v>
      </c>
      <c r="AB25" s="4">
        <v>24</v>
      </c>
      <c r="AC25" s="4">
        <f t="shared" si="0"/>
        <v>352</v>
      </c>
    </row>
    <row r="26" spans="1:29" ht="15.75" customHeight="1">
      <c r="A26" s="4">
        <v>25</v>
      </c>
      <c r="B26" s="4" t="s">
        <v>62</v>
      </c>
      <c r="C26" s="4">
        <v>200000</v>
      </c>
      <c r="D26" s="4">
        <v>8332</v>
      </c>
      <c r="E26" s="4">
        <v>1776</v>
      </c>
      <c r="F26" s="4">
        <v>31</v>
      </c>
      <c r="H26" s="4">
        <v>24</v>
      </c>
      <c r="I26" s="4" t="s">
        <v>98</v>
      </c>
      <c r="J26" s="4">
        <v>1053744</v>
      </c>
      <c r="L26" s="4">
        <v>24</v>
      </c>
      <c r="M26" s="4" t="s">
        <v>92</v>
      </c>
      <c r="N26" s="4">
        <v>24</v>
      </c>
      <c r="O26" s="4">
        <v>22</v>
      </c>
      <c r="P26" s="4">
        <v>20</v>
      </c>
      <c r="Q26" s="4">
        <v>24</v>
      </c>
      <c r="R26" s="4">
        <v>23</v>
      </c>
      <c r="S26" s="4">
        <v>24</v>
      </c>
      <c r="T26" s="4">
        <v>20</v>
      </c>
      <c r="U26" s="4">
        <v>24</v>
      </c>
      <c r="V26" s="4">
        <v>25</v>
      </c>
      <c r="W26" s="4">
        <v>25</v>
      </c>
      <c r="X26" s="4">
        <v>25</v>
      </c>
      <c r="Y26" s="4">
        <v>25</v>
      </c>
      <c r="Z26" s="4">
        <v>25</v>
      </c>
      <c r="AA26" s="4">
        <v>24</v>
      </c>
      <c r="AB26" s="4">
        <v>25</v>
      </c>
      <c r="AC26" s="4">
        <f t="shared" si="0"/>
        <v>355</v>
      </c>
    </row>
    <row r="27" spans="1:29" ht="15.75" customHeight="1">
      <c r="A27" s="4">
        <v>26</v>
      </c>
      <c r="B27" s="4" t="s">
        <v>48</v>
      </c>
      <c r="C27" s="4">
        <v>200000</v>
      </c>
      <c r="D27" s="4">
        <v>8921</v>
      </c>
      <c r="E27" s="4">
        <v>2488</v>
      </c>
      <c r="F27" s="4">
        <v>26</v>
      </c>
      <c r="H27" s="4">
        <v>25</v>
      </c>
      <c r="I27" s="4" t="s">
        <v>101</v>
      </c>
      <c r="J27" s="4">
        <v>1395592</v>
      </c>
      <c r="L27" s="4">
        <v>25</v>
      </c>
      <c r="M27" s="4" t="s">
        <v>98</v>
      </c>
      <c r="N27" s="4">
        <v>23</v>
      </c>
      <c r="O27" s="4">
        <v>23</v>
      </c>
      <c r="P27" s="4">
        <v>25</v>
      </c>
      <c r="Q27" s="4">
        <v>23</v>
      </c>
      <c r="R27" s="4">
        <v>25</v>
      </c>
      <c r="S27" s="4">
        <v>25</v>
      </c>
      <c r="T27" s="4">
        <v>26</v>
      </c>
      <c r="U27" s="4">
        <v>23</v>
      </c>
      <c r="V27" s="4">
        <v>23</v>
      </c>
      <c r="W27" s="4">
        <v>24</v>
      </c>
      <c r="X27" s="4">
        <v>24</v>
      </c>
      <c r="Y27" s="4">
        <v>23</v>
      </c>
      <c r="Z27" s="4">
        <v>23</v>
      </c>
      <c r="AA27" s="4">
        <v>23</v>
      </c>
      <c r="AB27" s="4">
        <v>23</v>
      </c>
      <c r="AC27" s="4">
        <f t="shared" si="0"/>
        <v>356</v>
      </c>
    </row>
    <row r="28" spans="1:29" ht="15.75" customHeight="1">
      <c r="H28" s="4">
        <v>26</v>
      </c>
      <c r="I28" s="4" t="s">
        <v>93</v>
      </c>
      <c r="J28" s="4">
        <v>1494816</v>
      </c>
      <c r="L28" s="4">
        <v>26</v>
      </c>
      <c r="M28" s="4" t="s">
        <v>101</v>
      </c>
      <c r="N28" s="4">
        <v>26</v>
      </c>
      <c r="O28" s="4">
        <v>25</v>
      </c>
      <c r="P28" s="4">
        <v>22</v>
      </c>
      <c r="Q28" s="4">
        <v>25</v>
      </c>
      <c r="R28" s="4">
        <v>26</v>
      </c>
      <c r="S28" s="4">
        <v>26</v>
      </c>
      <c r="T28" s="4">
        <v>24</v>
      </c>
      <c r="U28" s="4">
        <v>26</v>
      </c>
      <c r="V28" s="4">
        <v>26</v>
      </c>
      <c r="W28" s="4">
        <v>26</v>
      </c>
      <c r="X28" s="4">
        <v>26</v>
      </c>
      <c r="Y28" s="4">
        <v>26</v>
      </c>
      <c r="Z28" s="4">
        <v>26</v>
      </c>
      <c r="AA28" s="4">
        <v>26</v>
      </c>
      <c r="AB28" s="4">
        <v>26</v>
      </c>
      <c r="AC28" s="4">
        <f t="shared" si="0"/>
        <v>382</v>
      </c>
    </row>
    <row r="29" spans="1:29" ht="15.75" customHeight="1">
      <c r="A29" s="4">
        <v>1</v>
      </c>
      <c r="B29" s="4" t="s">
        <v>77</v>
      </c>
      <c r="C29" s="4">
        <v>10000000</v>
      </c>
      <c r="D29" s="4">
        <v>161</v>
      </c>
      <c r="E29" s="4">
        <v>0</v>
      </c>
      <c r="F29" s="4">
        <v>0</v>
      </c>
      <c r="I29" s="4" t="s">
        <v>107</v>
      </c>
    </row>
    <row r="30" spans="1:29" ht="15.75" customHeight="1">
      <c r="A30" s="4">
        <v>2</v>
      </c>
      <c r="B30" s="4" t="s">
        <v>88</v>
      </c>
      <c r="C30" s="4">
        <v>10000000</v>
      </c>
      <c r="D30" s="4">
        <v>161</v>
      </c>
      <c r="E30" s="4">
        <v>0</v>
      </c>
      <c r="F30" s="4">
        <v>0</v>
      </c>
      <c r="H30" s="4">
        <v>1</v>
      </c>
      <c r="I30" s="4" t="s">
        <v>29</v>
      </c>
      <c r="J30" s="4">
        <v>1856</v>
      </c>
      <c r="L30" s="4"/>
    </row>
    <row r="31" spans="1:29" ht="15.75" customHeight="1">
      <c r="A31" s="4">
        <v>3</v>
      </c>
      <c r="B31" s="4" t="s">
        <v>75</v>
      </c>
      <c r="C31" s="4">
        <v>3000000</v>
      </c>
      <c r="D31" s="4">
        <v>487</v>
      </c>
      <c r="E31" s="4">
        <v>160</v>
      </c>
      <c r="F31" s="4">
        <v>1</v>
      </c>
      <c r="H31" s="4">
        <v>2</v>
      </c>
      <c r="I31" s="4" t="s">
        <v>36</v>
      </c>
      <c r="J31" s="4">
        <v>2712</v>
      </c>
      <c r="O31" s="4"/>
    </row>
    <row r="32" spans="1:29" ht="15.75" customHeight="1">
      <c r="A32" s="4">
        <v>4</v>
      </c>
      <c r="B32" s="4" t="s">
        <v>85</v>
      </c>
      <c r="C32" s="4">
        <v>2000000</v>
      </c>
      <c r="D32" s="4">
        <v>665</v>
      </c>
      <c r="E32" s="4">
        <v>192</v>
      </c>
      <c r="F32" s="4">
        <v>2</v>
      </c>
      <c r="H32" s="4">
        <v>3</v>
      </c>
      <c r="I32" s="4" t="s">
        <v>59</v>
      </c>
      <c r="J32" s="4">
        <v>2912</v>
      </c>
      <c r="O32" s="4"/>
      <c r="P32" s="4"/>
    </row>
    <row r="33" spans="1:16" ht="15.75" customHeight="1">
      <c r="A33" s="4">
        <v>5</v>
      </c>
      <c r="B33" s="4" t="s">
        <v>71</v>
      </c>
      <c r="C33" s="4">
        <v>2000000</v>
      </c>
      <c r="D33" s="4">
        <v>819</v>
      </c>
      <c r="E33" s="4">
        <v>192</v>
      </c>
      <c r="F33" s="4">
        <v>2</v>
      </c>
      <c r="H33" s="4">
        <v>4</v>
      </c>
      <c r="I33" s="4" t="s">
        <v>32</v>
      </c>
      <c r="J33" s="4">
        <v>3256</v>
      </c>
      <c r="O33" s="4"/>
      <c r="P33" s="4"/>
    </row>
    <row r="34" spans="1:16" ht="15.75" customHeight="1">
      <c r="A34" s="4">
        <v>6</v>
      </c>
      <c r="B34" s="4" t="s">
        <v>102</v>
      </c>
      <c r="C34" s="4">
        <v>2000000</v>
      </c>
      <c r="D34" s="4">
        <v>996</v>
      </c>
      <c r="E34" s="4">
        <v>98</v>
      </c>
      <c r="F34" s="4">
        <v>3</v>
      </c>
      <c r="H34" s="4">
        <v>5</v>
      </c>
      <c r="I34" s="4" t="s">
        <v>40</v>
      </c>
      <c r="J34" s="4">
        <v>3600</v>
      </c>
      <c r="O34" s="4"/>
      <c r="P34" s="4"/>
    </row>
    <row r="35" spans="1:16" ht="15.75" customHeight="1">
      <c r="A35" s="1">
        <v>7</v>
      </c>
      <c r="B35" s="1" t="s">
        <v>103</v>
      </c>
      <c r="C35" s="1">
        <v>1000000</v>
      </c>
      <c r="D35" s="1">
        <v>1188</v>
      </c>
      <c r="E35" s="1">
        <v>488</v>
      </c>
      <c r="F35" s="1">
        <v>5</v>
      </c>
      <c r="H35" s="4">
        <v>6</v>
      </c>
      <c r="I35" s="4" t="s">
        <v>33</v>
      </c>
      <c r="J35" s="4">
        <v>3640</v>
      </c>
      <c r="O35" s="4"/>
      <c r="P35" s="4"/>
    </row>
    <row r="36" spans="1:16" ht="15.75" customHeight="1">
      <c r="A36" s="4">
        <v>8</v>
      </c>
      <c r="B36" s="4" t="s">
        <v>81</v>
      </c>
      <c r="C36" s="4">
        <v>1000000</v>
      </c>
      <c r="D36" s="4">
        <v>1214</v>
      </c>
      <c r="E36" s="4">
        <v>240</v>
      </c>
      <c r="F36" s="4">
        <v>5</v>
      </c>
      <c r="H36" s="4">
        <v>7</v>
      </c>
      <c r="I36" s="4" t="s">
        <v>30</v>
      </c>
      <c r="J36" s="4">
        <v>3856</v>
      </c>
      <c r="O36" s="4"/>
      <c r="P36" s="4"/>
    </row>
    <row r="37" spans="1:16" ht="15.75" customHeight="1">
      <c r="A37" s="4">
        <v>9</v>
      </c>
      <c r="B37" s="4" t="s">
        <v>87</v>
      </c>
      <c r="C37" s="4">
        <v>1000000</v>
      </c>
      <c r="D37" s="4">
        <v>1399</v>
      </c>
      <c r="E37" s="4">
        <v>440</v>
      </c>
      <c r="F37" s="4">
        <v>10</v>
      </c>
      <c r="H37" s="4">
        <v>8</v>
      </c>
      <c r="I37" s="4" t="s">
        <v>39</v>
      </c>
      <c r="J37" s="4">
        <v>3928</v>
      </c>
      <c r="O37" s="4"/>
      <c r="P37" s="4"/>
    </row>
    <row r="38" spans="1:16" ht="15.75" customHeight="1">
      <c r="A38" s="4">
        <v>10</v>
      </c>
      <c r="B38" s="4" t="s">
        <v>95</v>
      </c>
      <c r="C38" s="4">
        <v>1000000</v>
      </c>
      <c r="D38" s="4">
        <v>1422</v>
      </c>
      <c r="E38" s="4">
        <v>432</v>
      </c>
      <c r="F38" s="4">
        <v>5</v>
      </c>
      <c r="H38" s="4">
        <v>9</v>
      </c>
      <c r="I38" s="4" t="s">
        <v>52</v>
      </c>
      <c r="J38" s="4">
        <v>4912</v>
      </c>
      <c r="O38" s="4"/>
      <c r="P38" s="4"/>
    </row>
    <row r="39" spans="1:16" ht="15.75" customHeight="1">
      <c r="A39" s="4">
        <v>11</v>
      </c>
      <c r="B39" s="4" t="s">
        <v>80</v>
      </c>
      <c r="C39" s="4">
        <v>1000000</v>
      </c>
      <c r="D39" s="4">
        <v>1427</v>
      </c>
      <c r="E39" s="4">
        <v>336</v>
      </c>
      <c r="F39" s="4">
        <v>2</v>
      </c>
      <c r="H39" s="4">
        <v>10</v>
      </c>
      <c r="I39" s="4" t="s">
        <v>69</v>
      </c>
      <c r="J39" s="4">
        <v>6448</v>
      </c>
      <c r="O39" s="4"/>
      <c r="P39" s="4"/>
    </row>
    <row r="40" spans="1:16" ht="15.75" customHeight="1">
      <c r="A40" s="4">
        <v>12</v>
      </c>
      <c r="B40" s="4" t="s">
        <v>94</v>
      </c>
      <c r="C40" s="4">
        <v>1000000</v>
      </c>
      <c r="D40" s="4">
        <v>1877</v>
      </c>
      <c r="E40" s="4">
        <v>560</v>
      </c>
      <c r="F40" s="4">
        <v>6</v>
      </c>
      <c r="H40" s="4">
        <v>11</v>
      </c>
      <c r="I40" s="4" t="s">
        <v>58</v>
      </c>
      <c r="J40" s="4">
        <v>7248</v>
      </c>
      <c r="O40" s="4"/>
      <c r="P40" s="4"/>
    </row>
    <row r="41" spans="1:16" ht="15.75" customHeight="1">
      <c r="A41" s="4">
        <v>13</v>
      </c>
      <c r="B41" s="4" t="s">
        <v>86</v>
      </c>
      <c r="C41" s="4">
        <v>1000000</v>
      </c>
      <c r="D41" s="4">
        <v>1889</v>
      </c>
      <c r="E41" s="4">
        <v>576</v>
      </c>
      <c r="F41" s="4">
        <v>6</v>
      </c>
      <c r="H41" s="4">
        <v>12</v>
      </c>
      <c r="I41" s="4" t="s">
        <v>66</v>
      </c>
      <c r="J41" s="4">
        <v>7376</v>
      </c>
      <c r="O41" s="4"/>
      <c r="P41" s="4"/>
    </row>
    <row r="42" spans="1:16" ht="15.75" customHeight="1">
      <c r="A42" s="4">
        <v>14</v>
      </c>
      <c r="B42" s="4" t="s">
        <v>73</v>
      </c>
      <c r="C42" s="4">
        <v>1000000</v>
      </c>
      <c r="D42" s="4">
        <v>2077</v>
      </c>
      <c r="E42" s="4">
        <v>368</v>
      </c>
      <c r="F42" s="4">
        <v>4</v>
      </c>
      <c r="H42" s="4">
        <v>13</v>
      </c>
      <c r="I42" s="4" t="s">
        <v>53</v>
      </c>
      <c r="J42" s="4">
        <v>7392</v>
      </c>
      <c r="O42" s="4"/>
      <c r="P42" s="4"/>
    </row>
    <row r="43" spans="1:16" ht="15.75" customHeight="1">
      <c r="A43" s="4">
        <v>15</v>
      </c>
      <c r="B43" s="4" t="s">
        <v>74</v>
      </c>
      <c r="C43" s="4">
        <v>1000000</v>
      </c>
      <c r="D43" s="4">
        <v>2321</v>
      </c>
      <c r="E43" s="4">
        <v>720</v>
      </c>
      <c r="F43" s="4">
        <v>5</v>
      </c>
      <c r="H43" s="4">
        <v>14</v>
      </c>
      <c r="I43" s="4" t="s">
        <v>65</v>
      </c>
      <c r="J43" s="4">
        <v>7496</v>
      </c>
      <c r="O43" s="4"/>
      <c r="P43" s="4"/>
    </row>
    <row r="44" spans="1:16" ht="15.75" customHeight="1">
      <c r="A44" s="4">
        <v>16</v>
      </c>
      <c r="B44" s="4" t="s">
        <v>79</v>
      </c>
      <c r="C44" s="4">
        <v>1000000</v>
      </c>
      <c r="D44" s="4">
        <v>3032</v>
      </c>
      <c r="E44" s="4">
        <v>920</v>
      </c>
      <c r="F44" s="4">
        <v>11</v>
      </c>
      <c r="H44" s="4">
        <v>15</v>
      </c>
      <c r="I44" s="4" t="s">
        <v>72</v>
      </c>
      <c r="J44" s="4">
        <v>8448</v>
      </c>
      <c r="O44" s="4"/>
      <c r="P44" s="4"/>
    </row>
    <row r="45" spans="1:16" ht="15.75" customHeight="1">
      <c r="A45" s="4">
        <v>17</v>
      </c>
      <c r="B45" s="4" t="s">
        <v>97</v>
      </c>
      <c r="C45" s="4">
        <v>1000000</v>
      </c>
      <c r="D45" s="4">
        <v>3228</v>
      </c>
      <c r="E45" s="4">
        <v>944</v>
      </c>
      <c r="F45" s="4">
        <v>17</v>
      </c>
      <c r="H45" s="4">
        <v>16</v>
      </c>
      <c r="I45" s="4" t="s">
        <v>68</v>
      </c>
      <c r="J45" s="4">
        <v>9408</v>
      </c>
      <c r="O45" s="4"/>
      <c r="P45" s="4"/>
    </row>
    <row r="46" spans="1:16" ht="15.75" customHeight="1">
      <c r="A46" s="4">
        <v>18</v>
      </c>
      <c r="B46" s="4" t="s">
        <v>89</v>
      </c>
      <c r="C46" s="4">
        <v>500000</v>
      </c>
      <c r="D46" s="4">
        <v>3710</v>
      </c>
      <c r="E46" s="4">
        <v>1040</v>
      </c>
      <c r="F46" s="4">
        <v>9</v>
      </c>
      <c r="H46" s="4">
        <v>17</v>
      </c>
      <c r="I46" s="4" t="s">
        <v>70</v>
      </c>
      <c r="J46" s="4">
        <v>9776</v>
      </c>
      <c r="O46" s="4"/>
      <c r="P46" s="4"/>
    </row>
    <row r="47" spans="1:16" ht="15.75" customHeight="1">
      <c r="A47" s="4">
        <v>19</v>
      </c>
      <c r="B47" s="4" t="s">
        <v>82</v>
      </c>
      <c r="C47" s="4">
        <v>500000</v>
      </c>
      <c r="D47" s="4">
        <v>4217</v>
      </c>
      <c r="E47" s="4">
        <v>1097</v>
      </c>
      <c r="F47" s="4">
        <v>16</v>
      </c>
      <c r="H47" s="4">
        <v>18</v>
      </c>
      <c r="I47" s="4" t="s">
        <v>78</v>
      </c>
      <c r="J47" s="4">
        <v>10768</v>
      </c>
      <c r="O47" s="4"/>
      <c r="P47" s="4"/>
    </row>
    <row r="48" spans="1:16" ht="15.75" customHeight="1">
      <c r="A48" s="4">
        <v>20</v>
      </c>
      <c r="B48" s="4" t="s">
        <v>91</v>
      </c>
      <c r="C48" s="4">
        <v>500000</v>
      </c>
      <c r="D48" s="4">
        <v>4863</v>
      </c>
      <c r="E48" s="4">
        <v>964</v>
      </c>
      <c r="F48" s="4">
        <v>32</v>
      </c>
      <c r="H48" s="4">
        <v>19</v>
      </c>
      <c r="I48" s="4" t="s">
        <v>76</v>
      </c>
      <c r="J48" s="4">
        <v>11416</v>
      </c>
      <c r="O48" s="4"/>
      <c r="P48" s="4"/>
    </row>
    <row r="49" spans="1:16" ht="15.75" customHeight="1">
      <c r="A49" s="4">
        <v>21</v>
      </c>
      <c r="B49" s="4" t="s">
        <v>84</v>
      </c>
      <c r="C49" s="4">
        <v>300000</v>
      </c>
      <c r="D49" s="4">
        <v>5567</v>
      </c>
      <c r="E49" s="4">
        <v>1056</v>
      </c>
      <c r="F49" s="4">
        <v>10</v>
      </c>
      <c r="H49" s="1">
        <v>20</v>
      </c>
      <c r="I49" s="1" t="s">
        <v>49</v>
      </c>
      <c r="J49" s="1">
        <v>13936</v>
      </c>
      <c r="O49" s="4"/>
      <c r="P49" s="4"/>
    </row>
    <row r="50" spans="1:16" ht="15.75" customHeight="1">
      <c r="A50" s="4">
        <v>22</v>
      </c>
      <c r="B50" s="4" t="s">
        <v>90</v>
      </c>
      <c r="C50" s="4">
        <v>200000</v>
      </c>
      <c r="D50" s="4">
        <v>9074</v>
      </c>
      <c r="E50" s="4">
        <v>1232</v>
      </c>
      <c r="F50" s="4">
        <v>11</v>
      </c>
      <c r="H50" s="4">
        <v>21</v>
      </c>
      <c r="I50" s="4" t="s">
        <v>92</v>
      </c>
      <c r="J50" s="4">
        <v>23936</v>
      </c>
      <c r="O50" s="4"/>
      <c r="P50" s="4"/>
    </row>
    <row r="51" spans="1:16" ht="15.75" customHeight="1">
      <c r="A51" s="4">
        <v>23</v>
      </c>
      <c r="B51" s="4" t="s">
        <v>100</v>
      </c>
      <c r="C51" s="4">
        <v>200000</v>
      </c>
      <c r="D51" s="4">
        <v>9150</v>
      </c>
      <c r="E51" s="4">
        <v>2248</v>
      </c>
      <c r="F51" s="4">
        <v>25</v>
      </c>
      <c r="H51" s="4">
        <v>22</v>
      </c>
      <c r="I51" s="4" t="s">
        <v>55</v>
      </c>
      <c r="J51" s="4">
        <v>25704</v>
      </c>
      <c r="O51" s="4"/>
      <c r="P51" s="4"/>
    </row>
    <row r="52" spans="1:16" ht="15.75" customHeight="1">
      <c r="A52" s="4">
        <v>24</v>
      </c>
      <c r="B52" s="4" t="s">
        <v>96</v>
      </c>
      <c r="C52" s="4">
        <v>200000</v>
      </c>
      <c r="D52" s="4">
        <v>9606</v>
      </c>
      <c r="E52" s="4">
        <v>2128</v>
      </c>
      <c r="F52" s="4">
        <v>38</v>
      </c>
      <c r="H52" s="4">
        <v>23</v>
      </c>
      <c r="I52" s="4" t="s">
        <v>98</v>
      </c>
      <c r="J52" s="4">
        <v>49472</v>
      </c>
      <c r="O52" s="4"/>
      <c r="P52" s="4"/>
    </row>
    <row r="53" spans="1:16" ht="15.75" customHeight="1">
      <c r="A53" s="4">
        <v>25</v>
      </c>
      <c r="B53" s="4" t="s">
        <v>83</v>
      </c>
      <c r="C53" s="4">
        <v>200000</v>
      </c>
      <c r="D53" s="4">
        <v>11027</v>
      </c>
      <c r="E53" s="4">
        <v>2664</v>
      </c>
      <c r="F53" s="4">
        <v>26</v>
      </c>
      <c r="H53" s="4">
        <v>24</v>
      </c>
      <c r="I53" s="4" t="s">
        <v>93</v>
      </c>
      <c r="J53" s="4">
        <v>71072</v>
      </c>
      <c r="O53" s="4"/>
      <c r="P53" s="4"/>
    </row>
    <row r="54" spans="1:16" ht="15.75" customHeight="1">
      <c r="A54" s="4">
        <v>26</v>
      </c>
      <c r="B54" s="4" t="s">
        <v>99</v>
      </c>
      <c r="C54" s="4">
        <v>200000</v>
      </c>
      <c r="D54" s="4">
        <v>11092</v>
      </c>
      <c r="E54" s="4">
        <v>2471</v>
      </c>
      <c r="F54" s="4">
        <v>38</v>
      </c>
      <c r="H54" s="4">
        <v>25</v>
      </c>
      <c r="I54" s="4" t="s">
        <v>101</v>
      </c>
      <c r="J54" s="4">
        <v>87608</v>
      </c>
      <c r="O54" s="4"/>
      <c r="P54" s="4"/>
    </row>
    <row r="55" spans="1:16" ht="15.75" customHeight="1">
      <c r="H55" s="4">
        <v>26</v>
      </c>
      <c r="I55" s="4" t="s">
        <v>42</v>
      </c>
      <c r="J55" s="4">
        <v>128880</v>
      </c>
      <c r="O55" s="4"/>
      <c r="P55" s="4"/>
    </row>
    <row r="56" spans="1:16" ht="15.75" customHeight="1">
      <c r="A56" s="4">
        <v>1</v>
      </c>
      <c r="B56" s="4" t="s">
        <v>109</v>
      </c>
      <c r="C56" s="4">
        <v>5000000</v>
      </c>
      <c r="D56" s="4">
        <v>376</v>
      </c>
      <c r="E56" s="4">
        <v>0</v>
      </c>
      <c r="F56" s="4">
        <v>0</v>
      </c>
      <c r="I56" s="4" t="s">
        <v>129</v>
      </c>
      <c r="O56" s="4"/>
      <c r="P56" s="4"/>
    </row>
    <row r="57" spans="1:16" ht="15.75" customHeight="1">
      <c r="A57" s="4">
        <v>2</v>
      </c>
      <c r="B57" s="4" t="s">
        <v>119</v>
      </c>
      <c r="C57" s="4">
        <v>3000000</v>
      </c>
      <c r="D57" s="4">
        <v>404</v>
      </c>
      <c r="E57" s="4">
        <v>0</v>
      </c>
      <c r="F57" s="4">
        <v>0</v>
      </c>
      <c r="H57" s="4">
        <v>1</v>
      </c>
      <c r="I57" s="4" t="s">
        <v>29</v>
      </c>
      <c r="J57" s="4">
        <v>2560</v>
      </c>
      <c r="O57" s="1"/>
      <c r="P57" s="1"/>
    </row>
    <row r="58" spans="1:16" ht="15.75" customHeight="1">
      <c r="A58" s="4">
        <v>3</v>
      </c>
      <c r="B58" s="4" t="s">
        <v>108</v>
      </c>
      <c r="C58" s="4">
        <v>1000000</v>
      </c>
      <c r="D58" s="4">
        <v>1612</v>
      </c>
      <c r="E58" s="4">
        <v>640</v>
      </c>
      <c r="F58" s="4">
        <v>1</v>
      </c>
      <c r="H58" s="4">
        <v>2</v>
      </c>
      <c r="I58" s="4" t="s">
        <v>32</v>
      </c>
      <c r="J58" s="4">
        <v>4184</v>
      </c>
    </row>
    <row r="59" spans="1:16" ht="15.75" customHeight="1">
      <c r="A59" s="4">
        <v>4</v>
      </c>
      <c r="B59" s="4" t="s">
        <v>116</v>
      </c>
      <c r="C59" s="4">
        <v>1000000</v>
      </c>
      <c r="D59" s="4">
        <v>1659</v>
      </c>
      <c r="E59" s="4">
        <v>672</v>
      </c>
      <c r="F59" s="4">
        <v>2</v>
      </c>
      <c r="H59" s="4">
        <v>3</v>
      </c>
      <c r="I59" s="4" t="s">
        <v>36</v>
      </c>
      <c r="J59" s="4">
        <v>4976</v>
      </c>
    </row>
    <row r="60" spans="1:16" ht="15.75" customHeight="1">
      <c r="A60" s="4">
        <v>5</v>
      </c>
      <c r="B60" s="4" t="s">
        <v>130</v>
      </c>
      <c r="C60" s="4">
        <v>1000000</v>
      </c>
      <c r="D60" s="4">
        <v>1774</v>
      </c>
      <c r="E60" s="4">
        <v>98</v>
      </c>
      <c r="F60" s="4">
        <v>3</v>
      </c>
      <c r="H60" s="4">
        <v>4</v>
      </c>
      <c r="I60" s="4" t="s">
        <v>59</v>
      </c>
      <c r="J60" s="4">
        <v>5232</v>
      </c>
      <c r="L60" s="4"/>
    </row>
    <row r="61" spans="1:16" ht="15.75" customHeight="1">
      <c r="A61" s="4">
        <v>6</v>
      </c>
      <c r="B61" s="4" t="s">
        <v>104</v>
      </c>
      <c r="C61" s="4">
        <v>1000000</v>
      </c>
      <c r="D61" s="4">
        <v>1803</v>
      </c>
      <c r="E61" s="4">
        <v>672</v>
      </c>
      <c r="F61" s="4">
        <v>2</v>
      </c>
      <c r="H61" s="4">
        <v>5</v>
      </c>
      <c r="I61" s="4" t="s">
        <v>40</v>
      </c>
      <c r="J61" s="4">
        <v>6592</v>
      </c>
    </row>
    <row r="62" spans="1:16" ht="15.75" customHeight="1">
      <c r="A62" s="4">
        <v>7</v>
      </c>
      <c r="B62" s="4" t="s">
        <v>112</v>
      </c>
      <c r="C62" s="4">
        <v>1000000</v>
      </c>
      <c r="D62" s="4">
        <v>1871</v>
      </c>
      <c r="E62" s="4">
        <v>480</v>
      </c>
      <c r="F62" s="4">
        <v>5</v>
      </c>
      <c r="H62" s="4">
        <v>6</v>
      </c>
      <c r="I62" s="4" t="s">
        <v>33</v>
      </c>
      <c r="J62" s="4">
        <v>6632</v>
      </c>
    </row>
    <row r="63" spans="1:16" ht="15.75" customHeight="1">
      <c r="A63" s="4">
        <v>8</v>
      </c>
      <c r="B63" s="4" t="s">
        <v>123</v>
      </c>
      <c r="C63" s="4">
        <v>1000000</v>
      </c>
      <c r="D63" s="4">
        <v>1982</v>
      </c>
      <c r="E63" s="4">
        <v>560</v>
      </c>
      <c r="F63" s="4">
        <v>6</v>
      </c>
      <c r="H63" s="4">
        <v>7</v>
      </c>
      <c r="I63" s="4" t="s">
        <v>30</v>
      </c>
      <c r="J63" s="4">
        <v>6816</v>
      </c>
    </row>
    <row r="64" spans="1:16" ht="15.75" customHeight="1">
      <c r="A64" s="1">
        <v>9</v>
      </c>
      <c r="B64" s="1" t="s">
        <v>131</v>
      </c>
      <c r="C64" s="1">
        <v>1000000</v>
      </c>
      <c r="D64" s="1">
        <v>2639</v>
      </c>
      <c r="E64" s="1">
        <v>968</v>
      </c>
      <c r="F64" s="1">
        <v>5</v>
      </c>
      <c r="H64" s="4">
        <v>8</v>
      </c>
      <c r="I64" s="4" t="s">
        <v>39</v>
      </c>
      <c r="J64" s="4">
        <v>7056</v>
      </c>
    </row>
    <row r="65" spans="1:10" ht="15.75" customHeight="1">
      <c r="A65" s="4">
        <v>10</v>
      </c>
      <c r="B65" s="4" t="s">
        <v>105</v>
      </c>
      <c r="C65" s="4">
        <v>500000</v>
      </c>
      <c r="D65" s="4">
        <v>3878</v>
      </c>
      <c r="E65" s="4">
        <v>368</v>
      </c>
      <c r="F65" s="4">
        <v>4</v>
      </c>
      <c r="H65" s="4">
        <v>9</v>
      </c>
      <c r="I65" s="4" t="s">
        <v>53</v>
      </c>
      <c r="J65" s="4">
        <v>7800</v>
      </c>
    </row>
    <row r="66" spans="1:10" ht="15.75" customHeight="1">
      <c r="A66" s="4">
        <v>11</v>
      </c>
      <c r="B66" s="4" t="s">
        <v>111</v>
      </c>
      <c r="C66" s="4">
        <v>500000</v>
      </c>
      <c r="D66" s="4">
        <v>4166</v>
      </c>
      <c r="E66" s="4">
        <v>1247</v>
      </c>
      <c r="F66" s="4">
        <v>2</v>
      </c>
      <c r="H66" s="4">
        <v>10</v>
      </c>
      <c r="I66" s="4" t="s">
        <v>52</v>
      </c>
      <c r="J66" s="4">
        <v>8664</v>
      </c>
    </row>
    <row r="67" spans="1:10" ht="15.75" customHeight="1">
      <c r="A67" s="4">
        <v>12</v>
      </c>
      <c r="B67" s="4" t="s">
        <v>118</v>
      </c>
      <c r="C67" s="4">
        <v>300000</v>
      </c>
      <c r="D67" s="4">
        <v>4818</v>
      </c>
      <c r="E67" s="4">
        <v>1808</v>
      </c>
      <c r="F67" s="4">
        <v>27</v>
      </c>
      <c r="H67" s="4">
        <v>11</v>
      </c>
      <c r="I67" s="4" t="s">
        <v>68</v>
      </c>
      <c r="J67" s="4">
        <v>9840</v>
      </c>
    </row>
    <row r="68" spans="1:10" ht="15.75" customHeight="1">
      <c r="A68" s="4">
        <v>13</v>
      </c>
      <c r="B68" s="4" t="s">
        <v>106</v>
      </c>
      <c r="C68" s="4">
        <v>300000</v>
      </c>
      <c r="D68" s="4">
        <v>5619</v>
      </c>
      <c r="E68" s="4">
        <v>1886</v>
      </c>
      <c r="F68" s="4">
        <v>5</v>
      </c>
      <c r="H68" s="4">
        <v>12</v>
      </c>
      <c r="I68" s="4" t="s">
        <v>58</v>
      </c>
      <c r="J68" s="4">
        <v>10224</v>
      </c>
    </row>
    <row r="69" spans="1:10" ht="15.75" customHeight="1">
      <c r="A69" s="4">
        <v>14</v>
      </c>
      <c r="B69" s="4" t="s">
        <v>124</v>
      </c>
      <c r="C69" s="4">
        <v>200000</v>
      </c>
      <c r="D69" s="4">
        <v>7292</v>
      </c>
      <c r="E69" s="4">
        <v>2284</v>
      </c>
      <c r="F69" s="4">
        <v>7</v>
      </c>
      <c r="H69" s="4">
        <v>13</v>
      </c>
      <c r="I69" s="4" t="s">
        <v>69</v>
      </c>
      <c r="J69" s="4">
        <v>10992</v>
      </c>
    </row>
    <row r="70" spans="1:10" ht="15.75" customHeight="1">
      <c r="A70" s="4">
        <v>15</v>
      </c>
      <c r="B70" s="4" t="s">
        <v>117</v>
      </c>
      <c r="C70" s="4">
        <v>200000</v>
      </c>
      <c r="D70" s="4">
        <v>9733</v>
      </c>
      <c r="E70" s="4">
        <v>3196</v>
      </c>
      <c r="F70" s="4">
        <v>10</v>
      </c>
      <c r="H70" s="4">
        <v>14</v>
      </c>
      <c r="I70" s="4" t="s">
        <v>65</v>
      </c>
      <c r="J70" s="4">
        <v>12800</v>
      </c>
    </row>
    <row r="71" spans="1:10" ht="15.75" customHeight="1">
      <c r="A71" s="4">
        <v>16</v>
      </c>
      <c r="B71" s="4" t="s">
        <v>120</v>
      </c>
      <c r="C71" s="4">
        <v>200000</v>
      </c>
      <c r="D71" s="4">
        <v>10095</v>
      </c>
      <c r="E71" s="4">
        <v>2891</v>
      </c>
      <c r="F71" s="4">
        <v>11</v>
      </c>
      <c r="H71" s="4">
        <v>15</v>
      </c>
      <c r="I71" s="4" t="s">
        <v>72</v>
      </c>
      <c r="J71" s="4">
        <v>13232</v>
      </c>
    </row>
    <row r="72" spans="1:10" ht="15.75" customHeight="1">
      <c r="A72" s="4">
        <v>17</v>
      </c>
      <c r="B72" s="4" t="s">
        <v>110</v>
      </c>
      <c r="C72" s="4">
        <v>200000</v>
      </c>
      <c r="D72" s="4">
        <v>10517</v>
      </c>
      <c r="E72" s="4">
        <v>3795</v>
      </c>
      <c r="F72" s="4">
        <v>15</v>
      </c>
      <c r="H72" s="1">
        <v>16</v>
      </c>
      <c r="I72" s="1" t="s">
        <v>49</v>
      </c>
      <c r="J72" s="1">
        <v>14112</v>
      </c>
    </row>
    <row r="73" spans="1:10" ht="15.75" customHeight="1">
      <c r="A73" s="4">
        <v>18</v>
      </c>
      <c r="B73" s="4" t="s">
        <v>115</v>
      </c>
      <c r="C73" s="4">
        <v>100000</v>
      </c>
      <c r="D73" s="4">
        <v>12962</v>
      </c>
      <c r="E73" s="4">
        <v>3164</v>
      </c>
      <c r="F73" s="4">
        <v>12</v>
      </c>
      <c r="H73" s="4">
        <v>17</v>
      </c>
      <c r="I73" s="4" t="s">
        <v>76</v>
      </c>
      <c r="J73" s="4">
        <v>14216</v>
      </c>
    </row>
    <row r="74" spans="1:10" ht="15.75" customHeight="1">
      <c r="A74" s="4">
        <v>19</v>
      </c>
      <c r="B74" s="4" t="s">
        <v>113</v>
      </c>
      <c r="C74" s="4">
        <v>100000</v>
      </c>
      <c r="D74" s="4">
        <v>14218</v>
      </c>
      <c r="E74" s="4">
        <v>4485</v>
      </c>
      <c r="F74" s="4">
        <v>20</v>
      </c>
      <c r="H74" s="4">
        <v>18</v>
      </c>
      <c r="I74" s="4" t="s">
        <v>66</v>
      </c>
      <c r="J74" s="4">
        <v>14464</v>
      </c>
    </row>
    <row r="75" spans="1:10" ht="15.75" customHeight="1">
      <c r="A75" s="4">
        <v>20</v>
      </c>
      <c r="B75" s="4" t="s">
        <v>121</v>
      </c>
      <c r="C75" s="4">
        <v>100000</v>
      </c>
      <c r="D75" s="4">
        <v>16591</v>
      </c>
      <c r="E75" s="4">
        <v>3596</v>
      </c>
      <c r="F75" s="4">
        <v>13</v>
      </c>
      <c r="H75" s="4">
        <v>19</v>
      </c>
      <c r="I75" s="4" t="s">
        <v>78</v>
      </c>
      <c r="J75" s="4">
        <v>15488</v>
      </c>
    </row>
    <row r="76" spans="1:10" ht="15.75" customHeight="1">
      <c r="A76" s="4">
        <v>21</v>
      </c>
      <c r="B76" s="4" t="s">
        <v>126</v>
      </c>
      <c r="C76" s="4">
        <v>100000</v>
      </c>
      <c r="D76" s="4">
        <v>17983</v>
      </c>
      <c r="E76" s="4">
        <v>8224</v>
      </c>
      <c r="F76" s="4">
        <v>47</v>
      </c>
      <c r="H76" s="4">
        <v>20</v>
      </c>
      <c r="I76" s="4" t="s">
        <v>70</v>
      </c>
      <c r="J76" s="4">
        <v>18480</v>
      </c>
    </row>
    <row r="77" spans="1:10" ht="15.75" customHeight="1">
      <c r="A77" s="4">
        <v>22</v>
      </c>
      <c r="B77" s="4" t="s">
        <v>114</v>
      </c>
      <c r="C77" s="4">
        <v>100000</v>
      </c>
      <c r="D77" s="4">
        <v>19122</v>
      </c>
      <c r="E77" s="4">
        <v>5235</v>
      </c>
      <c r="F77" s="4">
        <v>28</v>
      </c>
      <c r="H77" s="4">
        <v>21</v>
      </c>
      <c r="I77" s="4" t="s">
        <v>55</v>
      </c>
      <c r="J77" s="4">
        <v>44504</v>
      </c>
    </row>
    <row r="78" spans="1:10" ht="15.75" customHeight="1">
      <c r="A78" s="4">
        <v>23</v>
      </c>
      <c r="B78" s="4" t="s">
        <v>125</v>
      </c>
      <c r="C78" s="4">
        <v>100000</v>
      </c>
      <c r="D78" s="4">
        <v>19343</v>
      </c>
      <c r="E78" s="4">
        <v>5655</v>
      </c>
      <c r="F78" s="4">
        <v>57</v>
      </c>
      <c r="H78" s="4">
        <v>22</v>
      </c>
      <c r="I78" s="4" t="s">
        <v>92</v>
      </c>
      <c r="J78" s="4">
        <v>45952</v>
      </c>
    </row>
    <row r="79" spans="1:10" ht="15.75" customHeight="1">
      <c r="A79" s="4">
        <v>24</v>
      </c>
      <c r="B79" s="4" t="s">
        <v>122</v>
      </c>
      <c r="C79" s="4">
        <v>100000</v>
      </c>
      <c r="D79" s="4">
        <v>23820</v>
      </c>
      <c r="E79" s="4">
        <v>4686</v>
      </c>
      <c r="F79" s="4">
        <v>111</v>
      </c>
      <c r="H79" s="4">
        <v>23</v>
      </c>
      <c r="I79" s="4" t="s">
        <v>98</v>
      </c>
      <c r="J79" s="4">
        <v>93480</v>
      </c>
    </row>
    <row r="80" spans="1:10" ht="15.75" customHeight="1">
      <c r="A80" s="4">
        <v>25</v>
      </c>
      <c r="B80" s="4" t="s">
        <v>128</v>
      </c>
      <c r="C80" s="4">
        <v>50000</v>
      </c>
      <c r="D80" s="4">
        <v>30477</v>
      </c>
      <c r="E80" s="4">
        <v>7942</v>
      </c>
      <c r="F80" s="4">
        <v>45</v>
      </c>
      <c r="H80" s="4">
        <v>24</v>
      </c>
      <c r="I80" s="4" t="s">
        <v>93</v>
      </c>
      <c r="J80" s="4">
        <v>122184</v>
      </c>
    </row>
    <row r="81" spans="1:10" ht="15.75" customHeight="1">
      <c r="A81" s="4">
        <v>26</v>
      </c>
      <c r="B81" s="4" t="s">
        <v>127</v>
      </c>
      <c r="C81" s="4">
        <v>30000</v>
      </c>
      <c r="D81" s="4">
        <v>45347</v>
      </c>
      <c r="E81" s="4">
        <v>10344</v>
      </c>
      <c r="F81" s="4">
        <v>118</v>
      </c>
      <c r="H81" s="4">
        <v>25</v>
      </c>
      <c r="I81" s="4" t="s">
        <v>101</v>
      </c>
      <c r="J81" s="4">
        <v>126216</v>
      </c>
    </row>
    <row r="82" spans="1:10" ht="15.75" customHeight="1">
      <c r="H82" s="4">
        <v>26</v>
      </c>
      <c r="I82" s="4" t="s">
        <v>42</v>
      </c>
      <c r="J82" s="4">
        <v>181712</v>
      </c>
    </row>
    <row r="83" spans="1:10" ht="15.75" customHeight="1">
      <c r="A83" s="4">
        <v>1</v>
      </c>
      <c r="B83" s="4" t="s">
        <v>146</v>
      </c>
      <c r="C83" s="4">
        <v>10000000</v>
      </c>
      <c r="D83" s="4">
        <v>205</v>
      </c>
      <c r="E83" s="4">
        <v>0</v>
      </c>
      <c r="F83" s="4">
        <v>0</v>
      </c>
      <c r="I83" s="4" t="s">
        <v>149</v>
      </c>
    </row>
    <row r="84" spans="1:10" ht="15.75" customHeight="1">
      <c r="A84" s="4">
        <v>2</v>
      </c>
      <c r="B84" s="4" t="s">
        <v>136</v>
      </c>
      <c r="C84" s="4">
        <v>10000000</v>
      </c>
      <c r="D84" s="4">
        <v>209</v>
      </c>
      <c r="E84" s="4">
        <v>0</v>
      </c>
      <c r="F84" s="4">
        <v>0</v>
      </c>
      <c r="H84" s="4">
        <v>1</v>
      </c>
      <c r="I84" s="4" t="s">
        <v>32</v>
      </c>
      <c r="J84" s="4">
        <v>9984</v>
      </c>
    </row>
    <row r="85" spans="1:10" ht="15.75" customHeight="1">
      <c r="A85" s="4">
        <v>3</v>
      </c>
      <c r="B85" s="4" t="s">
        <v>135</v>
      </c>
      <c r="C85" s="4">
        <v>5000000</v>
      </c>
      <c r="D85" s="4">
        <v>255</v>
      </c>
      <c r="E85" s="4">
        <v>32</v>
      </c>
      <c r="F85" s="4">
        <v>1</v>
      </c>
      <c r="H85" s="4">
        <v>2</v>
      </c>
      <c r="I85" s="4" t="s">
        <v>151</v>
      </c>
      <c r="J85" s="4">
        <v>17344</v>
      </c>
    </row>
    <row r="86" spans="1:10" ht="15.75" customHeight="1">
      <c r="A86" s="4">
        <v>4</v>
      </c>
      <c r="B86" s="4" t="s">
        <v>145</v>
      </c>
      <c r="C86" s="4">
        <v>5000000</v>
      </c>
      <c r="D86" s="4">
        <v>417</v>
      </c>
      <c r="E86" s="4">
        <v>56</v>
      </c>
      <c r="F86" s="4">
        <v>3</v>
      </c>
      <c r="H86" s="4">
        <v>3</v>
      </c>
      <c r="I86" s="4" t="s">
        <v>29</v>
      </c>
      <c r="J86" s="4">
        <v>20464</v>
      </c>
    </row>
    <row r="87" spans="1:10" ht="15.75" customHeight="1">
      <c r="A87" s="4">
        <v>5</v>
      </c>
      <c r="B87" s="4" t="s">
        <v>143</v>
      </c>
      <c r="C87" s="4">
        <v>3000000</v>
      </c>
      <c r="D87" s="4">
        <v>491</v>
      </c>
      <c r="E87" s="4">
        <v>64</v>
      </c>
      <c r="F87" s="4">
        <v>2</v>
      </c>
      <c r="H87" s="4">
        <v>4</v>
      </c>
      <c r="I87" s="4" t="s">
        <v>36</v>
      </c>
      <c r="J87" s="4">
        <v>21128</v>
      </c>
    </row>
    <row r="88" spans="1:10" ht="15.75" customHeight="1">
      <c r="A88" s="4">
        <v>6</v>
      </c>
      <c r="B88" s="4" t="s">
        <v>153</v>
      </c>
      <c r="C88" s="4">
        <v>2000000</v>
      </c>
      <c r="D88" s="4">
        <v>686</v>
      </c>
      <c r="E88" s="4">
        <v>136</v>
      </c>
      <c r="F88" s="4">
        <v>4</v>
      </c>
      <c r="H88" s="4">
        <v>5</v>
      </c>
      <c r="I88" s="4" t="s">
        <v>39</v>
      </c>
      <c r="J88" s="4">
        <v>23712</v>
      </c>
    </row>
    <row r="89" spans="1:10" ht="15.75" customHeight="1">
      <c r="A89" s="4">
        <v>7</v>
      </c>
      <c r="B89" s="4" t="s">
        <v>132</v>
      </c>
      <c r="C89" s="4">
        <v>2000000</v>
      </c>
      <c r="D89" s="4">
        <v>716</v>
      </c>
      <c r="E89" s="4">
        <v>72</v>
      </c>
      <c r="F89" s="4">
        <v>3</v>
      </c>
      <c r="H89" s="4">
        <v>6</v>
      </c>
      <c r="I89" s="4" t="s">
        <v>59</v>
      </c>
      <c r="J89" s="4">
        <v>27200</v>
      </c>
    </row>
    <row r="90" spans="1:10" ht="15.75" customHeight="1">
      <c r="A90" s="4">
        <v>8</v>
      </c>
      <c r="B90" s="4" t="s">
        <v>155</v>
      </c>
      <c r="C90" s="4">
        <v>2000000</v>
      </c>
      <c r="D90" s="4">
        <v>777</v>
      </c>
      <c r="E90" s="4">
        <v>98</v>
      </c>
      <c r="F90" s="4">
        <v>3</v>
      </c>
      <c r="H90" s="4">
        <v>7</v>
      </c>
      <c r="I90" s="4" t="s">
        <v>52</v>
      </c>
      <c r="J90" s="4">
        <v>28008</v>
      </c>
    </row>
    <row r="91" spans="1:10" ht="15.75" customHeight="1">
      <c r="A91" s="4">
        <v>9</v>
      </c>
      <c r="B91" s="4" t="s">
        <v>144</v>
      </c>
      <c r="C91" s="4">
        <v>2000000</v>
      </c>
      <c r="D91" s="4">
        <v>930</v>
      </c>
      <c r="E91" s="4">
        <v>352</v>
      </c>
      <c r="F91" s="4">
        <v>3</v>
      </c>
      <c r="H91" s="4">
        <v>8</v>
      </c>
      <c r="I91" s="4" t="s">
        <v>40</v>
      </c>
      <c r="J91" s="4">
        <v>30080</v>
      </c>
    </row>
    <row r="92" spans="1:10" ht="15.75" customHeight="1">
      <c r="A92" s="1">
        <v>10</v>
      </c>
      <c r="B92" s="1" t="s">
        <v>157</v>
      </c>
      <c r="C92" s="1">
        <v>1000000</v>
      </c>
      <c r="D92" s="1">
        <v>1011</v>
      </c>
      <c r="E92" s="1">
        <v>368</v>
      </c>
      <c r="F92" s="1">
        <v>6</v>
      </c>
      <c r="H92" s="4">
        <v>9</v>
      </c>
      <c r="I92" s="4" t="s">
        <v>33</v>
      </c>
      <c r="J92" s="4">
        <v>30120</v>
      </c>
    </row>
    <row r="93" spans="1:10" ht="15.75" customHeight="1">
      <c r="A93" s="4">
        <v>11</v>
      </c>
      <c r="B93" s="4" t="s">
        <v>138</v>
      </c>
      <c r="C93" s="4">
        <v>1000000</v>
      </c>
      <c r="D93" s="4">
        <v>1013</v>
      </c>
      <c r="E93" s="4">
        <v>336</v>
      </c>
      <c r="F93" s="4">
        <v>2</v>
      </c>
      <c r="H93" s="4">
        <v>10</v>
      </c>
      <c r="I93" s="4" t="s">
        <v>30</v>
      </c>
      <c r="J93" s="4">
        <v>30400</v>
      </c>
    </row>
    <row r="94" spans="1:10" ht="15.75" customHeight="1">
      <c r="A94" s="4">
        <v>12</v>
      </c>
      <c r="B94" s="4" t="s">
        <v>139</v>
      </c>
      <c r="C94" s="4">
        <v>1000000</v>
      </c>
      <c r="D94" s="4">
        <v>1192</v>
      </c>
      <c r="E94" s="4">
        <v>208</v>
      </c>
      <c r="F94" s="4">
        <v>7</v>
      </c>
      <c r="H94" s="4">
        <v>11</v>
      </c>
      <c r="I94" s="4" t="s">
        <v>72</v>
      </c>
      <c r="J94" s="4">
        <v>35344</v>
      </c>
    </row>
    <row r="95" spans="1:10" ht="15.75" customHeight="1">
      <c r="A95" s="4">
        <v>13</v>
      </c>
      <c r="B95" s="4" t="s">
        <v>154</v>
      </c>
      <c r="C95" s="4">
        <v>1000000</v>
      </c>
      <c r="D95" s="4">
        <v>1197</v>
      </c>
      <c r="E95" s="4">
        <v>432</v>
      </c>
      <c r="F95" s="4">
        <v>5</v>
      </c>
      <c r="H95" s="4">
        <v>12</v>
      </c>
      <c r="I95" s="4" t="s">
        <v>69</v>
      </c>
      <c r="J95" s="4">
        <v>37872</v>
      </c>
    </row>
    <row r="96" spans="1:10" ht="15.75" customHeight="1">
      <c r="A96" s="4">
        <v>14</v>
      </c>
      <c r="B96" s="4" t="s">
        <v>134</v>
      </c>
      <c r="C96" s="4">
        <v>1000000</v>
      </c>
      <c r="D96" s="4">
        <v>1786</v>
      </c>
      <c r="E96" s="4">
        <v>672</v>
      </c>
      <c r="F96" s="4">
        <v>5</v>
      </c>
      <c r="H96" s="4">
        <v>13</v>
      </c>
      <c r="I96" s="4" t="s">
        <v>65</v>
      </c>
      <c r="J96" s="4">
        <v>54840</v>
      </c>
    </row>
    <row r="97" spans="1:10" ht="15.75" customHeight="1">
      <c r="A97" s="4">
        <v>15</v>
      </c>
      <c r="B97" s="4" t="s">
        <v>133</v>
      </c>
      <c r="C97" s="4">
        <v>1000000</v>
      </c>
      <c r="D97" s="4">
        <v>1902</v>
      </c>
      <c r="E97" s="4">
        <v>376</v>
      </c>
      <c r="F97" s="4">
        <v>5</v>
      </c>
      <c r="H97" s="4">
        <v>14</v>
      </c>
      <c r="I97" s="4" t="s">
        <v>53</v>
      </c>
      <c r="J97" s="4">
        <v>73400</v>
      </c>
    </row>
    <row r="98" spans="1:10" ht="15.75" customHeight="1">
      <c r="A98" s="4">
        <v>16</v>
      </c>
      <c r="B98" s="4" t="s">
        <v>152</v>
      </c>
      <c r="C98" s="4">
        <v>1000000</v>
      </c>
      <c r="D98" s="4">
        <v>2019</v>
      </c>
      <c r="E98" s="4">
        <v>560</v>
      </c>
      <c r="F98" s="4">
        <v>6</v>
      </c>
      <c r="H98" s="4">
        <v>15</v>
      </c>
      <c r="I98" s="4" t="s">
        <v>68</v>
      </c>
      <c r="J98" s="4">
        <v>80112</v>
      </c>
    </row>
    <row r="99" spans="1:10" ht="15.75" customHeight="1">
      <c r="A99" s="4">
        <v>17</v>
      </c>
      <c r="B99" s="4" t="s">
        <v>137</v>
      </c>
      <c r="C99" s="4">
        <v>1000000</v>
      </c>
      <c r="D99" s="4">
        <v>2040</v>
      </c>
      <c r="E99" s="4">
        <v>656</v>
      </c>
      <c r="F99" s="4">
        <v>9</v>
      </c>
      <c r="H99" s="4">
        <v>16</v>
      </c>
      <c r="I99" s="4" t="s">
        <v>58</v>
      </c>
      <c r="J99" s="4">
        <v>90368</v>
      </c>
    </row>
    <row r="100" spans="1:10" ht="15.75" customHeight="1">
      <c r="A100" s="4">
        <v>18</v>
      </c>
      <c r="B100" s="4" t="s">
        <v>140</v>
      </c>
      <c r="C100" s="4">
        <v>1000000</v>
      </c>
      <c r="D100" s="4">
        <v>3474</v>
      </c>
      <c r="E100" s="4">
        <v>1128</v>
      </c>
      <c r="F100" s="4">
        <v>18</v>
      </c>
      <c r="H100" s="4">
        <v>17</v>
      </c>
      <c r="I100" s="4" t="s">
        <v>78</v>
      </c>
      <c r="J100" s="4">
        <v>93392</v>
      </c>
    </row>
    <row r="101" spans="1:10" ht="15.75" customHeight="1">
      <c r="A101" s="4">
        <v>19</v>
      </c>
      <c r="B101" s="4" t="s">
        <v>150</v>
      </c>
      <c r="C101" s="4">
        <v>1000000</v>
      </c>
      <c r="D101" s="4">
        <v>3576</v>
      </c>
      <c r="E101" s="4">
        <v>1072</v>
      </c>
      <c r="F101" s="4">
        <v>17</v>
      </c>
      <c r="H101" s="4">
        <v>18</v>
      </c>
      <c r="I101" s="4" t="s">
        <v>70</v>
      </c>
      <c r="J101" s="4">
        <v>93832</v>
      </c>
    </row>
    <row r="102" spans="1:10" ht="15.75" customHeight="1">
      <c r="A102" s="4">
        <v>20</v>
      </c>
      <c r="B102" s="4" t="s">
        <v>142</v>
      </c>
      <c r="C102" s="4">
        <v>500000</v>
      </c>
      <c r="D102" s="4">
        <v>3636</v>
      </c>
      <c r="E102" s="4">
        <v>1000</v>
      </c>
      <c r="F102" s="4">
        <v>11</v>
      </c>
      <c r="H102" s="4">
        <v>19</v>
      </c>
      <c r="I102" s="4" t="s">
        <v>66</v>
      </c>
      <c r="J102" s="4">
        <v>104464</v>
      </c>
    </row>
    <row r="103" spans="1:10" ht="15.75" customHeight="1">
      <c r="A103" s="4">
        <v>21</v>
      </c>
      <c r="B103" s="4" t="s">
        <v>147</v>
      </c>
      <c r="C103" s="4">
        <v>500000</v>
      </c>
      <c r="D103" s="4">
        <v>3998</v>
      </c>
      <c r="E103" s="4">
        <v>1144</v>
      </c>
      <c r="F103" s="4">
        <v>13</v>
      </c>
      <c r="H103" s="4">
        <v>20</v>
      </c>
      <c r="I103" s="4" t="s">
        <v>42</v>
      </c>
      <c r="J103" s="4">
        <v>114960</v>
      </c>
    </row>
    <row r="104" spans="1:10" ht="15.75" customHeight="1">
      <c r="A104" s="4">
        <v>22</v>
      </c>
      <c r="B104" s="4" t="s">
        <v>158</v>
      </c>
      <c r="C104" s="4">
        <v>300000</v>
      </c>
      <c r="D104" s="4">
        <v>5526</v>
      </c>
      <c r="E104" s="4">
        <v>1408</v>
      </c>
      <c r="F104" s="4">
        <v>22</v>
      </c>
      <c r="H104" s="4">
        <v>21</v>
      </c>
      <c r="I104" s="4" t="s">
        <v>76</v>
      </c>
      <c r="J104" s="4">
        <v>136120</v>
      </c>
    </row>
    <row r="105" spans="1:10" ht="15.75" customHeight="1">
      <c r="A105" s="4">
        <v>23</v>
      </c>
      <c r="B105" s="4" t="s">
        <v>159</v>
      </c>
      <c r="C105" s="4">
        <v>200000</v>
      </c>
      <c r="D105" s="4">
        <v>7862</v>
      </c>
      <c r="E105" s="4">
        <v>2384</v>
      </c>
      <c r="F105" s="4">
        <v>25</v>
      </c>
      <c r="H105" s="1">
        <v>22</v>
      </c>
      <c r="I105" s="1" t="s">
        <v>49</v>
      </c>
      <c r="J105" s="1">
        <v>174288</v>
      </c>
    </row>
    <row r="106" spans="1:10" ht="15.75" customHeight="1">
      <c r="A106" s="4">
        <v>24</v>
      </c>
      <c r="B106" s="4" t="s">
        <v>148</v>
      </c>
      <c r="C106" s="4">
        <v>200000</v>
      </c>
      <c r="D106" s="4">
        <v>8753</v>
      </c>
      <c r="E106" s="4">
        <v>1208</v>
      </c>
      <c r="F106" s="4">
        <v>15</v>
      </c>
      <c r="H106" s="4">
        <v>23</v>
      </c>
      <c r="I106" s="4" t="s">
        <v>92</v>
      </c>
      <c r="J106" s="4">
        <v>308784</v>
      </c>
    </row>
    <row r="107" spans="1:10" ht="15.75" customHeight="1">
      <c r="A107" s="4">
        <v>25</v>
      </c>
      <c r="B107" s="4" t="s">
        <v>141</v>
      </c>
      <c r="C107" s="4">
        <v>200000</v>
      </c>
      <c r="D107" s="4">
        <v>9254</v>
      </c>
      <c r="E107" s="4">
        <v>2496</v>
      </c>
      <c r="F107" s="4">
        <v>27</v>
      </c>
      <c r="H107" s="4">
        <v>24</v>
      </c>
      <c r="I107" s="4" t="s">
        <v>55</v>
      </c>
      <c r="J107" s="4">
        <v>368728</v>
      </c>
    </row>
    <row r="108" spans="1:10" ht="15.75" customHeight="1">
      <c r="A108" s="4">
        <v>26</v>
      </c>
      <c r="B108" s="4" t="s">
        <v>156</v>
      </c>
      <c r="C108" s="4">
        <v>200000</v>
      </c>
      <c r="D108" s="4">
        <v>10030</v>
      </c>
      <c r="E108" s="4">
        <v>2240</v>
      </c>
      <c r="F108" s="4">
        <v>36</v>
      </c>
      <c r="H108" s="4">
        <v>25</v>
      </c>
      <c r="I108" s="4" t="s">
        <v>98</v>
      </c>
      <c r="J108" s="4">
        <v>624416</v>
      </c>
    </row>
    <row r="109" spans="1:10" ht="15.75" customHeight="1">
      <c r="H109" s="4">
        <v>26</v>
      </c>
      <c r="I109" s="4" t="s">
        <v>93</v>
      </c>
      <c r="J109" s="4">
        <v>668496</v>
      </c>
    </row>
    <row r="110" spans="1:10" ht="15.75" customHeight="1">
      <c r="H110" s="4">
        <v>27</v>
      </c>
      <c r="I110" s="4" t="s">
        <v>101</v>
      </c>
      <c r="J110" s="4">
        <v>908200</v>
      </c>
    </row>
    <row r="111" spans="1:10" ht="15.75" customHeight="1">
      <c r="B111" s="4" t="s">
        <v>162</v>
      </c>
    </row>
    <row r="112" spans="1:10" ht="15.75" customHeight="1">
      <c r="A112" s="4">
        <v>1</v>
      </c>
      <c r="B112" s="4" t="s">
        <v>164</v>
      </c>
      <c r="C112" s="4">
        <v>20000000</v>
      </c>
      <c r="D112" s="4">
        <v>67</v>
      </c>
      <c r="E112" s="4">
        <v>0</v>
      </c>
      <c r="F112" s="4">
        <v>0</v>
      </c>
    </row>
    <row r="113" spans="1:6" ht="15.75" customHeight="1">
      <c r="A113" s="4">
        <v>2</v>
      </c>
      <c r="B113" s="4" t="s">
        <v>165</v>
      </c>
      <c r="C113" s="4">
        <v>20000000</v>
      </c>
      <c r="D113" s="4">
        <v>79.099999999999994</v>
      </c>
      <c r="E113" s="4">
        <v>0</v>
      </c>
      <c r="F113" s="4">
        <v>0</v>
      </c>
    </row>
    <row r="114" spans="1:6" ht="15.75" customHeight="1">
      <c r="A114" s="4">
        <v>3</v>
      </c>
      <c r="B114" s="4" t="s">
        <v>166</v>
      </c>
      <c r="C114" s="4">
        <v>20000000</v>
      </c>
      <c r="D114" s="4">
        <v>81.099999999999994</v>
      </c>
      <c r="E114" s="4">
        <v>0</v>
      </c>
      <c r="F114" s="4">
        <v>0</v>
      </c>
    </row>
    <row r="115" spans="1:6" ht="15.75" customHeight="1">
      <c r="A115" s="4">
        <v>4</v>
      </c>
      <c r="B115" s="4" t="s">
        <v>167</v>
      </c>
      <c r="C115" s="4">
        <v>20000000</v>
      </c>
      <c r="D115" s="4">
        <v>113</v>
      </c>
      <c r="E115" s="4">
        <v>0</v>
      </c>
      <c r="F115" s="4">
        <v>0</v>
      </c>
    </row>
    <row r="116" spans="1:6" ht="15.75" customHeight="1">
      <c r="A116" s="4">
        <v>5</v>
      </c>
      <c r="B116" s="4" t="s">
        <v>168</v>
      </c>
      <c r="C116" s="4">
        <v>10000000</v>
      </c>
      <c r="D116" s="4">
        <v>121</v>
      </c>
      <c r="E116" s="4">
        <v>0</v>
      </c>
      <c r="F116" s="4">
        <v>0</v>
      </c>
    </row>
    <row r="117" spans="1:6" ht="15.75" customHeight="1">
      <c r="A117" s="1">
        <v>6</v>
      </c>
      <c r="B117" s="1" t="s">
        <v>169</v>
      </c>
      <c r="C117" s="1">
        <v>10000000</v>
      </c>
      <c r="D117" s="1">
        <v>127</v>
      </c>
      <c r="E117" s="1">
        <v>0</v>
      </c>
      <c r="F117" s="1">
        <v>0</v>
      </c>
    </row>
    <row r="118" spans="1:6" ht="15.75" customHeight="1">
      <c r="A118" s="4">
        <v>7</v>
      </c>
      <c r="B118" s="4" t="s">
        <v>171</v>
      </c>
      <c r="C118" s="4">
        <v>10000000</v>
      </c>
      <c r="D118" s="4">
        <v>153</v>
      </c>
      <c r="E118" s="4">
        <v>32</v>
      </c>
      <c r="F118" s="4">
        <v>1</v>
      </c>
    </row>
    <row r="119" spans="1:6" ht="15.75" customHeight="1">
      <c r="A119" s="4">
        <v>8</v>
      </c>
      <c r="B119" s="4" t="s">
        <v>160</v>
      </c>
      <c r="C119" s="4">
        <v>5000000</v>
      </c>
      <c r="D119" s="4">
        <v>315</v>
      </c>
      <c r="E119" s="4">
        <v>32</v>
      </c>
      <c r="F119" s="4">
        <v>1</v>
      </c>
    </row>
    <row r="120" spans="1:6" ht="15.75" customHeight="1">
      <c r="A120" s="4">
        <v>9</v>
      </c>
      <c r="B120" s="4" t="s">
        <v>172</v>
      </c>
      <c r="C120" s="4">
        <v>5000000</v>
      </c>
      <c r="D120" s="4">
        <v>330</v>
      </c>
      <c r="E120" s="4">
        <v>0</v>
      </c>
      <c r="F120" s="4">
        <v>0</v>
      </c>
    </row>
    <row r="121" spans="1:6" ht="15.75" customHeight="1">
      <c r="A121" s="4">
        <v>10</v>
      </c>
      <c r="B121" s="4" t="s">
        <v>173</v>
      </c>
      <c r="C121" s="4">
        <v>5000000</v>
      </c>
      <c r="D121" s="4">
        <v>342</v>
      </c>
      <c r="E121" s="4">
        <v>48</v>
      </c>
      <c r="F121" s="4">
        <v>1</v>
      </c>
    </row>
    <row r="122" spans="1:6" ht="15.75" customHeight="1">
      <c r="A122" s="4">
        <v>11</v>
      </c>
      <c r="B122" s="4" t="s">
        <v>174</v>
      </c>
      <c r="C122" s="4">
        <v>3000000</v>
      </c>
      <c r="D122" s="4">
        <v>569</v>
      </c>
      <c r="E122" s="4">
        <v>144</v>
      </c>
      <c r="F122" s="4">
        <v>4</v>
      </c>
    </row>
    <row r="123" spans="1:6" ht="15.75" customHeight="1">
      <c r="A123" s="4">
        <v>12</v>
      </c>
      <c r="B123" s="4" t="s">
        <v>175</v>
      </c>
      <c r="C123" s="4">
        <v>2000000</v>
      </c>
      <c r="D123" s="4">
        <v>887</v>
      </c>
      <c r="E123" s="4">
        <v>160</v>
      </c>
      <c r="F123" s="4">
        <v>4</v>
      </c>
    </row>
    <row r="124" spans="1:6" ht="15.75" customHeight="1">
      <c r="A124" s="4">
        <v>13</v>
      </c>
      <c r="B124" s="4" t="s">
        <v>170</v>
      </c>
      <c r="C124" s="4">
        <v>1000000</v>
      </c>
      <c r="D124" s="4">
        <v>1025</v>
      </c>
      <c r="E124" s="4">
        <v>296</v>
      </c>
      <c r="F124" s="4">
        <v>5</v>
      </c>
    </row>
    <row r="125" spans="1:6" ht="15.75" customHeight="1">
      <c r="A125" s="4">
        <v>14</v>
      </c>
      <c r="B125" s="4" t="s">
        <v>176</v>
      </c>
      <c r="C125" s="4">
        <v>1000000</v>
      </c>
      <c r="D125" s="4">
        <v>1123</v>
      </c>
      <c r="E125" s="4">
        <v>98</v>
      </c>
      <c r="F125" s="4">
        <v>3</v>
      </c>
    </row>
    <row r="126" spans="1:6" ht="15.75" customHeight="1">
      <c r="A126" s="4">
        <v>15</v>
      </c>
      <c r="B126" s="4" t="s">
        <v>177</v>
      </c>
      <c r="C126" s="4">
        <v>1000000</v>
      </c>
      <c r="D126" s="4">
        <v>1305</v>
      </c>
      <c r="E126" s="4">
        <v>416</v>
      </c>
      <c r="F126" s="4">
        <v>3</v>
      </c>
    </row>
    <row r="127" spans="1:6" ht="15.75" customHeight="1">
      <c r="A127" s="4">
        <v>16</v>
      </c>
      <c r="B127" s="4" t="s">
        <v>179</v>
      </c>
      <c r="C127" s="4">
        <v>1000000</v>
      </c>
      <c r="D127" s="4">
        <v>1605</v>
      </c>
      <c r="E127" s="4">
        <v>329</v>
      </c>
      <c r="F127" s="4">
        <v>11</v>
      </c>
    </row>
    <row r="128" spans="1:6" ht="15.75" customHeight="1">
      <c r="A128" s="4">
        <v>17</v>
      </c>
      <c r="B128" s="4" t="s">
        <v>180</v>
      </c>
      <c r="C128" s="4">
        <v>1000000</v>
      </c>
      <c r="D128" s="4">
        <v>1868</v>
      </c>
      <c r="E128" s="4">
        <v>256</v>
      </c>
      <c r="F128" s="4">
        <v>9</v>
      </c>
    </row>
    <row r="129" spans="1:6" ht="15.75" customHeight="1">
      <c r="A129" s="4">
        <v>18</v>
      </c>
      <c r="B129" s="4" t="s">
        <v>161</v>
      </c>
      <c r="C129" s="4">
        <v>1000000</v>
      </c>
      <c r="D129" s="4">
        <v>1883</v>
      </c>
      <c r="E129" s="4">
        <v>368</v>
      </c>
      <c r="F129" s="4">
        <v>4</v>
      </c>
    </row>
    <row r="130" spans="1:6" ht="15.75" customHeight="1">
      <c r="A130" s="4">
        <v>19</v>
      </c>
      <c r="B130" s="4" t="s">
        <v>181</v>
      </c>
      <c r="C130" s="4">
        <v>1000000</v>
      </c>
      <c r="D130" s="4">
        <v>2756</v>
      </c>
      <c r="E130" s="4">
        <v>752</v>
      </c>
      <c r="F130" s="4">
        <v>8</v>
      </c>
    </row>
    <row r="131" spans="1:6" ht="15.75" customHeight="1">
      <c r="A131" s="4">
        <v>20</v>
      </c>
      <c r="B131" s="4" t="s">
        <v>183</v>
      </c>
      <c r="C131" s="4">
        <v>300000</v>
      </c>
      <c r="D131" s="4">
        <v>7236</v>
      </c>
      <c r="E131" s="4">
        <v>1392</v>
      </c>
      <c r="F131" s="4">
        <v>28</v>
      </c>
    </row>
    <row r="132" spans="1:6" ht="15.75" customHeight="1">
      <c r="A132" s="4">
        <v>21</v>
      </c>
      <c r="B132" s="4" t="s">
        <v>184</v>
      </c>
      <c r="C132" s="4">
        <v>200000</v>
      </c>
      <c r="D132" s="4">
        <v>10947</v>
      </c>
      <c r="E132" s="4">
        <v>3648</v>
      </c>
      <c r="F132" s="4">
        <v>76</v>
      </c>
    </row>
    <row r="133" spans="1:6" ht="15.75" customHeight="1">
      <c r="A133" s="4">
        <v>22</v>
      </c>
      <c r="B133" s="4" t="s">
        <v>163</v>
      </c>
      <c r="C133" s="4">
        <v>100000</v>
      </c>
      <c r="D133" s="4">
        <v>17182</v>
      </c>
      <c r="E133" s="4">
        <v>2880</v>
      </c>
      <c r="F133" s="4">
        <v>60</v>
      </c>
    </row>
    <row r="134" spans="1:6" ht="15.75" customHeight="1">
      <c r="A134" s="4">
        <v>23</v>
      </c>
      <c r="B134" s="4" t="s">
        <v>185</v>
      </c>
      <c r="C134" s="4">
        <v>100000</v>
      </c>
      <c r="D134" s="4">
        <v>21297</v>
      </c>
      <c r="E134" s="4">
        <v>784</v>
      </c>
      <c r="F134" s="4">
        <v>10</v>
      </c>
    </row>
    <row r="135" spans="1:6" ht="15.75" customHeight="1">
      <c r="A135" s="4">
        <v>24</v>
      </c>
      <c r="B135" s="4" t="s">
        <v>182</v>
      </c>
      <c r="C135" s="4">
        <v>100000</v>
      </c>
      <c r="D135" s="4">
        <v>24808</v>
      </c>
      <c r="E135" s="4">
        <v>688</v>
      </c>
      <c r="F135" s="4">
        <v>9</v>
      </c>
    </row>
    <row r="136" spans="1:6" ht="15.75" customHeight="1">
      <c r="A136" s="4">
        <v>25</v>
      </c>
      <c r="B136" s="4" t="s">
        <v>186</v>
      </c>
      <c r="C136" s="4">
        <v>30000</v>
      </c>
      <c r="D136" s="4">
        <v>45383</v>
      </c>
      <c r="E136" s="4">
        <v>18904</v>
      </c>
      <c r="F136" s="4">
        <v>148</v>
      </c>
    </row>
    <row r="137" spans="1:6" ht="15.75" customHeight="1">
      <c r="A137" s="4">
        <v>26</v>
      </c>
      <c r="B137" s="4" t="s">
        <v>178</v>
      </c>
      <c r="C137" s="4">
        <v>30000</v>
      </c>
      <c r="D137" s="4">
        <v>47735</v>
      </c>
      <c r="E137" s="4">
        <v>3512</v>
      </c>
      <c r="F137" s="4">
        <v>31</v>
      </c>
    </row>
    <row r="139" spans="1:6" ht="15.75" customHeight="1">
      <c r="A139" s="4">
        <v>1</v>
      </c>
      <c r="B139" s="4" t="s">
        <v>187</v>
      </c>
      <c r="C139" s="4">
        <v>10000000</v>
      </c>
      <c r="D139" s="4">
        <v>190</v>
      </c>
      <c r="E139" s="4">
        <v>0</v>
      </c>
      <c r="F139" s="4">
        <v>0</v>
      </c>
    </row>
    <row r="140" spans="1:6" ht="15.75" customHeight="1">
      <c r="A140" s="4">
        <v>2</v>
      </c>
      <c r="B140" s="4" t="s">
        <v>188</v>
      </c>
      <c r="C140" s="4">
        <v>10000000</v>
      </c>
      <c r="D140" s="4">
        <v>208</v>
      </c>
      <c r="E140" s="4">
        <v>0</v>
      </c>
      <c r="F140" s="4">
        <v>0</v>
      </c>
    </row>
    <row r="141" spans="1:6" ht="15.75" customHeight="1">
      <c r="A141" s="4">
        <v>3</v>
      </c>
      <c r="B141" s="4" t="s">
        <v>189</v>
      </c>
      <c r="C141" s="4">
        <v>3000000</v>
      </c>
      <c r="D141" s="4">
        <v>471</v>
      </c>
      <c r="E141" s="4">
        <v>128</v>
      </c>
      <c r="F141" s="4">
        <v>1</v>
      </c>
    </row>
    <row r="142" spans="1:6" ht="15.75" customHeight="1">
      <c r="A142" s="4">
        <v>4</v>
      </c>
      <c r="B142" s="4" t="s">
        <v>190</v>
      </c>
      <c r="C142" s="4">
        <v>2000000</v>
      </c>
      <c r="D142" s="4">
        <v>610</v>
      </c>
      <c r="E142" s="4">
        <v>128</v>
      </c>
      <c r="F142" s="4">
        <v>2</v>
      </c>
    </row>
    <row r="143" spans="1:6" ht="15.75" customHeight="1">
      <c r="A143" s="4">
        <v>5</v>
      </c>
      <c r="B143" s="4" t="s">
        <v>191</v>
      </c>
      <c r="C143" s="4">
        <v>2000000</v>
      </c>
      <c r="D143" s="4">
        <v>713</v>
      </c>
      <c r="E143" s="4">
        <v>128</v>
      </c>
      <c r="F143" s="4">
        <v>5</v>
      </c>
    </row>
    <row r="144" spans="1:6" ht="15.75" customHeight="1">
      <c r="A144" s="4">
        <v>6</v>
      </c>
      <c r="B144" s="4" t="s">
        <v>192</v>
      </c>
      <c r="C144" s="4">
        <v>2000000</v>
      </c>
      <c r="D144" s="4">
        <v>755</v>
      </c>
      <c r="E144" s="4">
        <v>128</v>
      </c>
      <c r="F144" s="4">
        <v>2</v>
      </c>
    </row>
    <row r="145" spans="1:6" ht="15.75" customHeight="1">
      <c r="A145" s="1">
        <v>7</v>
      </c>
      <c r="B145" s="1" t="s">
        <v>193</v>
      </c>
      <c r="C145" s="1">
        <v>1000000</v>
      </c>
      <c r="D145" s="1">
        <v>1125</v>
      </c>
      <c r="E145" s="1">
        <v>456</v>
      </c>
      <c r="F145" s="1">
        <v>5</v>
      </c>
    </row>
    <row r="146" spans="1:6" ht="15.75" customHeight="1">
      <c r="A146" s="4">
        <v>8</v>
      </c>
      <c r="B146" s="4" t="s">
        <v>194</v>
      </c>
      <c r="C146" s="4">
        <v>1000000</v>
      </c>
      <c r="D146" s="4">
        <v>1179</v>
      </c>
      <c r="E146" s="4">
        <v>432</v>
      </c>
      <c r="F146" s="4">
        <v>5</v>
      </c>
    </row>
    <row r="147" spans="1:6" ht="15.75" customHeight="1">
      <c r="A147" s="4">
        <v>9</v>
      </c>
      <c r="B147" s="4" t="s">
        <v>195</v>
      </c>
      <c r="C147" s="4">
        <v>1000000</v>
      </c>
      <c r="D147" s="4">
        <v>1190</v>
      </c>
      <c r="E147" s="4">
        <v>384</v>
      </c>
      <c r="F147" s="4">
        <v>4</v>
      </c>
    </row>
    <row r="148" spans="1:6" ht="15.75" customHeight="1">
      <c r="A148" s="4">
        <v>10</v>
      </c>
      <c r="B148" s="4" t="s">
        <v>196</v>
      </c>
      <c r="C148" s="4">
        <v>1000000</v>
      </c>
      <c r="D148" s="4">
        <v>1519</v>
      </c>
      <c r="E148" s="4">
        <v>336</v>
      </c>
      <c r="F148" s="4">
        <v>2</v>
      </c>
    </row>
    <row r="149" spans="1:6" ht="15.75" customHeight="1">
      <c r="A149" s="4">
        <v>11</v>
      </c>
      <c r="B149" s="4" t="s">
        <v>197</v>
      </c>
      <c r="C149" s="4">
        <v>1000000</v>
      </c>
      <c r="D149" s="4">
        <v>1825</v>
      </c>
      <c r="E149" s="4">
        <v>256</v>
      </c>
      <c r="F149" s="4">
        <v>7</v>
      </c>
    </row>
    <row r="150" spans="1:6" ht="15.75" customHeight="1">
      <c r="A150" s="4">
        <v>12</v>
      </c>
      <c r="B150" s="4" t="s">
        <v>198</v>
      </c>
      <c r="C150" s="4">
        <v>1000000</v>
      </c>
      <c r="D150" s="4">
        <v>1864</v>
      </c>
      <c r="E150" s="4">
        <v>98</v>
      </c>
      <c r="F150" s="4">
        <v>3</v>
      </c>
    </row>
    <row r="151" spans="1:6" ht="15.75" customHeight="1">
      <c r="A151" s="4">
        <v>13</v>
      </c>
      <c r="B151" s="4" t="s">
        <v>199</v>
      </c>
      <c r="C151" s="4">
        <v>1000000</v>
      </c>
      <c r="D151" s="4">
        <v>1879</v>
      </c>
      <c r="E151" s="4">
        <v>560</v>
      </c>
      <c r="F151" s="4">
        <v>6</v>
      </c>
    </row>
    <row r="152" spans="1:6" ht="15.75" customHeight="1">
      <c r="A152" s="4">
        <v>14</v>
      </c>
      <c r="B152" s="4" t="s">
        <v>200</v>
      </c>
      <c r="C152" s="4">
        <v>1000000</v>
      </c>
      <c r="D152" s="4">
        <v>2079</v>
      </c>
      <c r="E152" s="4">
        <v>368</v>
      </c>
      <c r="F152" s="4">
        <v>4</v>
      </c>
    </row>
    <row r="153" spans="1:6" ht="15.75" customHeight="1">
      <c r="A153" s="4">
        <v>15</v>
      </c>
      <c r="B153" s="4" t="s">
        <v>201</v>
      </c>
      <c r="C153" s="4">
        <v>1000000</v>
      </c>
      <c r="D153" s="4">
        <v>2380</v>
      </c>
      <c r="E153" s="4">
        <v>712</v>
      </c>
      <c r="F153" s="4">
        <v>9</v>
      </c>
    </row>
    <row r="154" spans="1:6" ht="15.75" customHeight="1">
      <c r="A154" s="4">
        <v>16</v>
      </c>
      <c r="B154" s="4" t="s">
        <v>202</v>
      </c>
      <c r="C154" s="4">
        <v>1000000</v>
      </c>
      <c r="D154" s="4">
        <v>2571</v>
      </c>
      <c r="E154" s="4">
        <v>480</v>
      </c>
      <c r="F154" s="4">
        <v>12</v>
      </c>
    </row>
    <row r="155" spans="1:6" ht="15.75" customHeight="1">
      <c r="A155" s="4">
        <v>17</v>
      </c>
      <c r="B155" s="4" t="s">
        <v>203</v>
      </c>
      <c r="C155" s="4">
        <v>1000000</v>
      </c>
      <c r="D155" s="4">
        <v>2955</v>
      </c>
      <c r="E155" s="4">
        <v>713</v>
      </c>
      <c r="F155" s="4">
        <v>14</v>
      </c>
    </row>
    <row r="156" spans="1:6" ht="15.75" customHeight="1">
      <c r="A156" s="4">
        <v>18</v>
      </c>
      <c r="B156" s="4" t="s">
        <v>204</v>
      </c>
      <c r="C156" s="4">
        <v>1000000</v>
      </c>
      <c r="D156" s="4">
        <v>3287</v>
      </c>
      <c r="E156" s="4">
        <v>1040</v>
      </c>
      <c r="F156" s="4">
        <v>9</v>
      </c>
    </row>
    <row r="157" spans="1:6" ht="15.75" customHeight="1">
      <c r="A157" s="4">
        <v>19</v>
      </c>
      <c r="B157" s="4" t="s">
        <v>205</v>
      </c>
      <c r="C157" s="4">
        <v>300000</v>
      </c>
      <c r="D157" s="4">
        <v>6202</v>
      </c>
      <c r="E157" s="4">
        <v>1408</v>
      </c>
      <c r="F157" s="4">
        <v>22</v>
      </c>
    </row>
    <row r="158" spans="1:6" ht="15.75" customHeight="1">
      <c r="A158" s="4">
        <v>20</v>
      </c>
      <c r="B158" s="4" t="s">
        <v>206</v>
      </c>
      <c r="C158" s="4">
        <v>200000</v>
      </c>
      <c r="D158" s="4">
        <v>8178</v>
      </c>
      <c r="E158" s="4">
        <v>2464</v>
      </c>
      <c r="F158" s="4">
        <v>48</v>
      </c>
    </row>
    <row r="159" spans="1:6" ht="15.75" customHeight="1">
      <c r="A159" s="4">
        <v>21</v>
      </c>
      <c r="B159" s="4" t="s">
        <v>207</v>
      </c>
      <c r="C159" s="4">
        <v>200000</v>
      </c>
      <c r="D159" s="4">
        <v>8963</v>
      </c>
      <c r="E159" s="4">
        <v>1888</v>
      </c>
      <c r="F159" s="4">
        <v>33</v>
      </c>
    </row>
    <row r="160" spans="1:6" ht="15.75" customHeight="1">
      <c r="A160" s="4">
        <v>22</v>
      </c>
      <c r="B160" s="4" t="s">
        <v>208</v>
      </c>
      <c r="C160" s="4">
        <v>200000</v>
      </c>
      <c r="D160" s="4">
        <v>11582</v>
      </c>
      <c r="E160" s="4">
        <v>1744</v>
      </c>
      <c r="F160" s="4">
        <v>18</v>
      </c>
    </row>
    <row r="161" spans="1:6" ht="15.75" customHeight="1">
      <c r="A161" s="4">
        <v>23</v>
      </c>
      <c r="B161" s="4" t="s">
        <v>209</v>
      </c>
      <c r="C161" s="4">
        <v>100000</v>
      </c>
      <c r="D161" s="4">
        <v>14692</v>
      </c>
      <c r="E161" s="4">
        <v>1008</v>
      </c>
      <c r="F161" s="4">
        <v>10</v>
      </c>
    </row>
    <row r="162" spans="1:6" ht="15.75" customHeight="1">
      <c r="A162" s="4">
        <v>24</v>
      </c>
      <c r="B162" s="4" t="s">
        <v>210</v>
      </c>
      <c r="C162" s="4">
        <v>100000</v>
      </c>
      <c r="D162" s="4">
        <v>16632</v>
      </c>
      <c r="E162" s="4">
        <v>1136</v>
      </c>
      <c r="F162" s="4">
        <v>11</v>
      </c>
    </row>
    <row r="163" spans="1:6" ht="15.75" customHeight="1">
      <c r="A163" s="4">
        <v>25</v>
      </c>
      <c r="B163" s="4" t="s">
        <v>211</v>
      </c>
      <c r="C163" s="4">
        <v>100000</v>
      </c>
      <c r="D163" s="4">
        <v>20293</v>
      </c>
      <c r="E163" s="4">
        <v>5992</v>
      </c>
      <c r="F163" s="4">
        <v>52</v>
      </c>
    </row>
    <row r="164" spans="1:6" ht="15.75" customHeight="1">
      <c r="A164" s="4">
        <v>26</v>
      </c>
      <c r="B164" s="4" t="s">
        <v>212</v>
      </c>
      <c r="C164" s="4">
        <v>10000</v>
      </c>
      <c r="D164" s="4">
        <v>180690</v>
      </c>
      <c r="E164" s="4">
        <v>2808</v>
      </c>
      <c r="F164" s="4">
        <v>30</v>
      </c>
    </row>
    <row r="166" spans="1:6" ht="15.75" customHeight="1">
      <c r="A166" s="4">
        <v>1</v>
      </c>
      <c r="B166" s="4" t="s">
        <v>213</v>
      </c>
      <c r="C166" s="4">
        <v>30000</v>
      </c>
      <c r="D166" s="4">
        <v>41086</v>
      </c>
      <c r="E166" s="4">
        <v>0</v>
      </c>
      <c r="F166" s="4">
        <v>0</v>
      </c>
    </row>
    <row r="167" spans="1:6" ht="15.75" customHeight="1">
      <c r="A167" s="4">
        <v>2</v>
      </c>
      <c r="B167" s="4" t="s">
        <v>214</v>
      </c>
      <c r="C167" s="4">
        <v>30000</v>
      </c>
      <c r="D167" s="4">
        <v>41219</v>
      </c>
      <c r="E167" s="4">
        <v>0</v>
      </c>
      <c r="F167" s="4">
        <v>0</v>
      </c>
    </row>
    <row r="168" spans="1:6" ht="15.75" customHeight="1">
      <c r="A168" s="4">
        <v>3</v>
      </c>
      <c r="B168" s="4" t="s">
        <v>215</v>
      </c>
      <c r="C168" s="4">
        <v>5000</v>
      </c>
      <c r="D168" s="4">
        <v>287472</v>
      </c>
      <c r="E168" s="4">
        <v>19894</v>
      </c>
      <c r="F168" s="4">
        <v>609</v>
      </c>
    </row>
    <row r="169" spans="1:6" ht="15.75" customHeight="1">
      <c r="A169" s="4">
        <v>4</v>
      </c>
      <c r="B169" s="4" t="s">
        <v>216</v>
      </c>
      <c r="C169" s="4">
        <v>20000</v>
      </c>
      <c r="D169" s="4">
        <v>87273</v>
      </c>
      <c r="E169" s="4">
        <v>20224</v>
      </c>
      <c r="F169" s="4">
        <v>167</v>
      </c>
    </row>
    <row r="170" spans="1:6" ht="15.75" customHeight="1">
      <c r="A170" s="4">
        <v>5</v>
      </c>
      <c r="B170" s="4" t="s">
        <v>217</v>
      </c>
      <c r="C170" s="4">
        <v>10000</v>
      </c>
      <c r="D170" s="4">
        <v>146681</v>
      </c>
      <c r="E170" s="4">
        <v>20288</v>
      </c>
      <c r="F170" s="4">
        <v>370</v>
      </c>
    </row>
    <row r="171" spans="1:6" ht="15.75" customHeight="1">
      <c r="A171" s="4">
        <v>6</v>
      </c>
      <c r="B171" s="4" t="s">
        <v>218</v>
      </c>
      <c r="C171" s="4">
        <v>10000</v>
      </c>
      <c r="D171" s="4">
        <v>108073</v>
      </c>
      <c r="E171" s="4">
        <v>20288</v>
      </c>
      <c r="F171" s="4">
        <v>370</v>
      </c>
    </row>
    <row r="172" spans="1:6" ht="15.75" customHeight="1">
      <c r="A172" s="4">
        <v>7</v>
      </c>
      <c r="B172" s="4" t="s">
        <v>219</v>
      </c>
      <c r="C172" s="4">
        <v>10000</v>
      </c>
      <c r="D172" s="4">
        <v>138739</v>
      </c>
      <c r="E172" s="4">
        <v>23304</v>
      </c>
      <c r="F172" s="4">
        <v>843</v>
      </c>
    </row>
    <row r="173" spans="1:6" ht="15.75" customHeight="1">
      <c r="A173" s="4">
        <v>8</v>
      </c>
      <c r="B173" s="4" t="s">
        <v>220</v>
      </c>
      <c r="C173" s="4">
        <v>2000</v>
      </c>
      <c r="D173" s="4">
        <v>686359</v>
      </c>
      <c r="E173" s="4">
        <v>56112</v>
      </c>
      <c r="F173" s="4">
        <v>334</v>
      </c>
    </row>
    <row r="174" spans="1:6" ht="15.75" customHeight="1">
      <c r="A174" s="4">
        <v>9</v>
      </c>
      <c r="B174" s="4" t="s">
        <v>221</v>
      </c>
      <c r="C174" s="4">
        <v>10000</v>
      </c>
      <c r="D174" s="4">
        <v>211113</v>
      </c>
      <c r="E174" s="4">
        <v>65856</v>
      </c>
      <c r="F174" s="4">
        <v>671</v>
      </c>
    </row>
    <row r="175" spans="1:6" ht="15.75" customHeight="1">
      <c r="A175" s="1">
        <v>10</v>
      </c>
      <c r="B175" s="1" t="s">
        <v>222</v>
      </c>
      <c r="C175" s="1">
        <v>10000</v>
      </c>
      <c r="D175" s="1">
        <v>192558</v>
      </c>
      <c r="E175" s="1">
        <v>74680</v>
      </c>
      <c r="F175" s="1">
        <v>835</v>
      </c>
    </row>
    <row r="176" spans="1:6" ht="15.75" customHeight="1">
      <c r="A176" s="4">
        <v>11</v>
      </c>
      <c r="B176" s="4" t="s">
        <v>223</v>
      </c>
      <c r="C176" s="4">
        <v>5000</v>
      </c>
      <c r="D176" s="4">
        <v>418278</v>
      </c>
      <c r="E176" s="4">
        <v>74705</v>
      </c>
      <c r="F176" s="4">
        <v>812</v>
      </c>
    </row>
    <row r="177" spans="1:6" ht="15.75" customHeight="1">
      <c r="A177" s="4">
        <v>12</v>
      </c>
      <c r="B177" s="4" t="s">
        <v>224</v>
      </c>
      <c r="C177" s="4">
        <v>10000</v>
      </c>
      <c r="D177" s="4">
        <v>228398</v>
      </c>
      <c r="E177" s="4">
        <v>77328</v>
      </c>
      <c r="F177" s="4">
        <v>979</v>
      </c>
    </row>
    <row r="178" spans="1:6" ht="15.75" customHeight="1">
      <c r="A178" s="4">
        <v>13</v>
      </c>
      <c r="B178" s="4" t="s">
        <v>225</v>
      </c>
      <c r="C178" s="4">
        <v>10000</v>
      </c>
      <c r="D178" s="4">
        <v>256704</v>
      </c>
      <c r="E178" s="4">
        <v>84448</v>
      </c>
      <c r="F178" s="4">
        <v>609</v>
      </c>
    </row>
    <row r="179" spans="1:6" ht="15.75" customHeight="1">
      <c r="A179" s="4">
        <v>14</v>
      </c>
      <c r="B179" s="4" t="s">
        <v>226</v>
      </c>
      <c r="C179" s="4">
        <v>3000</v>
      </c>
      <c r="D179" s="4">
        <v>488461</v>
      </c>
      <c r="E179" s="4">
        <v>87075</v>
      </c>
      <c r="F179" s="4">
        <v>2267</v>
      </c>
    </row>
    <row r="180" spans="1:6" ht="15.75" customHeight="1">
      <c r="A180" s="4">
        <v>15</v>
      </c>
      <c r="B180" s="4" t="s">
        <v>227</v>
      </c>
      <c r="C180" s="4">
        <v>2000</v>
      </c>
      <c r="D180" s="4">
        <v>736330</v>
      </c>
      <c r="E180" s="4">
        <v>118864</v>
      </c>
      <c r="F180" s="4">
        <v>3103</v>
      </c>
    </row>
    <row r="181" spans="1:6" ht="15.75" customHeight="1">
      <c r="A181" s="4">
        <v>16</v>
      </c>
      <c r="B181" s="4" t="s">
        <v>228</v>
      </c>
      <c r="C181" s="4">
        <v>5000</v>
      </c>
      <c r="D181" s="4">
        <v>447418</v>
      </c>
      <c r="E181" s="4">
        <v>131656</v>
      </c>
      <c r="F181" s="4">
        <v>1686</v>
      </c>
    </row>
    <row r="182" spans="1:6" ht="15.75" customHeight="1">
      <c r="A182" s="4">
        <v>17</v>
      </c>
      <c r="B182" s="4" t="s">
        <v>229</v>
      </c>
      <c r="C182" s="4">
        <v>3000</v>
      </c>
      <c r="D182" s="4">
        <v>567515</v>
      </c>
      <c r="E182" s="4">
        <v>134371</v>
      </c>
      <c r="F182" s="4">
        <v>2737</v>
      </c>
    </row>
    <row r="183" spans="1:6" ht="15.75" customHeight="1">
      <c r="A183" s="4">
        <v>18</v>
      </c>
      <c r="B183" s="4" t="s">
        <v>230</v>
      </c>
      <c r="C183" s="4">
        <v>200</v>
      </c>
      <c r="D183" s="4">
        <v>7816805</v>
      </c>
      <c r="E183" s="4">
        <v>193184</v>
      </c>
      <c r="F183" s="4">
        <v>1994</v>
      </c>
    </row>
    <row r="184" spans="1:6" ht="15.75" customHeight="1">
      <c r="A184" s="4">
        <v>19</v>
      </c>
      <c r="B184" s="4" t="s">
        <v>231</v>
      </c>
      <c r="C184" s="4">
        <v>2000</v>
      </c>
      <c r="D184" s="4">
        <v>702624</v>
      </c>
      <c r="E184" s="4">
        <v>201137</v>
      </c>
      <c r="F184" s="4">
        <v>1803</v>
      </c>
    </row>
    <row r="185" spans="1:6" ht="15.75" customHeight="1">
      <c r="A185" s="4">
        <v>20</v>
      </c>
      <c r="B185" s="4" t="s">
        <v>232</v>
      </c>
      <c r="C185" s="4">
        <v>200</v>
      </c>
      <c r="D185" s="4">
        <v>6375265</v>
      </c>
      <c r="E185" s="4">
        <v>228212</v>
      </c>
      <c r="F185" s="4">
        <v>2483</v>
      </c>
    </row>
    <row r="186" spans="1:6" ht="15.75" customHeight="1">
      <c r="A186" s="4">
        <v>21</v>
      </c>
      <c r="B186" s="4" t="s">
        <v>233</v>
      </c>
      <c r="C186" s="4">
        <v>2000</v>
      </c>
      <c r="D186" s="4">
        <v>1079204</v>
      </c>
      <c r="E186" s="4">
        <v>233680</v>
      </c>
      <c r="F186" s="4">
        <v>5035</v>
      </c>
    </row>
    <row r="187" spans="1:6" ht="15.75" customHeight="1">
      <c r="A187" s="4">
        <v>22</v>
      </c>
      <c r="B187" s="4" t="s">
        <v>234</v>
      </c>
      <c r="C187" s="4">
        <v>1000</v>
      </c>
      <c r="D187" s="4">
        <v>1683765</v>
      </c>
      <c r="E187" s="4">
        <v>366656</v>
      </c>
      <c r="F187" s="4">
        <v>6527</v>
      </c>
    </row>
    <row r="188" spans="1:6" ht="15.75" customHeight="1">
      <c r="A188" s="4">
        <v>23</v>
      </c>
      <c r="B188" s="4" t="s">
        <v>235</v>
      </c>
      <c r="C188" s="4">
        <v>300</v>
      </c>
      <c r="D188" s="4">
        <v>4322139</v>
      </c>
      <c r="E188" s="4">
        <v>696112</v>
      </c>
      <c r="F188" s="4">
        <v>8453</v>
      </c>
    </row>
    <row r="189" spans="1:6" ht="15.75" customHeight="1">
      <c r="A189" s="4">
        <v>24</v>
      </c>
      <c r="B189" s="4" t="s">
        <v>236</v>
      </c>
      <c r="C189" s="4">
        <v>100</v>
      </c>
      <c r="D189" s="4">
        <v>17493263</v>
      </c>
      <c r="E189" s="4">
        <v>795608</v>
      </c>
      <c r="F189" s="4">
        <v>6710</v>
      </c>
    </row>
    <row r="190" spans="1:6" ht="15.75" customHeight="1">
      <c r="A190" s="4">
        <v>25</v>
      </c>
      <c r="B190" s="4" t="s">
        <v>237</v>
      </c>
      <c r="C190" s="4">
        <v>300</v>
      </c>
      <c r="D190" s="4">
        <v>4345223</v>
      </c>
      <c r="E190" s="4">
        <v>1499568</v>
      </c>
      <c r="F190" s="4">
        <v>27435</v>
      </c>
    </row>
    <row r="191" spans="1:6" ht="15.75" customHeight="1">
      <c r="A191" s="4">
        <v>26</v>
      </c>
      <c r="B191" s="4" t="s">
        <v>238</v>
      </c>
      <c r="C191" s="4">
        <v>200</v>
      </c>
      <c r="D191" s="4">
        <v>8133723</v>
      </c>
      <c r="E191" s="4">
        <v>2659328</v>
      </c>
      <c r="F191" s="4">
        <v>21848</v>
      </c>
    </row>
    <row r="193" spans="1:6" ht="15.75" customHeight="1">
      <c r="B193" s="4" t="s">
        <v>239</v>
      </c>
    </row>
    <row r="195" spans="1:6" ht="15.75" customHeight="1">
      <c r="A195" s="4">
        <v>1</v>
      </c>
      <c r="B195" s="4" t="s">
        <v>240</v>
      </c>
      <c r="C195" s="4">
        <v>50000000</v>
      </c>
      <c r="D195" s="4">
        <v>37.700000000000003</v>
      </c>
      <c r="E195" s="4">
        <v>0</v>
      </c>
      <c r="F195" s="4">
        <v>0</v>
      </c>
    </row>
    <row r="196" spans="1:6" ht="15.75" customHeight="1">
      <c r="A196" s="4">
        <v>2</v>
      </c>
      <c r="B196" s="4" t="s">
        <v>241</v>
      </c>
      <c r="C196" s="4">
        <v>30000000</v>
      </c>
      <c r="D196" s="4">
        <v>49.2</v>
      </c>
      <c r="E196" s="4">
        <v>0</v>
      </c>
      <c r="F196" s="4">
        <v>0</v>
      </c>
    </row>
    <row r="197" spans="1:6" ht="15.75" customHeight="1">
      <c r="A197" s="4">
        <v>3</v>
      </c>
      <c r="B197" s="4" t="s">
        <v>242</v>
      </c>
      <c r="C197" s="4">
        <v>20000000</v>
      </c>
      <c r="D197" s="4">
        <v>60</v>
      </c>
      <c r="E197" s="4">
        <v>0</v>
      </c>
      <c r="F197" s="4">
        <v>0</v>
      </c>
    </row>
    <row r="198" spans="1:6" ht="15.75" customHeight="1">
      <c r="A198" s="1">
        <v>4</v>
      </c>
      <c r="B198" s="1" t="s">
        <v>243</v>
      </c>
      <c r="C198" s="1">
        <v>20000000</v>
      </c>
      <c r="D198" s="1">
        <v>78.2</v>
      </c>
      <c r="E198" s="1">
        <v>0</v>
      </c>
      <c r="F198" s="1">
        <v>0</v>
      </c>
    </row>
    <row r="199" spans="1:6" ht="15.75" customHeight="1">
      <c r="A199" s="4">
        <v>5</v>
      </c>
      <c r="B199" s="4" t="s">
        <v>244</v>
      </c>
      <c r="C199" s="4">
        <v>20000000</v>
      </c>
      <c r="D199" s="4">
        <v>84.5</v>
      </c>
      <c r="E199" s="4">
        <v>0</v>
      </c>
      <c r="F199" s="4">
        <v>0</v>
      </c>
    </row>
    <row r="200" spans="1:6" ht="15.75" customHeight="1">
      <c r="A200" s="4">
        <v>6</v>
      </c>
      <c r="B200" s="4" t="s">
        <v>245</v>
      </c>
      <c r="C200" s="4">
        <v>20000000</v>
      </c>
      <c r="D200" s="4">
        <v>96.9</v>
      </c>
      <c r="E200" s="4">
        <v>0</v>
      </c>
      <c r="F200" s="4">
        <v>0</v>
      </c>
    </row>
    <row r="201" spans="1:6" ht="15.75" customHeight="1">
      <c r="A201" s="4">
        <v>7</v>
      </c>
      <c r="B201" s="4" t="s">
        <v>246</v>
      </c>
      <c r="C201" s="4">
        <v>20000000</v>
      </c>
      <c r="D201" s="4">
        <v>113</v>
      </c>
      <c r="E201" s="4">
        <v>32</v>
      </c>
      <c r="F201" s="4">
        <v>1</v>
      </c>
    </row>
    <row r="202" spans="1:6" ht="15.75" customHeight="1">
      <c r="A202" s="4">
        <v>8</v>
      </c>
      <c r="B202" s="4" t="s">
        <v>247</v>
      </c>
      <c r="C202" s="4">
        <v>10000000</v>
      </c>
      <c r="D202" s="4">
        <v>180</v>
      </c>
      <c r="E202" s="4">
        <v>32</v>
      </c>
      <c r="F202" s="4">
        <v>1</v>
      </c>
    </row>
    <row r="203" spans="1:6" ht="15.75" customHeight="1">
      <c r="A203" s="4">
        <v>9</v>
      </c>
      <c r="B203" s="4" t="s">
        <v>248</v>
      </c>
      <c r="C203" s="4">
        <v>10000000</v>
      </c>
      <c r="D203" s="4">
        <v>207</v>
      </c>
      <c r="E203" s="4">
        <v>32</v>
      </c>
      <c r="F203" s="4">
        <v>1</v>
      </c>
    </row>
    <row r="204" spans="1:6" ht="15.75" customHeight="1">
      <c r="A204" s="4">
        <v>10</v>
      </c>
      <c r="B204" s="4" t="s">
        <v>249</v>
      </c>
      <c r="C204" s="4">
        <v>10000000</v>
      </c>
      <c r="D204" s="4">
        <v>223</v>
      </c>
      <c r="E204" s="4">
        <v>0</v>
      </c>
      <c r="F204" s="4">
        <v>0</v>
      </c>
    </row>
    <row r="205" spans="1:6" ht="15.75" customHeight="1">
      <c r="A205" s="4">
        <v>11</v>
      </c>
      <c r="B205" s="4" t="s">
        <v>250</v>
      </c>
      <c r="C205" s="4">
        <v>5000000</v>
      </c>
      <c r="D205" s="4">
        <v>284</v>
      </c>
      <c r="E205" s="4">
        <v>32</v>
      </c>
      <c r="F205" s="4">
        <v>1</v>
      </c>
    </row>
    <row r="206" spans="1:6" ht="15.75" customHeight="1">
      <c r="A206" s="4">
        <v>12</v>
      </c>
      <c r="B206" s="4" t="s">
        <v>251</v>
      </c>
      <c r="C206" s="4">
        <v>5000000</v>
      </c>
      <c r="D206" s="4">
        <v>294</v>
      </c>
      <c r="E206" s="4">
        <v>96</v>
      </c>
      <c r="F206" s="4">
        <v>2</v>
      </c>
    </row>
    <row r="207" spans="1:6" ht="15.75" customHeight="1">
      <c r="A207" s="4">
        <v>13</v>
      </c>
      <c r="B207" s="4" t="s">
        <v>252</v>
      </c>
      <c r="C207" s="4">
        <v>3000000</v>
      </c>
      <c r="D207" s="4">
        <v>488</v>
      </c>
      <c r="E207" s="4">
        <v>144</v>
      </c>
      <c r="F207" s="4">
        <v>4</v>
      </c>
    </row>
    <row r="208" spans="1:6" ht="15.75" customHeight="1">
      <c r="A208" s="4">
        <v>14</v>
      </c>
      <c r="B208" s="4" t="s">
        <v>253</v>
      </c>
      <c r="C208" s="4">
        <v>2000000</v>
      </c>
      <c r="D208" s="4">
        <v>678</v>
      </c>
      <c r="E208" s="4">
        <v>98</v>
      </c>
      <c r="F208" s="4">
        <v>3</v>
      </c>
    </row>
    <row r="209" spans="1:6" ht="15.75" customHeight="1">
      <c r="A209" s="4">
        <v>15</v>
      </c>
      <c r="B209" s="4" t="s">
        <v>254</v>
      </c>
      <c r="C209" s="4">
        <v>2000000</v>
      </c>
      <c r="D209" s="4">
        <v>706</v>
      </c>
      <c r="E209" s="4">
        <v>160</v>
      </c>
      <c r="F209" s="4">
        <v>4</v>
      </c>
    </row>
    <row r="210" spans="1:6" ht="15.75" customHeight="1">
      <c r="A210" s="4">
        <v>16</v>
      </c>
      <c r="B210" s="4" t="s">
        <v>255</v>
      </c>
      <c r="C210" s="4">
        <v>2000000</v>
      </c>
      <c r="D210" s="4">
        <v>828</v>
      </c>
      <c r="E210" s="4">
        <v>280</v>
      </c>
      <c r="F210" s="4">
        <v>5</v>
      </c>
    </row>
    <row r="211" spans="1:6" ht="15.75" customHeight="1">
      <c r="A211" s="4">
        <v>17</v>
      </c>
      <c r="B211" s="4" t="s">
        <v>256</v>
      </c>
      <c r="C211" s="4">
        <v>1000000</v>
      </c>
      <c r="D211" s="4">
        <v>1183</v>
      </c>
      <c r="E211" s="4">
        <v>329</v>
      </c>
      <c r="F211" s="4">
        <v>11</v>
      </c>
    </row>
    <row r="212" spans="1:6" ht="15.75" customHeight="1">
      <c r="A212" s="4">
        <v>18</v>
      </c>
      <c r="B212" s="4" t="s">
        <v>257</v>
      </c>
      <c r="C212" s="4">
        <v>1000000</v>
      </c>
      <c r="D212" s="4">
        <v>1197</v>
      </c>
      <c r="E212" s="4">
        <v>416</v>
      </c>
      <c r="F212" s="4">
        <v>3</v>
      </c>
    </row>
    <row r="213" spans="1:6" ht="15.75" customHeight="1">
      <c r="A213" s="4">
        <v>19</v>
      </c>
      <c r="B213" s="4" t="s">
        <v>258</v>
      </c>
      <c r="C213" s="4">
        <v>1000000</v>
      </c>
      <c r="D213" s="4">
        <v>1243</v>
      </c>
      <c r="E213" s="4">
        <v>208</v>
      </c>
      <c r="F213" s="4">
        <v>9</v>
      </c>
    </row>
    <row r="214" spans="1:6" ht="15.75" customHeight="1">
      <c r="A214" s="4">
        <v>20</v>
      </c>
      <c r="B214" s="4" t="s">
        <v>259</v>
      </c>
      <c r="C214" s="4">
        <v>1000000</v>
      </c>
      <c r="D214" s="4">
        <v>1525</v>
      </c>
      <c r="E214" s="4">
        <v>368</v>
      </c>
      <c r="F214" s="4">
        <v>4</v>
      </c>
    </row>
    <row r="215" spans="1:6" ht="15.75" customHeight="1">
      <c r="A215" s="4">
        <v>21</v>
      </c>
      <c r="B215" s="4" t="s">
        <v>260</v>
      </c>
      <c r="C215" s="4">
        <v>1000000</v>
      </c>
      <c r="D215" s="4">
        <v>1946</v>
      </c>
      <c r="E215" s="4">
        <v>688</v>
      </c>
      <c r="F215" s="4">
        <v>9</v>
      </c>
    </row>
    <row r="216" spans="1:6" ht="15.75" customHeight="1">
      <c r="A216" s="4">
        <v>22</v>
      </c>
      <c r="B216" s="4" t="s">
        <v>261</v>
      </c>
      <c r="C216" s="4">
        <v>1000000</v>
      </c>
      <c r="D216" s="4">
        <v>2334</v>
      </c>
      <c r="E216" s="4">
        <v>752</v>
      </c>
      <c r="F216" s="4">
        <v>8</v>
      </c>
    </row>
    <row r="217" spans="1:6" ht="15.75" customHeight="1">
      <c r="A217" s="4">
        <v>23</v>
      </c>
      <c r="B217" s="4" t="s">
        <v>262</v>
      </c>
      <c r="C217" s="4">
        <v>1000000</v>
      </c>
      <c r="D217" s="4">
        <v>3152</v>
      </c>
      <c r="E217" s="4">
        <v>1192</v>
      </c>
      <c r="F217" s="4">
        <v>15</v>
      </c>
    </row>
    <row r="218" spans="1:6" ht="15.75" customHeight="1">
      <c r="A218" s="4">
        <v>24</v>
      </c>
      <c r="B218" s="4" t="s">
        <v>263</v>
      </c>
      <c r="C218" s="4">
        <v>300000</v>
      </c>
      <c r="D218" s="4">
        <v>6754</v>
      </c>
      <c r="E218" s="4">
        <v>784</v>
      </c>
      <c r="F218" s="4">
        <v>10</v>
      </c>
    </row>
    <row r="219" spans="1:6" ht="15.75" customHeight="1">
      <c r="A219" s="4">
        <v>25</v>
      </c>
      <c r="B219" s="4" t="s">
        <v>264</v>
      </c>
      <c r="C219" s="4">
        <v>300000</v>
      </c>
      <c r="D219" s="4">
        <v>6838</v>
      </c>
      <c r="E219" s="4">
        <v>1376</v>
      </c>
      <c r="F219" s="4">
        <v>28</v>
      </c>
    </row>
    <row r="220" spans="1:6" ht="15.75" customHeight="1">
      <c r="A220" s="4">
        <v>26</v>
      </c>
      <c r="B220" s="4" t="s">
        <v>265</v>
      </c>
      <c r="C220" s="4">
        <v>200000</v>
      </c>
      <c r="D220" s="4">
        <v>9059</v>
      </c>
      <c r="E220" s="4">
        <v>2152</v>
      </c>
      <c r="F220" s="4">
        <v>25</v>
      </c>
    </row>
    <row r="222" spans="1:6" ht="15.75" customHeight="1">
      <c r="A222" s="4">
        <v>1</v>
      </c>
      <c r="B222" s="4" t="s">
        <v>266</v>
      </c>
      <c r="C222" s="4">
        <v>20000000</v>
      </c>
      <c r="D222" s="4">
        <v>115</v>
      </c>
      <c r="E222" s="4">
        <v>0</v>
      </c>
      <c r="F222" s="4">
        <v>0</v>
      </c>
    </row>
    <row r="223" spans="1:6" ht="15.75" customHeight="1">
      <c r="A223" s="4">
        <v>2</v>
      </c>
      <c r="B223" s="4" t="s">
        <v>267</v>
      </c>
      <c r="C223" s="4">
        <v>10000000</v>
      </c>
      <c r="D223" s="4">
        <v>128</v>
      </c>
      <c r="E223" s="4">
        <v>0</v>
      </c>
      <c r="F223" s="4">
        <v>0</v>
      </c>
    </row>
    <row r="224" spans="1:6" ht="15.75" customHeight="1">
      <c r="A224" s="4">
        <v>3</v>
      </c>
      <c r="B224" s="4" t="s">
        <v>268</v>
      </c>
      <c r="C224" s="4">
        <v>5000000</v>
      </c>
      <c r="D224" s="4">
        <v>267</v>
      </c>
      <c r="E224" s="4">
        <v>64</v>
      </c>
      <c r="F224" s="4">
        <v>1</v>
      </c>
    </row>
    <row r="225" spans="1:6" ht="15.75" customHeight="1">
      <c r="A225" s="4">
        <v>4</v>
      </c>
      <c r="B225" s="4" t="s">
        <v>269</v>
      </c>
      <c r="C225" s="4">
        <v>5000000</v>
      </c>
      <c r="D225" s="4">
        <v>374</v>
      </c>
      <c r="E225" s="4">
        <v>56</v>
      </c>
      <c r="F225" s="4">
        <v>3</v>
      </c>
    </row>
    <row r="226" spans="1:6" ht="15.75" customHeight="1">
      <c r="A226" s="4">
        <v>5</v>
      </c>
      <c r="B226" s="4" t="s">
        <v>270</v>
      </c>
      <c r="C226" s="4">
        <v>3000000</v>
      </c>
      <c r="D226" s="4">
        <v>454</v>
      </c>
      <c r="E226" s="4">
        <v>96</v>
      </c>
      <c r="F226" s="4">
        <v>2</v>
      </c>
    </row>
    <row r="227" spans="1:6" ht="15.75" customHeight="1">
      <c r="A227" s="4">
        <v>6</v>
      </c>
      <c r="B227" s="4" t="s">
        <v>271</v>
      </c>
      <c r="C227" s="4">
        <v>2000000</v>
      </c>
      <c r="D227" s="4">
        <v>635</v>
      </c>
      <c r="E227" s="4">
        <v>96</v>
      </c>
      <c r="F227" s="4">
        <v>2</v>
      </c>
    </row>
    <row r="228" spans="1:6" ht="15.75" customHeight="1">
      <c r="A228" s="4">
        <v>7</v>
      </c>
      <c r="B228" s="4" t="s">
        <v>272</v>
      </c>
      <c r="C228" s="4">
        <v>2000000</v>
      </c>
      <c r="D228" s="4">
        <v>747</v>
      </c>
      <c r="E228" s="4">
        <v>352</v>
      </c>
      <c r="F228" s="4">
        <v>3</v>
      </c>
    </row>
    <row r="229" spans="1:6" ht="15.75" customHeight="1">
      <c r="A229" s="1">
        <v>8</v>
      </c>
      <c r="B229" s="1" t="s">
        <v>273</v>
      </c>
      <c r="C229" s="1">
        <v>2000000</v>
      </c>
      <c r="D229" s="1">
        <v>809</v>
      </c>
      <c r="E229" s="1">
        <v>392</v>
      </c>
      <c r="F229" s="1">
        <v>5</v>
      </c>
    </row>
    <row r="230" spans="1:6" ht="15.75" customHeight="1">
      <c r="A230" s="4">
        <v>9</v>
      </c>
      <c r="B230" s="4" t="s">
        <v>274</v>
      </c>
      <c r="C230" s="4">
        <v>2000000</v>
      </c>
      <c r="D230" s="4">
        <v>905</v>
      </c>
      <c r="E230" s="4">
        <v>336</v>
      </c>
      <c r="F230" s="4">
        <v>2</v>
      </c>
    </row>
    <row r="231" spans="1:6" ht="15.75" customHeight="1">
      <c r="A231" s="4">
        <v>10</v>
      </c>
      <c r="B231" s="4" t="s">
        <v>275</v>
      </c>
      <c r="C231" s="4">
        <v>2000000</v>
      </c>
      <c r="D231" s="4">
        <v>948</v>
      </c>
      <c r="E231" s="4">
        <v>98</v>
      </c>
      <c r="F231" s="4">
        <v>3</v>
      </c>
    </row>
    <row r="232" spans="1:6" ht="15.75" customHeight="1">
      <c r="A232" s="4">
        <v>11</v>
      </c>
      <c r="B232" s="4" t="s">
        <v>276</v>
      </c>
      <c r="C232" s="4">
        <v>2000000</v>
      </c>
      <c r="D232" s="4">
        <v>955</v>
      </c>
      <c r="E232" s="4">
        <v>432</v>
      </c>
      <c r="F232" s="4">
        <v>5</v>
      </c>
    </row>
    <row r="233" spans="1:6" ht="15.75" customHeight="1">
      <c r="A233" s="4">
        <v>12</v>
      </c>
      <c r="B233" s="4" t="s">
        <v>277</v>
      </c>
      <c r="C233" s="4">
        <v>1000000</v>
      </c>
      <c r="D233" s="4">
        <v>1002</v>
      </c>
      <c r="E233" s="4">
        <v>176</v>
      </c>
      <c r="F233" s="4">
        <v>5</v>
      </c>
    </row>
    <row r="234" spans="1:6" ht="15.75" customHeight="1">
      <c r="A234" s="4">
        <v>13</v>
      </c>
      <c r="B234" s="4" t="s">
        <v>278</v>
      </c>
      <c r="C234" s="4">
        <v>1000000</v>
      </c>
      <c r="D234" s="4">
        <v>1556</v>
      </c>
      <c r="E234" s="4">
        <v>672</v>
      </c>
      <c r="F234" s="4">
        <v>5</v>
      </c>
    </row>
    <row r="235" spans="1:6" ht="15.75" customHeight="1">
      <c r="A235" s="4">
        <v>14</v>
      </c>
      <c r="B235" s="4" t="s">
        <v>279</v>
      </c>
      <c r="C235" s="4">
        <v>1000000</v>
      </c>
      <c r="D235" s="4">
        <v>1612</v>
      </c>
      <c r="E235" s="4">
        <v>648</v>
      </c>
      <c r="F235" s="4">
        <v>8</v>
      </c>
    </row>
    <row r="236" spans="1:6" ht="15.75" customHeight="1">
      <c r="A236" s="4">
        <v>15</v>
      </c>
      <c r="B236" s="4" t="s">
        <v>280</v>
      </c>
      <c r="C236" s="4">
        <v>1000000</v>
      </c>
      <c r="D236" s="4">
        <v>1641</v>
      </c>
      <c r="E236" s="4">
        <v>272</v>
      </c>
      <c r="F236" s="4">
        <v>9</v>
      </c>
    </row>
    <row r="237" spans="1:6" ht="15.75" customHeight="1">
      <c r="A237" s="4">
        <v>16</v>
      </c>
      <c r="B237" s="4" t="s">
        <v>281</v>
      </c>
      <c r="C237" s="4">
        <v>1000000</v>
      </c>
      <c r="D237" s="4">
        <v>1703</v>
      </c>
      <c r="E237" s="4">
        <v>368</v>
      </c>
      <c r="F237" s="4">
        <v>4</v>
      </c>
    </row>
    <row r="238" spans="1:6" ht="15.75" customHeight="1">
      <c r="A238" s="4">
        <v>17</v>
      </c>
      <c r="B238" s="4" t="s">
        <v>282</v>
      </c>
      <c r="C238" s="4">
        <v>1000000</v>
      </c>
      <c r="D238" s="4">
        <v>1753</v>
      </c>
      <c r="E238" s="4">
        <v>560</v>
      </c>
      <c r="F238" s="4">
        <v>6</v>
      </c>
    </row>
    <row r="239" spans="1:6" ht="15.75" customHeight="1">
      <c r="A239" s="4">
        <v>18</v>
      </c>
      <c r="B239" s="4" t="s">
        <v>283</v>
      </c>
      <c r="C239" s="4">
        <v>1000000</v>
      </c>
      <c r="D239" s="4">
        <v>2064</v>
      </c>
      <c r="E239" s="4">
        <v>688</v>
      </c>
      <c r="F239" s="4">
        <v>12</v>
      </c>
    </row>
    <row r="240" spans="1:6" ht="15.75" customHeight="1">
      <c r="A240" s="4">
        <v>19</v>
      </c>
      <c r="B240" s="4" t="s">
        <v>284</v>
      </c>
      <c r="C240" s="4">
        <v>1000000</v>
      </c>
      <c r="D240" s="4">
        <v>2075</v>
      </c>
      <c r="E240" s="4">
        <v>649</v>
      </c>
      <c r="F240" s="4">
        <v>13</v>
      </c>
    </row>
    <row r="241" spans="1:6" ht="15.75" customHeight="1">
      <c r="A241" s="4">
        <v>20</v>
      </c>
      <c r="B241" s="4" t="s">
        <v>285</v>
      </c>
      <c r="C241" s="4">
        <v>1000000</v>
      </c>
      <c r="D241" s="4">
        <v>2927</v>
      </c>
      <c r="E241" s="4">
        <v>1040</v>
      </c>
      <c r="F241" s="4">
        <v>9</v>
      </c>
    </row>
    <row r="242" spans="1:6" ht="15.75" customHeight="1">
      <c r="A242" s="4">
        <v>21</v>
      </c>
      <c r="B242" s="4" t="s">
        <v>286</v>
      </c>
      <c r="C242" s="4">
        <v>500000</v>
      </c>
      <c r="D242" s="4">
        <v>3565</v>
      </c>
      <c r="E242" s="4">
        <v>1040</v>
      </c>
      <c r="F242" s="4">
        <v>16</v>
      </c>
    </row>
    <row r="243" spans="1:6" ht="15.75" customHeight="1">
      <c r="A243" s="4">
        <v>22</v>
      </c>
      <c r="B243" s="4" t="s">
        <v>287</v>
      </c>
      <c r="C243" s="4">
        <v>500000</v>
      </c>
      <c r="D243" s="4">
        <v>4488</v>
      </c>
      <c r="E243" s="4">
        <v>992</v>
      </c>
      <c r="F243" s="4">
        <v>10</v>
      </c>
    </row>
    <row r="244" spans="1:6" ht="15.75" customHeight="1">
      <c r="A244" s="4">
        <v>23</v>
      </c>
      <c r="B244" s="4" t="s">
        <v>288</v>
      </c>
      <c r="C244" s="4">
        <v>300000</v>
      </c>
      <c r="D244" s="4">
        <v>6248</v>
      </c>
      <c r="E244" s="4">
        <v>1976</v>
      </c>
      <c r="F244" s="4">
        <v>21</v>
      </c>
    </row>
    <row r="245" spans="1:6" ht="15.75" customHeight="1">
      <c r="A245" s="4">
        <v>24</v>
      </c>
      <c r="B245" s="4" t="s">
        <v>289</v>
      </c>
      <c r="C245" s="4">
        <v>200000</v>
      </c>
      <c r="D245" s="4">
        <v>7969</v>
      </c>
      <c r="E245" s="4">
        <v>1808</v>
      </c>
      <c r="F245" s="4">
        <v>31</v>
      </c>
    </row>
    <row r="246" spans="1:6" ht="15.75" customHeight="1">
      <c r="A246" s="4">
        <v>25</v>
      </c>
      <c r="B246" s="4" t="s">
        <v>290</v>
      </c>
      <c r="C246" s="4">
        <v>200000</v>
      </c>
      <c r="D246" s="4">
        <v>8075</v>
      </c>
      <c r="E246" s="4">
        <v>1104</v>
      </c>
      <c r="F246" s="4">
        <v>11</v>
      </c>
    </row>
    <row r="247" spans="1:6" ht="15.75" customHeight="1">
      <c r="A247" s="4">
        <v>26</v>
      </c>
      <c r="B247" s="4" t="s">
        <v>291</v>
      </c>
      <c r="C247" s="4">
        <v>100000</v>
      </c>
      <c r="D247" s="4">
        <v>19729</v>
      </c>
      <c r="E247" s="4">
        <v>2552</v>
      </c>
      <c r="F247" s="4">
        <v>28</v>
      </c>
    </row>
    <row r="249" spans="1:6" ht="15.75" customHeight="1">
      <c r="A249" s="4">
        <v>1</v>
      </c>
      <c r="B249" s="4" t="s">
        <v>292</v>
      </c>
      <c r="C249" s="4">
        <v>10000000</v>
      </c>
      <c r="D249" s="4">
        <v>160</v>
      </c>
      <c r="E249" s="4">
        <v>0</v>
      </c>
      <c r="F249" s="4">
        <v>0</v>
      </c>
    </row>
    <row r="250" spans="1:6" ht="15.75" customHeight="1">
      <c r="A250" s="4">
        <v>2</v>
      </c>
      <c r="B250" s="4" t="s">
        <v>293</v>
      </c>
      <c r="C250" s="4">
        <v>10000000</v>
      </c>
      <c r="D250" s="4">
        <v>173</v>
      </c>
      <c r="E250" s="4">
        <v>0</v>
      </c>
      <c r="F250" s="4">
        <v>0</v>
      </c>
    </row>
    <row r="251" spans="1:6" ht="15.75" customHeight="1">
      <c r="A251" s="4">
        <v>3</v>
      </c>
      <c r="B251" s="4" t="s">
        <v>294</v>
      </c>
      <c r="C251" s="4">
        <v>5000000</v>
      </c>
      <c r="D251" s="4">
        <v>370</v>
      </c>
      <c r="E251" s="4">
        <v>64</v>
      </c>
      <c r="F251" s="4">
        <v>1</v>
      </c>
    </row>
    <row r="252" spans="1:6" ht="15.75" customHeight="1">
      <c r="A252" s="4">
        <v>4</v>
      </c>
      <c r="B252" s="4" t="s">
        <v>295</v>
      </c>
      <c r="C252" s="4">
        <v>3000000</v>
      </c>
      <c r="D252" s="4">
        <v>502</v>
      </c>
      <c r="E252" s="4">
        <v>96</v>
      </c>
      <c r="F252" s="4">
        <v>2</v>
      </c>
    </row>
    <row r="253" spans="1:6" ht="15.75" customHeight="1">
      <c r="A253" s="4">
        <v>5</v>
      </c>
      <c r="B253" s="4" t="s">
        <v>296</v>
      </c>
      <c r="C253" s="4">
        <v>2000000</v>
      </c>
      <c r="D253" s="4">
        <v>680</v>
      </c>
      <c r="E253" s="4">
        <v>96</v>
      </c>
      <c r="F253" s="4">
        <v>2</v>
      </c>
    </row>
    <row r="254" spans="1:6" ht="15.75" customHeight="1">
      <c r="A254" s="4">
        <v>6</v>
      </c>
      <c r="B254" s="4" t="s">
        <v>297</v>
      </c>
      <c r="C254" s="4">
        <v>2000000</v>
      </c>
      <c r="D254" s="4">
        <v>691</v>
      </c>
      <c r="E254" s="4">
        <v>128</v>
      </c>
      <c r="F254" s="4">
        <v>5</v>
      </c>
    </row>
    <row r="255" spans="1:6" ht="15.75" customHeight="1">
      <c r="A255" s="1">
        <v>7</v>
      </c>
      <c r="B255" s="1" t="s">
        <v>298</v>
      </c>
      <c r="C255" s="1">
        <v>2000000</v>
      </c>
      <c r="D255" s="1">
        <v>1013</v>
      </c>
      <c r="E255" s="1">
        <v>392</v>
      </c>
      <c r="F255" s="1">
        <v>5</v>
      </c>
    </row>
    <row r="256" spans="1:6" ht="15.75" customHeight="1">
      <c r="A256" s="4">
        <v>8</v>
      </c>
      <c r="B256" s="4" t="s">
        <v>299</v>
      </c>
      <c r="C256" s="4">
        <v>1000000</v>
      </c>
      <c r="D256" s="4">
        <v>1105</v>
      </c>
      <c r="E256" s="4">
        <v>432</v>
      </c>
      <c r="F256" s="4">
        <v>5</v>
      </c>
    </row>
    <row r="257" spans="1:6" ht="15.75" customHeight="1">
      <c r="A257" s="4">
        <v>9</v>
      </c>
      <c r="B257" s="4" t="s">
        <v>300</v>
      </c>
      <c r="C257" s="4">
        <v>1000000</v>
      </c>
      <c r="D257" s="4">
        <v>1164</v>
      </c>
      <c r="E257" s="4">
        <v>384</v>
      </c>
      <c r="F257" s="4">
        <v>4</v>
      </c>
    </row>
    <row r="258" spans="1:6" ht="15.75" customHeight="1">
      <c r="A258" s="4">
        <v>10</v>
      </c>
      <c r="B258" s="4" t="s">
        <v>301</v>
      </c>
      <c r="C258" s="4">
        <v>1000000</v>
      </c>
      <c r="D258" s="4">
        <v>1368</v>
      </c>
      <c r="E258" s="4">
        <v>336</v>
      </c>
      <c r="F258" s="4">
        <v>2</v>
      </c>
    </row>
    <row r="259" spans="1:6" ht="15.75" customHeight="1">
      <c r="A259" s="4">
        <v>11</v>
      </c>
      <c r="B259" s="4" t="s">
        <v>302</v>
      </c>
      <c r="C259" s="4">
        <v>1000000</v>
      </c>
      <c r="D259" s="4">
        <v>1485</v>
      </c>
      <c r="E259" s="4">
        <v>98</v>
      </c>
      <c r="F259" s="4">
        <v>3</v>
      </c>
    </row>
    <row r="260" spans="1:6" ht="15.75" customHeight="1">
      <c r="A260" s="4">
        <v>12</v>
      </c>
      <c r="B260" s="4" t="s">
        <v>303</v>
      </c>
      <c r="C260" s="4">
        <v>1000000</v>
      </c>
      <c r="D260" s="4">
        <v>1760</v>
      </c>
      <c r="E260" s="4">
        <v>560</v>
      </c>
      <c r="F260" s="4">
        <v>6</v>
      </c>
    </row>
    <row r="261" spans="1:6" ht="15.75" customHeight="1">
      <c r="A261" s="4">
        <v>13</v>
      </c>
      <c r="B261" s="4" t="s">
        <v>304</v>
      </c>
      <c r="C261" s="4">
        <v>1000000</v>
      </c>
      <c r="D261" s="4">
        <v>1887</v>
      </c>
      <c r="E261" s="4">
        <v>256</v>
      </c>
      <c r="F261" s="4">
        <v>8</v>
      </c>
    </row>
    <row r="262" spans="1:6" ht="15.75" customHeight="1">
      <c r="A262" s="4">
        <v>14</v>
      </c>
      <c r="B262" s="4" t="s">
        <v>305</v>
      </c>
      <c r="C262" s="4">
        <v>1000000</v>
      </c>
      <c r="D262" s="4">
        <v>1947</v>
      </c>
      <c r="E262" s="4">
        <v>368</v>
      </c>
      <c r="F262" s="4">
        <v>4</v>
      </c>
    </row>
    <row r="263" spans="1:6" ht="15.75" customHeight="1">
      <c r="A263" s="4">
        <v>15</v>
      </c>
      <c r="B263" s="4" t="s">
        <v>306</v>
      </c>
      <c r="C263" s="4">
        <v>1000000</v>
      </c>
      <c r="D263" s="4">
        <v>2108</v>
      </c>
      <c r="E263" s="4">
        <v>448</v>
      </c>
      <c r="F263" s="4">
        <v>11</v>
      </c>
    </row>
    <row r="264" spans="1:6" ht="15.75" customHeight="1">
      <c r="A264" s="4">
        <v>16</v>
      </c>
      <c r="B264" s="4" t="s">
        <v>307</v>
      </c>
      <c r="C264" s="4">
        <v>1000000</v>
      </c>
      <c r="D264" s="4">
        <v>2210</v>
      </c>
      <c r="E264" s="4">
        <v>712</v>
      </c>
      <c r="F264" s="4">
        <v>9</v>
      </c>
    </row>
    <row r="265" spans="1:6" ht="15.75" customHeight="1">
      <c r="A265" s="4">
        <v>17</v>
      </c>
      <c r="B265" s="4" t="s">
        <v>308</v>
      </c>
      <c r="C265" s="4">
        <v>1000000</v>
      </c>
      <c r="D265" s="4">
        <v>2823</v>
      </c>
      <c r="E265" s="4">
        <v>713</v>
      </c>
      <c r="F265" s="4">
        <v>14</v>
      </c>
    </row>
    <row r="266" spans="1:6" ht="15.75" customHeight="1">
      <c r="A266" s="4">
        <v>18</v>
      </c>
      <c r="B266" s="4" t="s">
        <v>309</v>
      </c>
      <c r="C266" s="4">
        <v>1000000</v>
      </c>
      <c r="D266" s="4">
        <v>3178</v>
      </c>
      <c r="E266" s="4">
        <v>1040</v>
      </c>
      <c r="F266" s="4">
        <v>9</v>
      </c>
    </row>
    <row r="267" spans="1:6" ht="15.75" customHeight="1">
      <c r="A267" s="4">
        <v>19</v>
      </c>
      <c r="B267" s="4" t="s">
        <v>310</v>
      </c>
      <c r="C267" s="4">
        <v>300000</v>
      </c>
      <c r="D267" s="4">
        <v>5104</v>
      </c>
      <c r="E267" s="4">
        <v>1024</v>
      </c>
      <c r="F267" s="4">
        <v>9</v>
      </c>
    </row>
    <row r="268" spans="1:6" ht="15.75" customHeight="1">
      <c r="A268" s="4">
        <v>20</v>
      </c>
      <c r="B268" s="4" t="s">
        <v>311</v>
      </c>
      <c r="C268" s="4">
        <v>300000</v>
      </c>
      <c r="D268" s="4">
        <v>6137</v>
      </c>
      <c r="E268" s="4">
        <v>1456</v>
      </c>
      <c r="F268" s="4">
        <v>22</v>
      </c>
    </row>
    <row r="269" spans="1:6" ht="15.75" customHeight="1">
      <c r="A269" s="4">
        <v>21</v>
      </c>
      <c r="B269" s="4" t="s">
        <v>312</v>
      </c>
      <c r="C269" s="4">
        <v>300000</v>
      </c>
      <c r="D269" s="4">
        <v>6612</v>
      </c>
      <c r="E269" s="4">
        <v>2256</v>
      </c>
      <c r="F269" s="4">
        <v>34</v>
      </c>
    </row>
    <row r="270" spans="1:6" ht="15.75" customHeight="1">
      <c r="A270" s="4">
        <v>22</v>
      </c>
      <c r="B270" s="4" t="s">
        <v>313</v>
      </c>
      <c r="C270" s="4">
        <v>200000</v>
      </c>
      <c r="D270" s="4">
        <v>9121</v>
      </c>
      <c r="E270" s="4">
        <v>1904</v>
      </c>
      <c r="F270" s="4">
        <v>33</v>
      </c>
    </row>
    <row r="271" spans="1:6" ht="15.75" customHeight="1">
      <c r="A271" s="4">
        <v>23</v>
      </c>
      <c r="B271" s="4" t="s">
        <v>314</v>
      </c>
      <c r="C271" s="4">
        <v>200000</v>
      </c>
      <c r="D271" s="4">
        <v>11150</v>
      </c>
      <c r="E271" s="4">
        <v>1008</v>
      </c>
      <c r="F271" s="4">
        <v>10</v>
      </c>
    </row>
    <row r="272" spans="1:6" ht="15.75" customHeight="1">
      <c r="A272" s="4">
        <v>24</v>
      </c>
      <c r="B272" s="4" t="s">
        <v>315</v>
      </c>
      <c r="C272" s="4">
        <v>100000</v>
      </c>
      <c r="D272" s="4">
        <v>14629</v>
      </c>
      <c r="E272" s="4">
        <v>3272</v>
      </c>
      <c r="F272" s="4">
        <v>31</v>
      </c>
    </row>
    <row r="273" spans="1:6" ht="15.75" customHeight="1">
      <c r="A273" s="4">
        <v>25</v>
      </c>
      <c r="B273" s="4" t="s">
        <v>316</v>
      </c>
      <c r="C273" s="4">
        <v>100000</v>
      </c>
      <c r="D273" s="4">
        <v>16354</v>
      </c>
      <c r="E273" s="4">
        <v>1232</v>
      </c>
      <c r="F273" s="4">
        <v>15</v>
      </c>
    </row>
    <row r="274" spans="1:6" ht="15.75" customHeight="1">
      <c r="A274" s="4">
        <v>26</v>
      </c>
      <c r="B274" s="4" t="s">
        <v>317</v>
      </c>
      <c r="C274" s="4">
        <v>100000</v>
      </c>
      <c r="D274" s="4">
        <v>23726</v>
      </c>
      <c r="E274" s="4">
        <v>2712</v>
      </c>
      <c r="F274" s="4">
        <v>30</v>
      </c>
    </row>
    <row r="276" spans="1:6" ht="15.75" customHeight="1">
      <c r="A276" s="4">
        <v>1</v>
      </c>
      <c r="B276" s="4" t="s">
        <v>318</v>
      </c>
      <c r="C276" s="4">
        <v>1000000</v>
      </c>
      <c r="D276" s="4">
        <v>1819</v>
      </c>
      <c r="E276" s="4">
        <v>0</v>
      </c>
      <c r="F276" s="4">
        <v>0</v>
      </c>
    </row>
    <row r="277" spans="1:6" ht="15.75" customHeight="1">
      <c r="A277" s="4">
        <v>2</v>
      </c>
      <c r="B277" s="4" t="s">
        <v>319</v>
      </c>
      <c r="C277" s="4">
        <v>1000000</v>
      </c>
      <c r="D277" s="4">
        <v>1855</v>
      </c>
      <c r="E277" s="4">
        <v>0</v>
      </c>
      <c r="F277" s="4">
        <v>0</v>
      </c>
    </row>
    <row r="278" spans="1:6" ht="15.75" customHeight="1">
      <c r="A278" s="4">
        <v>3</v>
      </c>
      <c r="B278" s="4" t="s">
        <v>320</v>
      </c>
      <c r="C278" s="4">
        <v>500000</v>
      </c>
      <c r="D278" s="4">
        <v>3837</v>
      </c>
      <c r="E278" s="4">
        <v>672</v>
      </c>
      <c r="F278" s="4">
        <v>11</v>
      </c>
    </row>
    <row r="279" spans="1:6" ht="15.75" customHeight="1">
      <c r="A279" s="4">
        <v>4</v>
      </c>
      <c r="B279" s="4" t="s">
        <v>321</v>
      </c>
      <c r="C279" s="4">
        <v>300000</v>
      </c>
      <c r="D279" s="4">
        <v>5619</v>
      </c>
      <c r="E279" s="4">
        <v>1056</v>
      </c>
      <c r="F279" s="4">
        <v>24</v>
      </c>
    </row>
    <row r="280" spans="1:6" ht="15.75" customHeight="1">
      <c r="A280" s="4">
        <v>5</v>
      </c>
      <c r="B280" s="4" t="s">
        <v>322</v>
      </c>
      <c r="C280" s="4">
        <v>300000</v>
      </c>
      <c r="D280" s="4">
        <v>6366</v>
      </c>
      <c r="E280" s="4">
        <v>976</v>
      </c>
      <c r="F280" s="4">
        <v>43</v>
      </c>
    </row>
    <row r="281" spans="1:6" ht="15.75" customHeight="1">
      <c r="A281" s="4">
        <v>6</v>
      </c>
      <c r="B281" s="4" t="s">
        <v>323</v>
      </c>
      <c r="C281" s="4">
        <v>200000</v>
      </c>
      <c r="D281" s="4">
        <v>8154</v>
      </c>
      <c r="E281" s="4">
        <v>1056</v>
      </c>
      <c r="F281" s="4">
        <v>24</v>
      </c>
    </row>
    <row r="282" spans="1:6" ht="15.75" customHeight="1">
      <c r="A282" s="4">
        <v>7</v>
      </c>
      <c r="B282" s="4" t="s">
        <v>324</v>
      </c>
      <c r="C282" s="4">
        <v>200000</v>
      </c>
      <c r="D282" s="4">
        <v>10241</v>
      </c>
      <c r="E282" s="4">
        <v>4032</v>
      </c>
      <c r="F282" s="4">
        <v>38</v>
      </c>
    </row>
    <row r="283" spans="1:6" ht="15.75" customHeight="1">
      <c r="A283" s="1">
        <v>8</v>
      </c>
      <c r="B283" s="1" t="s">
        <v>325</v>
      </c>
      <c r="C283" s="1">
        <v>200000</v>
      </c>
      <c r="D283" s="1">
        <v>10881</v>
      </c>
      <c r="E283" s="1">
        <v>4312</v>
      </c>
      <c r="F283" s="1">
        <v>55</v>
      </c>
    </row>
    <row r="284" spans="1:6" ht="15.75" customHeight="1">
      <c r="A284" s="4">
        <v>9</v>
      </c>
      <c r="B284" s="4" t="s">
        <v>326</v>
      </c>
      <c r="C284" s="4">
        <v>100000</v>
      </c>
      <c r="D284" s="4">
        <v>12694</v>
      </c>
      <c r="E284" s="4">
        <v>5040</v>
      </c>
      <c r="F284" s="4">
        <v>63</v>
      </c>
    </row>
    <row r="285" spans="1:6" ht="15.75" customHeight="1">
      <c r="A285" s="4">
        <v>10</v>
      </c>
      <c r="B285" s="4" t="s">
        <v>327</v>
      </c>
      <c r="C285" s="4">
        <v>100000</v>
      </c>
      <c r="D285" s="4">
        <v>13604</v>
      </c>
      <c r="E285" s="4">
        <v>3696</v>
      </c>
      <c r="F285" s="4">
        <v>22</v>
      </c>
    </row>
    <row r="286" spans="1:6" ht="15.75" customHeight="1">
      <c r="A286" s="4">
        <v>11</v>
      </c>
      <c r="B286" s="4" t="s">
        <v>328</v>
      </c>
      <c r="C286" s="4">
        <v>100000</v>
      </c>
      <c r="D286" s="4">
        <v>14193</v>
      </c>
      <c r="E286" s="4">
        <v>1274</v>
      </c>
      <c r="F286" s="4">
        <v>39</v>
      </c>
    </row>
    <row r="287" spans="1:6" ht="15.75" customHeight="1">
      <c r="A287" s="4">
        <v>12</v>
      </c>
      <c r="B287" s="4" t="s">
        <v>329</v>
      </c>
      <c r="C287" s="4">
        <v>100000</v>
      </c>
      <c r="D287" s="4">
        <v>16238</v>
      </c>
      <c r="E287" s="4">
        <v>5408</v>
      </c>
      <c r="F287" s="4">
        <v>39</v>
      </c>
    </row>
    <row r="288" spans="1:6" ht="15.75" customHeight="1">
      <c r="A288" s="4">
        <v>13</v>
      </c>
      <c r="B288" s="4" t="s">
        <v>330</v>
      </c>
      <c r="C288" s="4">
        <v>100000</v>
      </c>
      <c r="D288" s="4">
        <v>16425</v>
      </c>
      <c r="E288" s="4">
        <v>2640</v>
      </c>
      <c r="F288" s="4">
        <v>76</v>
      </c>
    </row>
    <row r="289" spans="1:15" ht="15.75" customHeight="1">
      <c r="A289" s="4">
        <v>14</v>
      </c>
      <c r="B289" s="4" t="s">
        <v>331</v>
      </c>
      <c r="C289" s="4">
        <v>100000</v>
      </c>
      <c r="D289" s="4">
        <v>22715</v>
      </c>
      <c r="E289" s="4">
        <v>4304</v>
      </c>
      <c r="F289" s="4">
        <v>129</v>
      </c>
    </row>
    <row r="290" spans="1:15" ht="15.75" customHeight="1">
      <c r="A290" s="4">
        <v>15</v>
      </c>
      <c r="B290" s="4" t="s">
        <v>332</v>
      </c>
      <c r="C290" s="4">
        <v>100000</v>
      </c>
      <c r="D290" s="4">
        <v>24045</v>
      </c>
      <c r="E290" s="4">
        <v>8040</v>
      </c>
      <c r="F290" s="4">
        <v>103</v>
      </c>
    </row>
    <row r="291" spans="1:15" ht="15.75" customHeight="1">
      <c r="A291" s="4">
        <v>16</v>
      </c>
      <c r="B291" s="4" t="s">
        <v>333</v>
      </c>
      <c r="C291" s="4">
        <v>100000</v>
      </c>
      <c r="D291" s="4">
        <v>24863</v>
      </c>
      <c r="E291" s="4">
        <v>4784</v>
      </c>
      <c r="F291" s="4">
        <v>52</v>
      </c>
    </row>
    <row r="292" spans="1:15" ht="15.75" customHeight="1">
      <c r="A292" s="4">
        <v>17</v>
      </c>
      <c r="B292" s="4" t="s">
        <v>334</v>
      </c>
      <c r="C292" s="4">
        <v>50000</v>
      </c>
      <c r="D292" s="4">
        <v>29185</v>
      </c>
      <c r="E292" s="4">
        <v>8117</v>
      </c>
      <c r="F292" s="4">
        <v>170</v>
      </c>
    </row>
    <row r="293" spans="1:15" ht="15.75" customHeight="1">
      <c r="A293" s="4">
        <v>18</v>
      </c>
      <c r="B293" s="4" t="s">
        <v>335</v>
      </c>
      <c r="C293" s="4">
        <v>50000</v>
      </c>
      <c r="D293" s="4">
        <v>38705</v>
      </c>
      <c r="E293" s="4">
        <v>12944</v>
      </c>
      <c r="F293" s="4">
        <v>115</v>
      </c>
    </row>
    <row r="294" spans="1:15" ht="15.75" customHeight="1">
      <c r="A294" s="4">
        <v>19</v>
      </c>
      <c r="B294" s="4" t="s">
        <v>336</v>
      </c>
      <c r="C294" s="4">
        <v>30000</v>
      </c>
      <c r="D294" s="4">
        <v>42252</v>
      </c>
      <c r="E294" s="4">
        <v>10160</v>
      </c>
      <c r="F294" s="4">
        <v>98</v>
      </c>
    </row>
    <row r="295" spans="1:15" ht="15.75" customHeight="1">
      <c r="A295" s="4">
        <v>20</v>
      </c>
      <c r="B295" s="4" t="s">
        <v>337</v>
      </c>
      <c r="C295" s="4">
        <v>30000</v>
      </c>
      <c r="D295" s="4">
        <v>52100</v>
      </c>
      <c r="E295" s="4">
        <v>16576</v>
      </c>
      <c r="F295" s="4">
        <v>298</v>
      </c>
    </row>
    <row r="296" spans="1:15" ht="15.75" customHeight="1">
      <c r="A296" s="4">
        <v>21</v>
      </c>
      <c r="B296" s="4" t="s">
        <v>338</v>
      </c>
      <c r="C296" s="4">
        <v>30000</v>
      </c>
      <c r="D296" s="4">
        <v>58943</v>
      </c>
      <c r="E296" s="4">
        <v>14256</v>
      </c>
      <c r="F296" s="4">
        <v>272</v>
      </c>
    </row>
    <row r="297" spans="1:15" ht="15.75" customHeight="1">
      <c r="A297" s="4">
        <v>22</v>
      </c>
      <c r="B297" s="4" t="s">
        <v>339</v>
      </c>
      <c r="C297" s="4">
        <v>20000</v>
      </c>
      <c r="D297" s="4">
        <v>80124</v>
      </c>
      <c r="E297" s="4">
        <v>12368</v>
      </c>
      <c r="F297" s="4">
        <v>128</v>
      </c>
    </row>
    <row r="298" spans="1:15" ht="15.75" customHeight="1">
      <c r="A298" s="4">
        <v>23</v>
      </c>
      <c r="B298" s="4" t="s">
        <v>340</v>
      </c>
      <c r="C298" s="4">
        <v>10000</v>
      </c>
      <c r="D298" s="4">
        <v>102668</v>
      </c>
      <c r="E298" s="4">
        <v>23008</v>
      </c>
      <c r="F298" s="4">
        <v>407</v>
      </c>
    </row>
    <row r="299" spans="1:15" ht="15.75" customHeight="1">
      <c r="A299" s="4">
        <v>24</v>
      </c>
      <c r="B299" s="4" t="s">
        <v>341</v>
      </c>
      <c r="C299" s="4">
        <v>10000</v>
      </c>
      <c r="D299" s="4">
        <v>119732</v>
      </c>
      <c r="E299" s="4">
        <v>37360</v>
      </c>
      <c r="F299" s="4">
        <v>392</v>
      </c>
    </row>
    <row r="300" spans="1:15" ht="15.75" customHeight="1">
      <c r="A300" s="4">
        <v>25</v>
      </c>
      <c r="B300" s="4" t="s">
        <v>342</v>
      </c>
      <c r="C300" s="4">
        <v>10000</v>
      </c>
      <c r="D300" s="4">
        <v>130444</v>
      </c>
      <c r="E300" s="4">
        <v>14448</v>
      </c>
      <c r="F300" s="4">
        <v>165</v>
      </c>
    </row>
    <row r="301" spans="1:15" ht="15.75" customHeight="1">
      <c r="A301" s="4">
        <v>26</v>
      </c>
      <c r="B301" s="4" t="s">
        <v>343</v>
      </c>
      <c r="C301" s="4">
        <v>10000</v>
      </c>
      <c r="D301" s="4">
        <v>201543</v>
      </c>
      <c r="E301" s="4">
        <v>35960</v>
      </c>
      <c r="F301" s="4">
        <v>376</v>
      </c>
    </row>
    <row r="302" spans="1:15" ht="15.75" customHeight="1">
      <c r="H302" s="4"/>
      <c r="I302" s="4"/>
      <c r="J302" s="4"/>
      <c r="K302" s="4"/>
    </row>
    <row r="303" spans="1:15" ht="15.75" customHeight="1">
      <c r="A303" s="4">
        <v>1</v>
      </c>
      <c r="B303" s="4" t="s">
        <v>344</v>
      </c>
      <c r="C303" s="4">
        <v>30000000</v>
      </c>
      <c r="D303" s="4">
        <v>49.4</v>
      </c>
      <c r="E303" s="4">
        <v>0</v>
      </c>
      <c r="F303" s="4">
        <v>0</v>
      </c>
      <c r="H303" s="4"/>
      <c r="I303" s="4"/>
      <c r="J303" s="4"/>
      <c r="K303" s="4"/>
      <c r="M303" s="4"/>
      <c r="O303" s="4"/>
    </row>
    <row r="304" spans="1:15" ht="15.75" customHeight="1">
      <c r="A304" s="4">
        <v>2</v>
      </c>
      <c r="B304" s="4" t="s">
        <v>345</v>
      </c>
      <c r="C304" s="4">
        <v>20000000</v>
      </c>
      <c r="D304" s="4">
        <v>65.099999999999994</v>
      </c>
      <c r="E304" s="4">
        <v>0</v>
      </c>
      <c r="F304" s="4">
        <v>0</v>
      </c>
      <c r="H304" s="4"/>
      <c r="I304" s="4"/>
      <c r="J304" s="4"/>
      <c r="K304" s="4"/>
      <c r="M304" s="4"/>
      <c r="O304" s="4"/>
    </row>
    <row r="305" spans="1:15" ht="15.75" customHeight="1">
      <c r="A305" s="4">
        <v>3</v>
      </c>
      <c r="B305" s="4" t="s">
        <v>346</v>
      </c>
      <c r="C305" s="4">
        <v>20000000</v>
      </c>
      <c r="D305" s="4">
        <v>80.8</v>
      </c>
      <c r="E305" s="4">
        <v>0</v>
      </c>
      <c r="F305" s="4">
        <v>0</v>
      </c>
      <c r="H305" s="4"/>
      <c r="I305" s="4"/>
      <c r="J305" s="4"/>
      <c r="K305" s="4"/>
      <c r="M305" s="4"/>
      <c r="O305" s="4"/>
    </row>
    <row r="306" spans="1:15" ht="15.75" customHeight="1">
      <c r="A306" s="4">
        <v>4</v>
      </c>
      <c r="B306" s="4" t="s">
        <v>347</v>
      </c>
      <c r="C306" s="4">
        <v>20000000</v>
      </c>
      <c r="D306" s="4">
        <v>87.4</v>
      </c>
      <c r="E306" s="4">
        <v>0</v>
      </c>
      <c r="F306" s="4">
        <v>0</v>
      </c>
      <c r="H306" s="4"/>
      <c r="I306" s="4"/>
      <c r="J306" s="4"/>
      <c r="K306" s="4"/>
      <c r="M306" s="4"/>
      <c r="O306" s="4"/>
    </row>
    <row r="307" spans="1:15" ht="15.75" customHeight="1">
      <c r="A307" s="1">
        <v>5</v>
      </c>
      <c r="B307" s="1" t="s">
        <v>348</v>
      </c>
      <c r="C307" s="1">
        <v>20000000</v>
      </c>
      <c r="D307" s="1">
        <v>88.1</v>
      </c>
      <c r="E307" s="1">
        <v>0</v>
      </c>
      <c r="F307" s="1">
        <v>0</v>
      </c>
      <c r="H307" s="4"/>
      <c r="I307" s="4"/>
      <c r="J307" s="4"/>
      <c r="K307" s="4"/>
      <c r="M307" s="4"/>
      <c r="O307" s="4"/>
    </row>
    <row r="308" spans="1:15" ht="15.75" customHeight="1">
      <c r="A308" s="4">
        <v>6</v>
      </c>
      <c r="B308" s="4" t="s">
        <v>349</v>
      </c>
      <c r="C308" s="4">
        <v>20000000</v>
      </c>
      <c r="D308" s="4">
        <v>98.7</v>
      </c>
      <c r="E308" s="4">
        <v>0</v>
      </c>
      <c r="F308" s="4">
        <v>0</v>
      </c>
      <c r="H308" s="4"/>
      <c r="I308" s="4"/>
      <c r="J308" s="4"/>
      <c r="K308" s="4"/>
      <c r="M308" s="4"/>
      <c r="O308" s="4"/>
    </row>
    <row r="309" spans="1:15" ht="15.75" customHeight="1">
      <c r="A309" s="4">
        <v>7</v>
      </c>
      <c r="B309" s="4" t="s">
        <v>350</v>
      </c>
      <c r="C309" s="4">
        <v>20000000</v>
      </c>
      <c r="D309" s="4">
        <v>115</v>
      </c>
      <c r="E309" s="4">
        <v>32</v>
      </c>
      <c r="F309" s="4">
        <v>1</v>
      </c>
      <c r="H309" s="4"/>
      <c r="I309" s="4"/>
      <c r="J309" s="4"/>
      <c r="K309" s="4"/>
      <c r="M309" s="4"/>
      <c r="O309" s="4"/>
    </row>
    <row r="310" spans="1:15" ht="15.75" customHeight="1">
      <c r="A310" s="4">
        <v>8</v>
      </c>
      <c r="B310" s="4" t="s">
        <v>351</v>
      </c>
      <c r="C310" s="4">
        <v>5000000</v>
      </c>
      <c r="D310" s="4">
        <v>287</v>
      </c>
      <c r="E310" s="4">
        <v>32</v>
      </c>
      <c r="F310" s="4">
        <v>1</v>
      </c>
      <c r="H310" s="4"/>
      <c r="I310" s="4"/>
      <c r="J310" s="4"/>
      <c r="K310" s="4"/>
      <c r="M310" s="4"/>
      <c r="O310" s="4"/>
    </row>
    <row r="311" spans="1:15" ht="15.75" customHeight="1">
      <c r="A311" s="4">
        <v>9</v>
      </c>
      <c r="B311" s="4" t="s">
        <v>352</v>
      </c>
      <c r="C311" s="4">
        <v>5000000</v>
      </c>
      <c r="D311" s="4">
        <v>287</v>
      </c>
      <c r="E311" s="4">
        <v>48</v>
      </c>
      <c r="F311" s="4">
        <v>1</v>
      </c>
      <c r="H311" s="4"/>
      <c r="I311" s="4"/>
      <c r="J311" s="4"/>
      <c r="K311" s="4"/>
      <c r="M311" s="4"/>
      <c r="O311" s="4"/>
    </row>
    <row r="312" spans="1:15" ht="15.75" customHeight="1">
      <c r="A312" s="4">
        <v>10</v>
      </c>
      <c r="B312" s="4" t="s">
        <v>353</v>
      </c>
      <c r="C312" s="4">
        <v>5000000</v>
      </c>
      <c r="D312" s="4">
        <v>296</v>
      </c>
      <c r="E312" s="4">
        <v>0</v>
      </c>
      <c r="F312" s="4">
        <v>0</v>
      </c>
      <c r="H312" s="4"/>
      <c r="I312" s="4"/>
      <c r="J312" s="4"/>
      <c r="K312" s="4"/>
      <c r="M312" s="4"/>
      <c r="O312" s="4"/>
    </row>
    <row r="313" spans="1:15" ht="15.75" customHeight="1">
      <c r="A313" s="4">
        <v>11</v>
      </c>
      <c r="B313" s="4" t="s">
        <v>354</v>
      </c>
      <c r="C313" s="4">
        <v>3000000</v>
      </c>
      <c r="D313" s="4">
        <v>515</v>
      </c>
      <c r="E313" s="4">
        <v>144</v>
      </c>
      <c r="F313" s="4">
        <v>4</v>
      </c>
      <c r="H313" s="4"/>
      <c r="I313" s="4"/>
      <c r="J313" s="4"/>
      <c r="K313" s="4"/>
      <c r="M313" s="4"/>
      <c r="O313" s="4"/>
    </row>
    <row r="314" spans="1:15" ht="15.75" customHeight="1">
      <c r="A314" s="4">
        <v>12</v>
      </c>
      <c r="B314" s="4" t="s">
        <v>355</v>
      </c>
      <c r="C314" s="4">
        <v>2000000</v>
      </c>
      <c r="D314" s="4">
        <v>704</v>
      </c>
      <c r="E314" s="4">
        <v>240</v>
      </c>
      <c r="F314" s="4">
        <v>5</v>
      </c>
      <c r="H314" s="4"/>
      <c r="I314" s="4"/>
      <c r="J314" s="4"/>
      <c r="K314" s="4"/>
      <c r="M314" s="4"/>
      <c r="O314" s="4"/>
    </row>
    <row r="315" spans="1:15" ht="15.75" customHeight="1">
      <c r="A315" s="4">
        <v>13</v>
      </c>
      <c r="B315" s="4" t="s">
        <v>356</v>
      </c>
      <c r="C315" s="4">
        <v>2000000</v>
      </c>
      <c r="D315" s="4">
        <v>714</v>
      </c>
      <c r="E315" s="4">
        <v>144</v>
      </c>
      <c r="F315" s="4">
        <v>3</v>
      </c>
      <c r="H315" s="4"/>
      <c r="I315" s="4"/>
      <c r="J315" s="4"/>
      <c r="K315" s="4"/>
      <c r="M315" s="4"/>
      <c r="O315" s="4"/>
    </row>
    <row r="316" spans="1:15" ht="15.75" customHeight="1">
      <c r="A316" s="4">
        <v>14</v>
      </c>
      <c r="B316" s="4" t="s">
        <v>357</v>
      </c>
      <c r="C316" s="4">
        <v>2000000</v>
      </c>
      <c r="D316" s="4">
        <v>740</v>
      </c>
      <c r="E316" s="4">
        <v>160</v>
      </c>
      <c r="F316" s="4">
        <v>4</v>
      </c>
      <c r="H316" s="4"/>
      <c r="I316" s="4"/>
      <c r="J316" s="4"/>
      <c r="K316" s="4"/>
      <c r="M316" s="4"/>
      <c r="O316" s="4"/>
    </row>
    <row r="317" spans="1:15" ht="15.75" customHeight="1">
      <c r="A317" s="4">
        <v>15</v>
      </c>
      <c r="B317" s="4" t="s">
        <v>358</v>
      </c>
      <c r="C317" s="4">
        <v>2000000</v>
      </c>
      <c r="D317" s="4">
        <v>780</v>
      </c>
      <c r="E317" s="4">
        <v>98</v>
      </c>
      <c r="F317" s="4">
        <v>3</v>
      </c>
      <c r="H317" s="4"/>
      <c r="I317" s="4"/>
      <c r="J317" s="4"/>
      <c r="K317" s="4"/>
      <c r="M317" s="4"/>
      <c r="O317" s="4"/>
    </row>
    <row r="318" spans="1:15" ht="15.75" customHeight="1">
      <c r="A318" s="4">
        <v>16</v>
      </c>
      <c r="B318" s="4" t="s">
        <v>359</v>
      </c>
      <c r="C318" s="4">
        <v>2000000</v>
      </c>
      <c r="D318" s="4">
        <v>917</v>
      </c>
      <c r="E318" s="4">
        <v>296</v>
      </c>
      <c r="F318" s="4">
        <v>5</v>
      </c>
      <c r="H318" s="4"/>
      <c r="I318" s="4"/>
      <c r="J318" s="4"/>
      <c r="K318" s="4"/>
      <c r="M318" s="4"/>
      <c r="O318" s="4"/>
    </row>
    <row r="319" spans="1:15" ht="15.75" customHeight="1">
      <c r="A319" s="4">
        <v>17</v>
      </c>
      <c r="B319" s="4" t="s">
        <v>360</v>
      </c>
      <c r="C319" s="4">
        <v>1000000</v>
      </c>
      <c r="D319" s="4">
        <v>1219</v>
      </c>
      <c r="E319" s="4">
        <v>416</v>
      </c>
      <c r="F319" s="4">
        <v>3</v>
      </c>
      <c r="H319" s="4"/>
      <c r="I319" s="4"/>
      <c r="J319" s="4"/>
      <c r="K319" s="4"/>
      <c r="M319" s="4"/>
      <c r="O319" s="4"/>
    </row>
    <row r="320" spans="1:15" ht="15.75" customHeight="1">
      <c r="A320" s="4">
        <v>18</v>
      </c>
      <c r="B320" s="4" t="s">
        <v>361</v>
      </c>
      <c r="C320" s="4">
        <v>1000000</v>
      </c>
      <c r="D320" s="4">
        <v>1224</v>
      </c>
      <c r="E320" s="4">
        <v>329</v>
      </c>
      <c r="F320" s="4">
        <v>11</v>
      </c>
      <c r="H320" s="4"/>
      <c r="I320" s="4"/>
      <c r="J320" s="4"/>
      <c r="K320" s="4"/>
      <c r="M320" s="4"/>
      <c r="O320" s="4"/>
    </row>
    <row r="321" spans="1:15" ht="15.75" customHeight="1">
      <c r="A321" s="4">
        <v>19</v>
      </c>
      <c r="B321" s="4" t="s">
        <v>362</v>
      </c>
      <c r="C321" s="4">
        <v>1000000</v>
      </c>
      <c r="D321" s="4">
        <v>1451</v>
      </c>
      <c r="E321" s="4">
        <v>256</v>
      </c>
      <c r="F321" s="4">
        <v>9</v>
      </c>
      <c r="H321" s="4"/>
      <c r="I321" s="4"/>
      <c r="J321" s="4"/>
      <c r="K321" s="4"/>
      <c r="M321" s="4"/>
      <c r="O321" s="4"/>
    </row>
    <row r="322" spans="1:15" ht="15.75" customHeight="1">
      <c r="A322" s="4">
        <v>20</v>
      </c>
      <c r="B322" s="4" t="s">
        <v>363</v>
      </c>
      <c r="C322" s="4">
        <v>1000000</v>
      </c>
      <c r="D322" s="4">
        <v>1568</v>
      </c>
      <c r="E322" s="4">
        <v>368</v>
      </c>
      <c r="F322" s="4">
        <v>4</v>
      </c>
      <c r="H322" s="4"/>
      <c r="I322" s="4"/>
      <c r="J322" s="4"/>
      <c r="K322" s="4"/>
      <c r="M322" s="4"/>
      <c r="O322" s="4"/>
    </row>
    <row r="323" spans="1:15" ht="15.75" customHeight="1">
      <c r="A323" s="4">
        <v>21</v>
      </c>
      <c r="B323" s="4" t="s">
        <v>364</v>
      </c>
      <c r="C323" s="4">
        <v>1000000</v>
      </c>
      <c r="D323" s="4">
        <v>2450</v>
      </c>
      <c r="E323" s="4">
        <v>752</v>
      </c>
      <c r="F323" s="4">
        <v>8</v>
      </c>
      <c r="H323" s="4"/>
      <c r="I323" s="4"/>
      <c r="J323" s="4"/>
      <c r="K323" s="4"/>
      <c r="M323" s="4"/>
      <c r="O323" s="4"/>
    </row>
    <row r="324" spans="1:15" ht="15.75" customHeight="1">
      <c r="A324" s="4">
        <v>22</v>
      </c>
      <c r="B324" s="4" t="s">
        <v>365</v>
      </c>
      <c r="C324" s="4">
        <v>500000</v>
      </c>
      <c r="D324" s="4">
        <v>3729</v>
      </c>
      <c r="E324" s="4">
        <v>688</v>
      </c>
      <c r="F324" s="4">
        <v>9</v>
      </c>
      <c r="H324" s="4"/>
      <c r="I324" s="4"/>
      <c r="J324" s="4"/>
      <c r="K324" s="4"/>
      <c r="M324" s="4"/>
      <c r="O324" s="4"/>
    </row>
    <row r="325" spans="1:15" ht="15.75" customHeight="1">
      <c r="A325" s="4">
        <v>23</v>
      </c>
      <c r="B325" s="4" t="s">
        <v>366</v>
      </c>
      <c r="C325" s="4">
        <v>500000</v>
      </c>
      <c r="D325" s="4">
        <v>4556</v>
      </c>
      <c r="E325" s="4">
        <v>1816</v>
      </c>
      <c r="F325" s="4">
        <v>20</v>
      </c>
      <c r="H325" s="4"/>
      <c r="I325" s="4"/>
      <c r="J325" s="4"/>
      <c r="K325" s="4"/>
      <c r="M325" s="4"/>
      <c r="O325" s="4"/>
    </row>
    <row r="326" spans="1:15" ht="15.75" customHeight="1">
      <c r="A326" s="4">
        <v>24</v>
      </c>
      <c r="B326" s="4" t="s">
        <v>367</v>
      </c>
      <c r="C326" s="4">
        <v>300000</v>
      </c>
      <c r="D326" s="4">
        <v>7195</v>
      </c>
      <c r="E326" s="4">
        <v>1392</v>
      </c>
      <c r="F326" s="4">
        <v>28</v>
      </c>
      <c r="H326" s="4"/>
      <c r="I326" s="4"/>
      <c r="J326" s="4"/>
      <c r="K326" s="4"/>
      <c r="M326" s="4"/>
      <c r="O326" s="4"/>
    </row>
    <row r="327" spans="1:15" ht="15.75" customHeight="1">
      <c r="A327" s="4">
        <v>25</v>
      </c>
      <c r="B327" s="4" t="s">
        <v>368</v>
      </c>
      <c r="C327" s="4">
        <v>200000</v>
      </c>
      <c r="D327" s="4">
        <v>7479</v>
      </c>
      <c r="E327" s="4">
        <v>784</v>
      </c>
      <c r="F327" s="4">
        <v>10</v>
      </c>
      <c r="H327" s="4"/>
      <c r="I327" s="4"/>
      <c r="J327" s="4"/>
      <c r="K327" s="4"/>
      <c r="M327" s="4"/>
      <c r="O327" s="4"/>
    </row>
    <row r="328" spans="1:15" ht="15.75" customHeight="1">
      <c r="A328" s="4">
        <v>26</v>
      </c>
      <c r="B328" s="4" t="s">
        <v>369</v>
      </c>
      <c r="C328" s="4">
        <v>100000</v>
      </c>
      <c r="D328" s="4">
        <v>13944</v>
      </c>
      <c r="E328" s="4">
        <v>3448</v>
      </c>
      <c r="F328" s="4">
        <v>29</v>
      </c>
      <c r="H328" s="1"/>
      <c r="I328" s="1"/>
      <c r="J328" s="1"/>
      <c r="K328" s="1"/>
      <c r="M328" s="1"/>
      <c r="O328" s="1"/>
    </row>
    <row r="330" spans="1:15" ht="15.75" customHeight="1">
      <c r="A330" s="4">
        <v>1</v>
      </c>
      <c r="B330" s="4" t="s">
        <v>370</v>
      </c>
      <c r="C330" s="4">
        <v>20000000</v>
      </c>
      <c r="D330" s="4">
        <v>97.1</v>
      </c>
      <c r="E330" s="4">
        <v>0</v>
      </c>
      <c r="F330" s="4">
        <v>0</v>
      </c>
    </row>
    <row r="331" spans="1:15" ht="15.75" customHeight="1">
      <c r="A331" s="4">
        <v>2</v>
      </c>
      <c r="B331" s="4" t="s">
        <v>371</v>
      </c>
      <c r="C331" s="4">
        <v>20000000</v>
      </c>
      <c r="D331" s="4">
        <v>110</v>
      </c>
      <c r="E331" s="4">
        <v>0</v>
      </c>
      <c r="F331" s="4">
        <v>0</v>
      </c>
    </row>
    <row r="332" spans="1:15" ht="15.75" customHeight="1">
      <c r="A332" s="4">
        <v>3</v>
      </c>
      <c r="B332" s="4" t="s">
        <v>372</v>
      </c>
      <c r="C332" s="4">
        <v>5000000</v>
      </c>
      <c r="D332" s="4">
        <v>252</v>
      </c>
      <c r="E332" s="4">
        <v>64</v>
      </c>
      <c r="F332" s="4">
        <v>1</v>
      </c>
    </row>
    <row r="333" spans="1:15" ht="15.75" customHeight="1">
      <c r="A333" s="4">
        <v>4</v>
      </c>
      <c r="B333" s="4" t="s">
        <v>373</v>
      </c>
      <c r="C333" s="4">
        <v>5000000</v>
      </c>
      <c r="D333" s="4">
        <v>334</v>
      </c>
      <c r="E333" s="4">
        <v>56</v>
      </c>
      <c r="F333" s="4">
        <v>3</v>
      </c>
    </row>
    <row r="334" spans="1:15" ht="15.75" customHeight="1">
      <c r="A334" s="4">
        <v>5</v>
      </c>
      <c r="B334" s="4" t="s">
        <v>374</v>
      </c>
      <c r="C334" s="4">
        <v>3000000</v>
      </c>
      <c r="D334" s="4">
        <v>446</v>
      </c>
      <c r="E334" s="4">
        <v>96</v>
      </c>
      <c r="F334" s="4">
        <v>2</v>
      </c>
    </row>
    <row r="335" spans="1:15" ht="15.75" customHeight="1">
      <c r="A335" s="4">
        <v>6</v>
      </c>
      <c r="B335" s="4" t="s">
        <v>375</v>
      </c>
      <c r="C335" s="4">
        <v>2000000</v>
      </c>
      <c r="D335" s="4">
        <v>619</v>
      </c>
      <c r="E335" s="4">
        <v>96</v>
      </c>
      <c r="F335" s="4">
        <v>2</v>
      </c>
    </row>
    <row r="336" spans="1:15" ht="15.75" customHeight="1">
      <c r="A336" s="4">
        <v>7</v>
      </c>
      <c r="B336" s="4" t="s">
        <v>376</v>
      </c>
      <c r="C336" s="4">
        <v>2000000</v>
      </c>
      <c r="D336" s="4">
        <v>716</v>
      </c>
      <c r="E336" s="4">
        <v>352</v>
      </c>
      <c r="F336" s="4">
        <v>3</v>
      </c>
    </row>
    <row r="337" spans="1:6" ht="15.75" customHeight="1">
      <c r="A337" s="4">
        <v>8</v>
      </c>
      <c r="B337" s="4" t="s">
        <v>377</v>
      </c>
      <c r="C337" s="4">
        <v>2000000</v>
      </c>
      <c r="D337" s="4">
        <v>812</v>
      </c>
      <c r="E337" s="4">
        <v>98</v>
      </c>
      <c r="F337" s="4">
        <v>3</v>
      </c>
    </row>
    <row r="338" spans="1:6" ht="15.75" customHeight="1">
      <c r="A338" s="1">
        <v>9</v>
      </c>
      <c r="B338" s="1" t="s">
        <v>378</v>
      </c>
      <c r="C338" s="1">
        <v>2000000</v>
      </c>
      <c r="D338" s="1">
        <v>839</v>
      </c>
      <c r="E338" s="1">
        <v>392</v>
      </c>
      <c r="F338" s="1">
        <v>5</v>
      </c>
    </row>
    <row r="339" spans="1:6" ht="15.75" customHeight="1">
      <c r="A339" s="4">
        <v>10</v>
      </c>
      <c r="B339" s="4" t="s">
        <v>379</v>
      </c>
      <c r="C339" s="4">
        <v>2000000</v>
      </c>
      <c r="D339" s="4">
        <v>949</v>
      </c>
      <c r="E339" s="4">
        <v>432</v>
      </c>
      <c r="F339" s="4">
        <v>5</v>
      </c>
    </row>
    <row r="340" spans="1:6" ht="15.75" customHeight="1">
      <c r="A340" s="4">
        <v>11</v>
      </c>
      <c r="B340" s="4" t="s">
        <v>380</v>
      </c>
      <c r="C340" s="4">
        <v>1000000</v>
      </c>
      <c r="D340" s="4">
        <v>1002</v>
      </c>
      <c r="E340" s="4">
        <v>336</v>
      </c>
      <c r="F340" s="4">
        <v>2</v>
      </c>
    </row>
    <row r="341" spans="1:6" ht="15.75" customHeight="1">
      <c r="A341" s="4">
        <v>12</v>
      </c>
      <c r="B341" s="4" t="s">
        <v>381</v>
      </c>
      <c r="C341" s="4">
        <v>1000000</v>
      </c>
      <c r="D341" s="4">
        <v>1010</v>
      </c>
      <c r="E341" s="4">
        <v>208</v>
      </c>
      <c r="F341" s="4">
        <v>6</v>
      </c>
    </row>
    <row r="342" spans="1:6" ht="15.75" customHeight="1">
      <c r="A342" s="4">
        <v>13</v>
      </c>
      <c r="B342" s="4" t="s">
        <v>382</v>
      </c>
      <c r="C342" s="4">
        <v>1000000</v>
      </c>
      <c r="D342" s="4">
        <v>1472</v>
      </c>
      <c r="E342" s="4">
        <v>288</v>
      </c>
      <c r="F342" s="4">
        <v>9</v>
      </c>
    </row>
    <row r="343" spans="1:6" ht="15.75" customHeight="1">
      <c r="A343" s="4">
        <v>14</v>
      </c>
      <c r="B343" s="4" t="s">
        <v>383</v>
      </c>
      <c r="C343" s="4">
        <v>1000000</v>
      </c>
      <c r="D343" s="4">
        <v>1681</v>
      </c>
      <c r="E343" s="4">
        <v>368</v>
      </c>
      <c r="F343" s="4">
        <v>4</v>
      </c>
    </row>
    <row r="344" spans="1:6" ht="15.75" customHeight="1">
      <c r="A344" s="4">
        <v>15</v>
      </c>
      <c r="B344" s="4" t="s">
        <v>384</v>
      </c>
      <c r="C344" s="4">
        <v>1000000</v>
      </c>
      <c r="D344" s="4">
        <v>1696</v>
      </c>
      <c r="E344" s="4">
        <v>664</v>
      </c>
      <c r="F344" s="4">
        <v>8</v>
      </c>
    </row>
    <row r="345" spans="1:6" ht="15.75" customHeight="1">
      <c r="A345" s="4">
        <v>16</v>
      </c>
      <c r="B345" s="4" t="s">
        <v>385</v>
      </c>
      <c r="C345" s="4">
        <v>1000000</v>
      </c>
      <c r="D345" s="4">
        <v>1759</v>
      </c>
      <c r="E345" s="4">
        <v>560</v>
      </c>
      <c r="F345" s="4">
        <v>6</v>
      </c>
    </row>
    <row r="346" spans="1:6" ht="15.75" customHeight="1">
      <c r="A346" s="4">
        <v>17</v>
      </c>
      <c r="B346" s="4" t="s">
        <v>386</v>
      </c>
      <c r="C346" s="4">
        <v>1000000</v>
      </c>
      <c r="D346" s="4">
        <v>1813</v>
      </c>
      <c r="E346" s="4">
        <v>752</v>
      </c>
      <c r="F346" s="4">
        <v>6</v>
      </c>
    </row>
    <row r="347" spans="1:6" ht="15.75" customHeight="1">
      <c r="A347" s="4">
        <v>18</v>
      </c>
      <c r="B347" s="4" t="s">
        <v>387</v>
      </c>
      <c r="C347" s="4">
        <v>1000000</v>
      </c>
      <c r="D347" s="4">
        <v>2041</v>
      </c>
      <c r="E347" s="4">
        <v>649</v>
      </c>
      <c r="F347" s="4">
        <v>13</v>
      </c>
    </row>
    <row r="348" spans="1:6" ht="15.75" customHeight="1">
      <c r="A348" s="4">
        <v>19</v>
      </c>
      <c r="B348" s="4" t="s">
        <v>388</v>
      </c>
      <c r="C348" s="4">
        <v>1000000</v>
      </c>
      <c r="D348" s="4">
        <v>2862</v>
      </c>
      <c r="E348" s="4">
        <v>1120</v>
      </c>
      <c r="F348" s="4">
        <v>17</v>
      </c>
    </row>
    <row r="349" spans="1:6" ht="15.75" customHeight="1">
      <c r="A349" s="4">
        <v>20</v>
      </c>
      <c r="B349" s="4" t="s">
        <v>389</v>
      </c>
      <c r="C349" s="4">
        <v>1000000</v>
      </c>
      <c r="D349" s="4">
        <v>2910</v>
      </c>
      <c r="E349" s="4">
        <v>1040</v>
      </c>
      <c r="F349" s="4">
        <v>9</v>
      </c>
    </row>
    <row r="350" spans="1:6" ht="15.75" customHeight="1">
      <c r="A350" s="4">
        <v>21</v>
      </c>
      <c r="B350" s="4" t="s">
        <v>390</v>
      </c>
      <c r="C350" s="4">
        <v>500000</v>
      </c>
      <c r="D350" s="4">
        <v>3456</v>
      </c>
      <c r="E350" s="4">
        <v>992</v>
      </c>
      <c r="F350" s="4">
        <v>16</v>
      </c>
    </row>
    <row r="351" spans="1:6" ht="15.75" customHeight="1">
      <c r="A351" s="4">
        <v>22</v>
      </c>
      <c r="B351" s="4" t="s">
        <v>391</v>
      </c>
      <c r="C351" s="4">
        <v>500000</v>
      </c>
      <c r="D351" s="4">
        <v>4045</v>
      </c>
      <c r="E351" s="4">
        <v>992</v>
      </c>
      <c r="F351" s="4">
        <v>10</v>
      </c>
    </row>
    <row r="352" spans="1:6" ht="15.75" customHeight="1">
      <c r="A352" s="4">
        <v>23</v>
      </c>
      <c r="B352" s="4" t="s">
        <v>392</v>
      </c>
      <c r="C352" s="4">
        <v>300000</v>
      </c>
      <c r="D352" s="4">
        <v>5963</v>
      </c>
      <c r="E352" s="4">
        <v>2248</v>
      </c>
      <c r="F352" s="4">
        <v>23</v>
      </c>
    </row>
    <row r="353" spans="1:6" ht="15.75" customHeight="1">
      <c r="A353" s="4">
        <v>24</v>
      </c>
      <c r="B353" s="4" t="s">
        <v>393</v>
      </c>
      <c r="C353" s="4">
        <v>200000</v>
      </c>
      <c r="D353" s="4">
        <v>7691</v>
      </c>
      <c r="E353" s="4">
        <v>1808</v>
      </c>
      <c r="F353" s="4">
        <v>31</v>
      </c>
    </row>
    <row r="354" spans="1:6" ht="15.75" customHeight="1">
      <c r="A354" s="4">
        <v>25</v>
      </c>
      <c r="B354" s="4" t="s">
        <v>394</v>
      </c>
      <c r="C354" s="4">
        <v>200000</v>
      </c>
      <c r="D354" s="4">
        <v>7813</v>
      </c>
      <c r="E354" s="4">
        <v>1104</v>
      </c>
      <c r="F354" s="4">
        <v>11</v>
      </c>
    </row>
    <row r="355" spans="1:6" ht="15.75" customHeight="1">
      <c r="A355" s="4">
        <v>26</v>
      </c>
      <c r="B355" s="4" t="s">
        <v>395</v>
      </c>
      <c r="C355" s="4">
        <v>100000</v>
      </c>
      <c r="D355" s="4">
        <v>17355</v>
      </c>
      <c r="E355" s="4">
        <v>3816</v>
      </c>
      <c r="F355" s="4">
        <v>30</v>
      </c>
    </row>
    <row r="357" spans="1:6" ht="15.75" customHeight="1">
      <c r="A357" s="4">
        <v>1</v>
      </c>
      <c r="B357" s="4" t="s">
        <v>396</v>
      </c>
      <c r="C357" s="4">
        <v>20000000</v>
      </c>
      <c r="D357" s="4">
        <v>117</v>
      </c>
      <c r="E357" s="4">
        <v>0</v>
      </c>
      <c r="F357" s="4">
        <v>0</v>
      </c>
    </row>
    <row r="358" spans="1:6" ht="15.75" customHeight="1">
      <c r="A358" s="4">
        <v>2</v>
      </c>
      <c r="B358" s="4" t="s">
        <v>397</v>
      </c>
      <c r="C358" s="4">
        <v>10000000</v>
      </c>
      <c r="D358" s="4">
        <v>131</v>
      </c>
      <c r="E358" s="4">
        <v>0</v>
      </c>
      <c r="F358" s="4">
        <v>0</v>
      </c>
    </row>
    <row r="359" spans="1:6" ht="15.75" customHeight="1">
      <c r="A359" s="4">
        <v>3</v>
      </c>
      <c r="B359" s="4" t="s">
        <v>398</v>
      </c>
      <c r="C359" s="4">
        <v>5000000</v>
      </c>
      <c r="D359" s="4">
        <v>292</v>
      </c>
      <c r="E359" s="4">
        <v>64</v>
      </c>
      <c r="F359" s="4">
        <v>1</v>
      </c>
    </row>
    <row r="360" spans="1:6" ht="15.75" customHeight="1">
      <c r="A360" s="4">
        <v>4</v>
      </c>
      <c r="B360" s="4" t="s">
        <v>399</v>
      </c>
      <c r="C360" s="4">
        <v>3000000</v>
      </c>
      <c r="D360" s="4">
        <v>461</v>
      </c>
      <c r="E360" s="4">
        <v>96</v>
      </c>
      <c r="F360" s="4">
        <v>2</v>
      </c>
    </row>
    <row r="361" spans="1:6" ht="15.75" customHeight="1">
      <c r="A361" s="4">
        <v>5</v>
      </c>
      <c r="B361" s="4" t="s">
        <v>400</v>
      </c>
      <c r="C361" s="4">
        <v>3000000</v>
      </c>
      <c r="D361" s="4">
        <v>548</v>
      </c>
      <c r="E361" s="4">
        <v>128</v>
      </c>
      <c r="F361" s="4">
        <v>5</v>
      </c>
    </row>
    <row r="362" spans="1:6" ht="15.75" customHeight="1">
      <c r="A362" s="4">
        <v>6</v>
      </c>
      <c r="B362" s="4" t="s">
        <v>401</v>
      </c>
      <c r="C362" s="4">
        <v>2000000</v>
      </c>
      <c r="D362" s="4">
        <v>644</v>
      </c>
      <c r="E362" s="4">
        <v>96</v>
      </c>
      <c r="F362" s="4">
        <v>2</v>
      </c>
    </row>
    <row r="363" spans="1:6" ht="15.75" customHeight="1">
      <c r="A363" s="1">
        <v>7</v>
      </c>
      <c r="B363" s="1" t="s">
        <v>402</v>
      </c>
      <c r="C363" s="1">
        <v>2000000</v>
      </c>
      <c r="D363" s="1">
        <v>884</v>
      </c>
      <c r="E363" s="1">
        <v>392</v>
      </c>
      <c r="F363" s="1">
        <v>5</v>
      </c>
    </row>
    <row r="364" spans="1:6" ht="15.75" customHeight="1">
      <c r="A364" s="4">
        <v>8</v>
      </c>
      <c r="B364" s="4" t="s">
        <v>403</v>
      </c>
      <c r="C364" s="4">
        <v>2000000</v>
      </c>
      <c r="D364" s="4">
        <v>957</v>
      </c>
      <c r="E364" s="4">
        <v>98</v>
      </c>
      <c r="F364" s="4">
        <v>3</v>
      </c>
    </row>
    <row r="365" spans="1:6" ht="15.75" customHeight="1">
      <c r="A365" s="4">
        <v>9</v>
      </c>
      <c r="B365" s="4" t="s">
        <v>404</v>
      </c>
      <c r="C365" s="4">
        <v>2000000</v>
      </c>
      <c r="D365" s="4">
        <v>1002</v>
      </c>
      <c r="E365" s="4">
        <v>336</v>
      </c>
      <c r="F365" s="4">
        <v>2</v>
      </c>
    </row>
    <row r="366" spans="1:6" ht="15.75" customHeight="1">
      <c r="A366" s="4">
        <v>10</v>
      </c>
      <c r="B366" s="4" t="s">
        <v>405</v>
      </c>
      <c r="C366" s="4">
        <v>1000000</v>
      </c>
      <c r="D366" s="4">
        <v>1002</v>
      </c>
      <c r="E366" s="4">
        <v>384</v>
      </c>
      <c r="F366" s="4">
        <v>4</v>
      </c>
    </row>
    <row r="367" spans="1:6" ht="15.75" customHeight="1">
      <c r="A367" s="4">
        <v>11</v>
      </c>
      <c r="B367" s="4" t="s">
        <v>406</v>
      </c>
      <c r="C367" s="4">
        <v>1000000</v>
      </c>
      <c r="D367" s="4">
        <v>1008</v>
      </c>
      <c r="E367" s="4">
        <v>192</v>
      </c>
      <c r="F367" s="4">
        <v>5</v>
      </c>
    </row>
    <row r="368" spans="1:6" ht="15.75" customHeight="1">
      <c r="A368" s="4">
        <v>12</v>
      </c>
      <c r="B368" s="4" t="s">
        <v>407</v>
      </c>
      <c r="C368" s="4">
        <v>1000000</v>
      </c>
      <c r="D368" s="4">
        <v>1079</v>
      </c>
      <c r="E368" s="4">
        <v>432</v>
      </c>
      <c r="F368" s="4">
        <v>5</v>
      </c>
    </row>
    <row r="369" spans="1:13" ht="15.75" customHeight="1">
      <c r="A369" s="4">
        <v>13</v>
      </c>
      <c r="B369" s="4" t="s">
        <v>408</v>
      </c>
      <c r="C369" s="4">
        <v>1000000</v>
      </c>
      <c r="D369" s="4">
        <v>1699</v>
      </c>
      <c r="E369" s="4">
        <v>704</v>
      </c>
      <c r="F369" s="4">
        <v>5</v>
      </c>
    </row>
    <row r="370" spans="1:13" ht="15.75" customHeight="1">
      <c r="A370" s="4">
        <v>14</v>
      </c>
      <c r="B370" s="4" t="s">
        <v>409</v>
      </c>
      <c r="C370" s="4">
        <v>1000000</v>
      </c>
      <c r="D370" s="4">
        <v>1756</v>
      </c>
      <c r="E370" s="4">
        <v>560</v>
      </c>
      <c r="F370" s="4">
        <v>6</v>
      </c>
    </row>
    <row r="371" spans="1:13" ht="15.75" customHeight="1">
      <c r="A371" s="4">
        <v>15</v>
      </c>
      <c r="B371" s="4" t="s">
        <v>410</v>
      </c>
      <c r="C371" s="4">
        <v>1000000</v>
      </c>
      <c r="D371" s="4">
        <v>1782</v>
      </c>
      <c r="E371" s="4">
        <v>368</v>
      </c>
      <c r="F371" s="4">
        <v>4</v>
      </c>
    </row>
    <row r="372" spans="1:13" ht="15.75" customHeight="1">
      <c r="A372" s="4">
        <v>16</v>
      </c>
      <c r="B372" s="4" t="s">
        <v>411</v>
      </c>
      <c r="C372" s="4">
        <v>1000000</v>
      </c>
      <c r="D372" s="4">
        <v>1902</v>
      </c>
      <c r="E372" s="4">
        <v>416</v>
      </c>
      <c r="F372" s="4">
        <v>11</v>
      </c>
    </row>
    <row r="373" spans="1:13" ht="15.75" customHeight="1">
      <c r="A373" s="4">
        <v>17</v>
      </c>
      <c r="B373" s="4" t="s">
        <v>412</v>
      </c>
      <c r="C373" s="4">
        <v>1000000</v>
      </c>
      <c r="D373" s="4">
        <v>1938</v>
      </c>
      <c r="E373" s="4">
        <v>712</v>
      </c>
      <c r="F373" s="4">
        <v>9</v>
      </c>
    </row>
    <row r="374" spans="1:13" ht="15.75" customHeight="1">
      <c r="A374" s="4">
        <v>18</v>
      </c>
      <c r="B374" s="4" t="s">
        <v>413</v>
      </c>
      <c r="C374" s="4">
        <v>1000000</v>
      </c>
      <c r="D374" s="4">
        <v>2375</v>
      </c>
      <c r="E374" s="4">
        <v>713</v>
      </c>
      <c r="F374" s="4">
        <v>14</v>
      </c>
    </row>
    <row r="375" spans="1:13" ht="15.75" customHeight="1">
      <c r="A375" s="4">
        <v>19</v>
      </c>
      <c r="B375" s="4" t="s">
        <v>414</v>
      </c>
      <c r="C375" s="4">
        <v>1000000</v>
      </c>
      <c r="D375" s="4">
        <v>2986</v>
      </c>
      <c r="E375" s="4">
        <v>832</v>
      </c>
      <c r="F375" s="4">
        <v>17</v>
      </c>
    </row>
    <row r="376" spans="1:13" ht="15.75" customHeight="1">
      <c r="A376" s="4">
        <v>20</v>
      </c>
      <c r="B376" s="4" t="s">
        <v>415</v>
      </c>
      <c r="C376" s="4">
        <v>1000000</v>
      </c>
      <c r="D376" s="4">
        <v>3043</v>
      </c>
      <c r="E376" s="4">
        <v>1040</v>
      </c>
      <c r="F376" s="4">
        <v>9</v>
      </c>
    </row>
    <row r="377" spans="1:13" ht="15.75" customHeight="1">
      <c r="A377" s="4">
        <v>21</v>
      </c>
      <c r="B377" s="4" t="s">
        <v>416</v>
      </c>
      <c r="C377" s="4">
        <v>500000</v>
      </c>
      <c r="D377" s="4">
        <v>4420</v>
      </c>
      <c r="E377" s="4">
        <v>1008</v>
      </c>
      <c r="F377" s="4">
        <v>10</v>
      </c>
    </row>
    <row r="378" spans="1:13" ht="15.75" customHeight="1">
      <c r="A378" s="4">
        <v>22</v>
      </c>
      <c r="B378" s="4" t="s">
        <v>417</v>
      </c>
      <c r="C378" s="4">
        <v>300000</v>
      </c>
      <c r="D378" s="4">
        <v>5541</v>
      </c>
      <c r="E378" s="4">
        <v>1376</v>
      </c>
      <c r="F378" s="4">
        <v>22</v>
      </c>
    </row>
    <row r="379" spans="1:13" ht="15.75" customHeight="1">
      <c r="A379" s="4">
        <v>23</v>
      </c>
      <c r="B379" s="4" t="s">
        <v>418</v>
      </c>
      <c r="C379" s="4">
        <v>300000</v>
      </c>
      <c r="D379" s="4">
        <v>6600</v>
      </c>
      <c r="E379" s="4">
        <v>2040</v>
      </c>
      <c r="F379" s="4">
        <v>22</v>
      </c>
    </row>
    <row r="380" spans="1:13" ht="15.75" customHeight="1">
      <c r="A380" s="4">
        <v>24</v>
      </c>
      <c r="B380" s="4" t="s">
        <v>419</v>
      </c>
      <c r="C380" s="4">
        <v>200000</v>
      </c>
      <c r="D380" s="4">
        <v>7800</v>
      </c>
      <c r="E380" s="4">
        <v>1136</v>
      </c>
      <c r="F380" s="4">
        <v>11</v>
      </c>
    </row>
    <row r="381" spans="1:13" ht="15.75" customHeight="1">
      <c r="A381" s="4">
        <v>25</v>
      </c>
      <c r="B381" s="4" t="s">
        <v>420</v>
      </c>
      <c r="C381" s="4">
        <v>200000</v>
      </c>
      <c r="D381" s="4">
        <v>8089</v>
      </c>
      <c r="E381" s="4">
        <v>1872</v>
      </c>
      <c r="F381" s="4">
        <v>33</v>
      </c>
    </row>
    <row r="382" spans="1:13" ht="15.75" customHeight="1">
      <c r="A382" s="4">
        <v>26</v>
      </c>
      <c r="B382" s="4" t="s">
        <v>421</v>
      </c>
      <c r="C382" s="4">
        <v>100000</v>
      </c>
      <c r="D382" s="4">
        <v>24878</v>
      </c>
      <c r="E382" s="4">
        <v>6648</v>
      </c>
      <c r="F382" s="4">
        <v>38</v>
      </c>
    </row>
    <row r="384" spans="1:13" ht="15.75" customHeight="1">
      <c r="A384" s="4">
        <v>1</v>
      </c>
      <c r="B384" s="4" t="s">
        <v>422</v>
      </c>
      <c r="C384" s="4">
        <v>500000</v>
      </c>
      <c r="D384" s="4">
        <v>3351</v>
      </c>
      <c r="E384" s="4">
        <v>0</v>
      </c>
      <c r="F384" s="4">
        <v>0</v>
      </c>
      <c r="I384" s="4"/>
      <c r="K384" s="4"/>
      <c r="M384" s="4"/>
    </row>
    <row r="385" spans="1:13" ht="15.75" customHeight="1">
      <c r="A385" s="4">
        <v>2</v>
      </c>
      <c r="B385" s="4" t="s">
        <v>423</v>
      </c>
      <c r="C385" s="4">
        <v>500000</v>
      </c>
      <c r="D385" s="4">
        <v>3355</v>
      </c>
      <c r="E385" s="4">
        <v>0</v>
      </c>
      <c r="F385" s="4">
        <v>0</v>
      </c>
      <c r="I385" s="4"/>
      <c r="K385" s="4"/>
      <c r="M385" s="4"/>
    </row>
    <row r="386" spans="1:13" ht="15.75" customHeight="1">
      <c r="A386" s="4">
        <v>3</v>
      </c>
      <c r="B386" s="4" t="s">
        <v>424</v>
      </c>
      <c r="C386" s="4">
        <v>300000</v>
      </c>
      <c r="D386" s="4">
        <v>5151</v>
      </c>
      <c r="E386" s="4">
        <v>928</v>
      </c>
      <c r="F386" s="4">
        <v>16</v>
      </c>
      <c r="I386" s="4"/>
      <c r="K386" s="4"/>
      <c r="M386" s="4"/>
    </row>
    <row r="387" spans="1:13" ht="15.75" customHeight="1">
      <c r="A387" s="4">
        <v>4</v>
      </c>
      <c r="B387" s="4" t="s">
        <v>425</v>
      </c>
      <c r="C387" s="4">
        <v>200000</v>
      </c>
      <c r="D387" s="4">
        <v>8640</v>
      </c>
      <c r="E387" s="4">
        <v>1472</v>
      </c>
      <c r="F387" s="4">
        <v>42</v>
      </c>
      <c r="I387" s="4"/>
      <c r="K387" s="4"/>
      <c r="M387" s="4"/>
    </row>
    <row r="388" spans="1:13" ht="15.75" customHeight="1">
      <c r="A388" s="4">
        <v>5</v>
      </c>
      <c r="B388" s="4" t="s">
        <v>426</v>
      </c>
      <c r="C388" s="4">
        <v>200000</v>
      </c>
      <c r="D388" s="4">
        <v>8660</v>
      </c>
      <c r="E388" s="4">
        <v>1112</v>
      </c>
      <c r="F388" s="4">
        <v>54</v>
      </c>
      <c r="I388" s="4"/>
      <c r="K388" s="4"/>
      <c r="M388" s="4"/>
    </row>
    <row r="389" spans="1:13" ht="15.75" customHeight="1">
      <c r="A389" s="4">
        <v>6</v>
      </c>
      <c r="B389" s="4" t="s">
        <v>427</v>
      </c>
      <c r="C389" s="4">
        <v>200000</v>
      </c>
      <c r="D389" s="4">
        <v>13160</v>
      </c>
      <c r="E389" s="4">
        <v>1472</v>
      </c>
      <c r="F389" s="4">
        <v>42</v>
      </c>
      <c r="I389" s="4"/>
      <c r="K389" s="4"/>
      <c r="M389" s="4"/>
    </row>
    <row r="390" spans="1:13" ht="15.75" customHeight="1">
      <c r="A390" s="4">
        <v>7</v>
      </c>
      <c r="B390" s="4" t="s">
        <v>428</v>
      </c>
      <c r="C390" s="4">
        <v>100000</v>
      </c>
      <c r="D390" s="4">
        <v>14751</v>
      </c>
      <c r="E390" s="4">
        <v>5728</v>
      </c>
      <c r="F390" s="4">
        <v>51</v>
      </c>
      <c r="I390" s="4"/>
      <c r="K390" s="4"/>
      <c r="M390" s="4"/>
    </row>
    <row r="391" spans="1:13" ht="15.75" customHeight="1">
      <c r="A391" s="1">
        <v>8</v>
      </c>
      <c r="B391" s="1" t="s">
        <v>429</v>
      </c>
      <c r="C391" s="1">
        <v>100000</v>
      </c>
      <c r="D391" s="1">
        <v>15718</v>
      </c>
      <c r="E391" s="1">
        <v>6272</v>
      </c>
      <c r="F391" s="1">
        <v>80</v>
      </c>
      <c r="I391" s="4"/>
      <c r="K391" s="4"/>
      <c r="M391" s="4"/>
    </row>
    <row r="392" spans="1:13" ht="15.75" customHeight="1">
      <c r="A392" s="4">
        <v>9</v>
      </c>
      <c r="B392" s="4" t="s">
        <v>430</v>
      </c>
      <c r="C392" s="4">
        <v>100000</v>
      </c>
      <c r="D392" s="4">
        <v>20582</v>
      </c>
      <c r="E392" s="4">
        <v>5376</v>
      </c>
      <c r="F392" s="4">
        <v>32</v>
      </c>
      <c r="I392" s="4"/>
      <c r="K392" s="4"/>
      <c r="M392" s="4"/>
    </row>
    <row r="393" spans="1:13" ht="15.75" customHeight="1">
      <c r="A393" s="4">
        <v>10</v>
      </c>
      <c r="B393" s="4" t="s">
        <v>431</v>
      </c>
      <c r="C393" s="4">
        <v>100000</v>
      </c>
      <c r="D393" s="4">
        <v>22028</v>
      </c>
      <c r="E393" s="4">
        <v>8352</v>
      </c>
      <c r="F393" s="4">
        <v>120</v>
      </c>
      <c r="I393" s="4"/>
      <c r="K393" s="4"/>
      <c r="M393" s="4"/>
    </row>
    <row r="394" spans="1:13" ht="15.75" customHeight="1">
      <c r="A394" s="4">
        <v>11</v>
      </c>
      <c r="B394" s="4" t="s">
        <v>432</v>
      </c>
      <c r="C394" s="4">
        <v>100000</v>
      </c>
      <c r="D394" s="4">
        <v>24908</v>
      </c>
      <c r="E394" s="4">
        <v>4496</v>
      </c>
      <c r="F394" s="4">
        <v>121</v>
      </c>
      <c r="I394" s="4"/>
      <c r="K394" s="4"/>
      <c r="M394" s="4"/>
    </row>
    <row r="395" spans="1:13" ht="15.75" customHeight="1">
      <c r="A395" s="4">
        <v>12</v>
      </c>
      <c r="B395" s="4" t="s">
        <v>433</v>
      </c>
      <c r="C395" s="4">
        <v>100000</v>
      </c>
      <c r="D395" s="4">
        <v>25863</v>
      </c>
      <c r="E395" s="4">
        <v>2548</v>
      </c>
      <c r="F395" s="4">
        <v>78</v>
      </c>
      <c r="I395" s="4"/>
      <c r="K395" s="4"/>
      <c r="M395" s="4"/>
    </row>
    <row r="396" spans="1:13" ht="15.75" customHeight="1">
      <c r="A396" s="4">
        <v>13</v>
      </c>
      <c r="B396" s="4" t="s">
        <v>434</v>
      </c>
      <c r="C396" s="4">
        <v>50000</v>
      </c>
      <c r="D396" s="4">
        <v>31944</v>
      </c>
      <c r="E396" s="4">
        <v>10816</v>
      </c>
      <c r="F396" s="4">
        <v>78</v>
      </c>
      <c r="I396" s="4"/>
      <c r="K396" s="4"/>
      <c r="M396" s="4"/>
    </row>
    <row r="397" spans="1:13" ht="15.75" customHeight="1">
      <c r="A397" s="4">
        <v>14</v>
      </c>
      <c r="B397" s="4" t="s">
        <v>435</v>
      </c>
      <c r="C397" s="4">
        <v>50000</v>
      </c>
      <c r="D397" s="4">
        <v>39136</v>
      </c>
      <c r="E397" s="4">
        <v>13728</v>
      </c>
      <c r="F397" s="4">
        <v>181</v>
      </c>
      <c r="I397" s="4"/>
      <c r="K397" s="4"/>
      <c r="M397" s="4"/>
    </row>
    <row r="398" spans="1:13" ht="15.75" customHeight="1">
      <c r="A398" s="4">
        <v>15</v>
      </c>
      <c r="B398" s="4" t="s">
        <v>436</v>
      </c>
      <c r="C398" s="4">
        <v>50000</v>
      </c>
      <c r="D398" s="4">
        <v>41277</v>
      </c>
      <c r="E398" s="4">
        <v>7664</v>
      </c>
      <c r="F398" s="4">
        <v>240</v>
      </c>
      <c r="I398" s="4"/>
      <c r="K398" s="4"/>
      <c r="M398" s="4"/>
    </row>
    <row r="399" spans="1:13" ht="15.75" customHeight="1">
      <c r="A399" s="4">
        <v>16</v>
      </c>
      <c r="B399" s="4" t="s">
        <v>437</v>
      </c>
      <c r="C399" s="4">
        <v>30000</v>
      </c>
      <c r="D399" s="4">
        <v>43573</v>
      </c>
      <c r="E399" s="4">
        <v>9568</v>
      </c>
      <c r="F399" s="4">
        <v>104</v>
      </c>
      <c r="I399" s="4"/>
      <c r="K399" s="4"/>
      <c r="M399" s="4"/>
    </row>
    <row r="400" spans="1:13" ht="15.75" customHeight="1">
      <c r="A400" s="4">
        <v>17</v>
      </c>
      <c r="B400" s="4" t="s">
        <v>438</v>
      </c>
      <c r="C400" s="4">
        <v>30000</v>
      </c>
      <c r="D400" s="4">
        <v>44748</v>
      </c>
      <c r="E400" s="4">
        <v>13904</v>
      </c>
      <c r="F400" s="4">
        <v>131</v>
      </c>
      <c r="I400" s="4"/>
      <c r="K400" s="4"/>
      <c r="M400" s="4"/>
    </row>
    <row r="401" spans="1:13" ht="15.75" customHeight="1">
      <c r="A401" s="4">
        <v>18</v>
      </c>
      <c r="B401" s="4" t="s">
        <v>439</v>
      </c>
      <c r="C401" s="4">
        <v>30000</v>
      </c>
      <c r="D401" s="4">
        <v>49363</v>
      </c>
      <c r="E401" s="4">
        <v>13866</v>
      </c>
      <c r="F401" s="4">
        <v>321</v>
      </c>
      <c r="I401" s="4"/>
      <c r="K401" s="4"/>
      <c r="M401" s="4"/>
    </row>
    <row r="402" spans="1:13" ht="15.75" customHeight="1">
      <c r="A402" s="4">
        <v>19</v>
      </c>
      <c r="B402" s="4" t="s">
        <v>440</v>
      </c>
      <c r="C402" s="4">
        <v>30000</v>
      </c>
      <c r="D402" s="4">
        <v>55484</v>
      </c>
      <c r="E402" s="4">
        <v>17264</v>
      </c>
      <c r="F402" s="4">
        <v>343</v>
      </c>
      <c r="I402" s="4"/>
      <c r="K402" s="4"/>
      <c r="M402" s="4"/>
    </row>
    <row r="403" spans="1:13" ht="15.75" customHeight="1">
      <c r="A403" s="4">
        <v>20</v>
      </c>
      <c r="B403" s="4" t="s">
        <v>441</v>
      </c>
      <c r="C403" s="4">
        <v>20000</v>
      </c>
      <c r="D403" s="4">
        <v>73294</v>
      </c>
      <c r="E403" s="4">
        <v>24160</v>
      </c>
      <c r="F403" s="4">
        <v>224</v>
      </c>
      <c r="I403" s="4"/>
      <c r="K403" s="4"/>
      <c r="M403" s="4"/>
    </row>
    <row r="404" spans="1:13" ht="15.75" customHeight="1">
      <c r="A404" s="4">
        <v>21</v>
      </c>
      <c r="B404" s="4" t="s">
        <v>442</v>
      </c>
      <c r="C404" s="4">
        <v>20000</v>
      </c>
      <c r="D404" s="4">
        <v>76040</v>
      </c>
      <c r="E404" s="4">
        <v>19424</v>
      </c>
      <c r="F404" s="4">
        <v>360</v>
      </c>
      <c r="I404" s="4"/>
      <c r="K404" s="4"/>
      <c r="M404" s="4"/>
    </row>
    <row r="405" spans="1:13" ht="15.75" customHeight="1">
      <c r="A405" s="4">
        <v>22</v>
      </c>
      <c r="B405" s="4" t="s">
        <v>443</v>
      </c>
      <c r="C405" s="4">
        <v>10000</v>
      </c>
      <c r="D405" s="4">
        <v>155129</v>
      </c>
      <c r="E405" s="4">
        <v>22800</v>
      </c>
      <c r="F405" s="4">
        <v>250</v>
      </c>
      <c r="I405" s="4"/>
      <c r="K405" s="4"/>
      <c r="M405" s="4"/>
    </row>
    <row r="406" spans="1:13" ht="15.75" customHeight="1">
      <c r="A406" s="4">
        <v>23</v>
      </c>
      <c r="B406" s="4" t="s">
        <v>444</v>
      </c>
      <c r="C406" s="4">
        <v>10000</v>
      </c>
      <c r="D406" s="4">
        <v>163272</v>
      </c>
      <c r="E406" s="4">
        <v>57776</v>
      </c>
      <c r="F406" s="4">
        <v>642</v>
      </c>
      <c r="I406" s="4"/>
      <c r="K406" s="4"/>
      <c r="M406" s="4"/>
    </row>
    <row r="407" spans="1:13" ht="15.75" customHeight="1">
      <c r="A407" s="4">
        <v>24</v>
      </c>
      <c r="B407" s="4" t="s">
        <v>445</v>
      </c>
      <c r="C407" s="4">
        <v>10000</v>
      </c>
      <c r="D407" s="4">
        <v>197048</v>
      </c>
      <c r="E407" s="4">
        <v>43168</v>
      </c>
      <c r="F407" s="4">
        <v>782</v>
      </c>
      <c r="I407" s="4"/>
      <c r="K407" s="4"/>
      <c r="M407" s="4"/>
    </row>
    <row r="408" spans="1:13" ht="15.75" customHeight="1">
      <c r="A408" s="4">
        <v>25</v>
      </c>
      <c r="B408" s="4" t="s">
        <v>446</v>
      </c>
      <c r="C408" s="4">
        <v>10000</v>
      </c>
      <c r="D408" s="4">
        <v>212613</v>
      </c>
      <c r="E408" s="4">
        <v>25600</v>
      </c>
      <c r="F408" s="4">
        <v>276</v>
      </c>
      <c r="I408" s="4"/>
      <c r="K408" s="4"/>
      <c r="M408" s="4"/>
    </row>
    <row r="409" spans="1:13" ht="15.75" customHeight="1">
      <c r="A409" s="4">
        <v>26</v>
      </c>
      <c r="B409" s="4" t="s">
        <v>447</v>
      </c>
      <c r="C409" s="4">
        <v>3000</v>
      </c>
      <c r="D409" s="4">
        <v>494923</v>
      </c>
      <c r="E409" s="4">
        <v>120192</v>
      </c>
      <c r="F409" s="4">
        <v>842</v>
      </c>
      <c r="I409" s="4"/>
      <c r="K409" s="4"/>
      <c r="M409" s="4"/>
    </row>
    <row r="410" spans="1:13" ht="15.75" customHeight="1">
      <c r="I410" s="4"/>
      <c r="M410" s="4"/>
    </row>
    <row r="411" spans="1:13" ht="15.75" customHeight="1">
      <c r="A411" s="4">
        <v>1</v>
      </c>
      <c r="B411" s="4" t="s">
        <v>448</v>
      </c>
      <c r="C411" s="4">
        <v>200000</v>
      </c>
      <c r="D411" s="4">
        <v>11084</v>
      </c>
      <c r="E411" s="4">
        <v>0</v>
      </c>
      <c r="F411" s="4">
        <v>0</v>
      </c>
    </row>
    <row r="412" spans="1:13" ht="15.75" customHeight="1">
      <c r="A412" s="4">
        <v>2</v>
      </c>
      <c r="B412" s="4" t="s">
        <v>449</v>
      </c>
      <c r="C412" s="4">
        <v>100000</v>
      </c>
      <c r="D412" s="4">
        <v>20997</v>
      </c>
      <c r="E412" s="4">
        <v>0</v>
      </c>
      <c r="F412" s="4">
        <v>0</v>
      </c>
    </row>
    <row r="413" spans="1:13" ht="15.75" customHeight="1">
      <c r="A413" s="4">
        <v>3</v>
      </c>
      <c r="B413" s="4" t="s">
        <v>450</v>
      </c>
      <c r="C413" s="4">
        <v>50000</v>
      </c>
      <c r="D413" s="4">
        <v>25584</v>
      </c>
      <c r="E413" s="4">
        <v>0</v>
      </c>
      <c r="F413" s="4">
        <v>0</v>
      </c>
    </row>
    <row r="414" spans="1:13" ht="15.75" customHeight="1">
      <c r="A414" s="4">
        <v>4</v>
      </c>
      <c r="B414" s="4" t="s">
        <v>451</v>
      </c>
      <c r="C414" s="4">
        <v>50000</v>
      </c>
      <c r="D414" s="4">
        <v>27151</v>
      </c>
      <c r="E414" s="4">
        <v>0</v>
      </c>
      <c r="F414" s="4">
        <v>0</v>
      </c>
    </row>
    <row r="415" spans="1:13" ht="15.75" customHeight="1">
      <c r="A415" s="4">
        <v>5</v>
      </c>
      <c r="B415" s="4" t="s">
        <v>452</v>
      </c>
      <c r="C415" s="4">
        <v>50000</v>
      </c>
      <c r="D415" s="4">
        <v>28547</v>
      </c>
      <c r="E415" s="4">
        <v>5024</v>
      </c>
      <c r="F415" s="4">
        <v>157</v>
      </c>
    </row>
    <row r="416" spans="1:13" ht="15.75" customHeight="1">
      <c r="A416" s="4">
        <v>6</v>
      </c>
      <c r="B416" s="4" t="s">
        <v>453</v>
      </c>
      <c r="C416" s="4">
        <v>50000</v>
      </c>
      <c r="D416" s="4">
        <v>28876</v>
      </c>
      <c r="E416" s="4">
        <v>5024</v>
      </c>
      <c r="F416" s="4">
        <v>157</v>
      </c>
    </row>
    <row r="417" spans="1:6" ht="15.75" customHeight="1">
      <c r="A417" s="1">
        <v>7</v>
      </c>
      <c r="B417" s="1" t="s">
        <v>454</v>
      </c>
      <c r="C417" s="1">
        <v>30000</v>
      </c>
      <c r="D417" s="1">
        <v>41477</v>
      </c>
      <c r="E417" s="1">
        <v>0</v>
      </c>
      <c r="F417" s="1">
        <v>0</v>
      </c>
    </row>
    <row r="418" spans="1:6" ht="15.75" customHeight="1">
      <c r="A418" s="4">
        <v>8</v>
      </c>
      <c r="B418" s="4" t="s">
        <v>455</v>
      </c>
      <c r="C418" s="4">
        <v>30000</v>
      </c>
      <c r="D418" s="4">
        <v>55192</v>
      </c>
      <c r="E418" s="4">
        <v>5024</v>
      </c>
      <c r="F418" s="4">
        <v>157</v>
      </c>
    </row>
    <row r="419" spans="1:6" ht="15.75" customHeight="1">
      <c r="A419" s="4">
        <v>9</v>
      </c>
      <c r="B419" s="4" t="s">
        <v>456</v>
      </c>
      <c r="C419" s="4">
        <v>20000</v>
      </c>
      <c r="D419" s="4">
        <v>63593</v>
      </c>
      <c r="E419" s="4">
        <v>7504</v>
      </c>
      <c r="F419" s="4">
        <v>157</v>
      </c>
    </row>
    <row r="420" spans="1:6" ht="15.75" customHeight="1">
      <c r="A420" s="4">
        <v>10</v>
      </c>
      <c r="B420" s="4" t="s">
        <v>457</v>
      </c>
      <c r="C420" s="4">
        <v>20000</v>
      </c>
      <c r="D420" s="4">
        <v>75797</v>
      </c>
      <c r="E420" s="4">
        <v>0</v>
      </c>
      <c r="F420" s="4">
        <v>0</v>
      </c>
    </row>
    <row r="421" spans="1:6" ht="15.75" customHeight="1">
      <c r="A421" s="4">
        <v>11</v>
      </c>
      <c r="B421" s="4" t="s">
        <v>458</v>
      </c>
      <c r="C421" s="4">
        <v>20000</v>
      </c>
      <c r="D421" s="4">
        <v>86418</v>
      </c>
      <c r="E421" s="4">
        <v>0</v>
      </c>
      <c r="F421" s="4">
        <v>0</v>
      </c>
    </row>
    <row r="422" spans="1:6" ht="15.75" customHeight="1">
      <c r="A422" s="4">
        <v>12</v>
      </c>
      <c r="B422" s="4" t="s">
        <v>459</v>
      </c>
      <c r="C422" s="4">
        <v>10000</v>
      </c>
      <c r="D422" s="4">
        <v>101644</v>
      </c>
      <c r="E422" s="4">
        <v>22608</v>
      </c>
      <c r="F422" s="4">
        <v>628</v>
      </c>
    </row>
    <row r="423" spans="1:6" ht="15.75" customHeight="1">
      <c r="A423" s="4">
        <v>13</v>
      </c>
      <c r="B423" s="4" t="s">
        <v>460</v>
      </c>
      <c r="C423" s="4">
        <v>10000</v>
      </c>
      <c r="D423" s="4">
        <v>161505</v>
      </c>
      <c r="E423" s="4">
        <v>46440</v>
      </c>
      <c r="F423" s="4">
        <v>785</v>
      </c>
    </row>
    <row r="424" spans="1:6" ht="15.75" customHeight="1">
      <c r="A424" s="4">
        <v>14</v>
      </c>
      <c r="B424" s="4" t="s">
        <v>461</v>
      </c>
      <c r="C424" s="4">
        <v>10000</v>
      </c>
      <c r="D424" s="4">
        <v>185152</v>
      </c>
      <c r="E424" s="4">
        <v>15386</v>
      </c>
      <c r="F424" s="4">
        <v>471</v>
      </c>
    </row>
    <row r="425" spans="1:6" ht="15.75" customHeight="1">
      <c r="A425" s="4">
        <v>15</v>
      </c>
      <c r="B425" s="4" t="s">
        <v>462</v>
      </c>
      <c r="C425" s="4">
        <v>10000</v>
      </c>
      <c r="D425" s="4">
        <v>186934</v>
      </c>
      <c r="E425" s="4">
        <v>65312</v>
      </c>
      <c r="F425" s="4">
        <v>471</v>
      </c>
    </row>
    <row r="426" spans="1:6" ht="15.75" customHeight="1">
      <c r="A426" s="4">
        <v>16</v>
      </c>
      <c r="B426" s="4" t="s">
        <v>463</v>
      </c>
      <c r="C426" s="4">
        <v>10000</v>
      </c>
      <c r="D426" s="4">
        <v>190561</v>
      </c>
      <c r="E426" s="4">
        <v>25120</v>
      </c>
      <c r="F426" s="4">
        <v>628</v>
      </c>
    </row>
    <row r="427" spans="1:6" ht="15.75" customHeight="1">
      <c r="A427" s="4">
        <v>17</v>
      </c>
      <c r="B427" s="4" t="s">
        <v>464</v>
      </c>
      <c r="C427" s="4">
        <v>10000</v>
      </c>
      <c r="D427" s="4">
        <v>262813</v>
      </c>
      <c r="E427" s="4">
        <v>51653</v>
      </c>
      <c r="F427" s="4">
        <v>1727</v>
      </c>
    </row>
    <row r="428" spans="1:6" ht="15.75" customHeight="1">
      <c r="A428" s="4">
        <v>18</v>
      </c>
      <c r="B428" s="4" t="s">
        <v>465</v>
      </c>
      <c r="C428" s="4">
        <v>5000</v>
      </c>
      <c r="D428" s="4">
        <v>300976</v>
      </c>
      <c r="E428" s="4">
        <v>57776</v>
      </c>
      <c r="F428" s="4">
        <v>628</v>
      </c>
    </row>
    <row r="429" spans="1:6" ht="15.75" customHeight="1">
      <c r="A429" s="4">
        <v>19</v>
      </c>
      <c r="B429" s="4" t="s">
        <v>466</v>
      </c>
      <c r="C429" s="4">
        <v>5000</v>
      </c>
      <c r="D429" s="4">
        <v>314402</v>
      </c>
      <c r="E429" s="4">
        <v>40481</v>
      </c>
      <c r="F429" s="4">
        <v>1413</v>
      </c>
    </row>
    <row r="430" spans="1:6" ht="15.75" customHeight="1">
      <c r="A430" s="4">
        <v>20</v>
      </c>
      <c r="B430" s="4" t="s">
        <v>467</v>
      </c>
      <c r="C430" s="4">
        <v>5000</v>
      </c>
      <c r="D430" s="4">
        <v>401627</v>
      </c>
      <c r="E430" s="4">
        <v>118064</v>
      </c>
      <c r="F430" s="4">
        <v>1256</v>
      </c>
    </row>
    <row r="431" spans="1:6" ht="15.75" customHeight="1">
      <c r="A431" s="4">
        <v>21</v>
      </c>
      <c r="B431" s="4" t="s">
        <v>468</v>
      </c>
      <c r="C431" s="4">
        <v>2000</v>
      </c>
      <c r="D431" s="4">
        <v>884212</v>
      </c>
      <c r="E431" s="4">
        <v>96</v>
      </c>
      <c r="F431" s="4">
        <v>8</v>
      </c>
    </row>
    <row r="432" spans="1:6" ht="15.75" customHeight="1">
      <c r="A432" s="4">
        <v>22</v>
      </c>
      <c r="B432" s="4" t="s">
        <v>469</v>
      </c>
      <c r="C432" s="4">
        <v>2000</v>
      </c>
      <c r="D432" s="4">
        <v>1088886</v>
      </c>
      <c r="E432" s="4">
        <v>220848</v>
      </c>
      <c r="F432" s="4">
        <v>4396</v>
      </c>
    </row>
    <row r="433" spans="1:6" ht="15.75" customHeight="1">
      <c r="A433" s="4">
        <v>23</v>
      </c>
      <c r="B433" s="4" t="s">
        <v>470</v>
      </c>
      <c r="C433" s="4">
        <v>1000</v>
      </c>
      <c r="D433" s="4">
        <v>1372559</v>
      </c>
      <c r="E433" s="4">
        <v>533904</v>
      </c>
      <c r="F433" s="4">
        <v>11123</v>
      </c>
    </row>
    <row r="434" spans="1:6" ht="15.75" customHeight="1">
      <c r="A434" s="4">
        <v>24</v>
      </c>
      <c r="B434" s="4" t="s">
        <v>471</v>
      </c>
      <c r="C434" s="4">
        <v>1000</v>
      </c>
      <c r="D434" s="4">
        <v>1865932</v>
      </c>
      <c r="E434" s="4">
        <v>729736</v>
      </c>
      <c r="F434" s="4">
        <v>14287</v>
      </c>
    </row>
    <row r="435" spans="1:6" ht="15.75" customHeight="1">
      <c r="A435" s="4">
        <v>25</v>
      </c>
      <c r="B435" s="4" t="s">
        <v>472</v>
      </c>
      <c r="C435" s="4">
        <v>1000</v>
      </c>
      <c r="D435" s="4">
        <v>2383566</v>
      </c>
      <c r="E435" s="4">
        <v>108112</v>
      </c>
      <c r="F435" s="4">
        <v>1421</v>
      </c>
    </row>
    <row r="436" spans="1:6" ht="15.75" customHeight="1">
      <c r="A436" s="4">
        <v>26</v>
      </c>
      <c r="B436" s="4" t="s">
        <v>473</v>
      </c>
      <c r="C436" s="4">
        <v>500</v>
      </c>
      <c r="D436" s="4">
        <v>3375846</v>
      </c>
      <c r="E436" s="4">
        <v>132818</v>
      </c>
      <c r="F436" s="4">
        <v>2178</v>
      </c>
    </row>
    <row r="437" spans="1:6" ht="15.75" customHeight="1">
      <c r="A437" s="4">
        <v>27</v>
      </c>
      <c r="B437" s="4" t="s">
        <v>474</v>
      </c>
      <c r="C437" s="4">
        <v>300</v>
      </c>
      <c r="D437" s="4">
        <v>5699848</v>
      </c>
      <c r="E437" s="4">
        <v>359656</v>
      </c>
      <c r="F437" s="4">
        <v>4537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zoomScale="125" zoomScaleNormal="125" zoomScalePageLayoutView="125" workbookViewId="0">
      <pane ySplit="1" topLeftCell="A246" activePane="bottomLeft" state="frozen"/>
      <selection pane="bottomLeft" activeCell="E1" sqref="E1"/>
    </sheetView>
  </sheetViews>
  <sheetFormatPr baseColWidth="10" defaultColWidth="14.5" defaultRowHeight="15.75" customHeight="1" x14ac:dyDescent="0"/>
  <cols>
    <col min="1" max="2" width="34.5" hidden="1" customWidth="1"/>
    <col min="3" max="4" width="34.5" customWidth="1"/>
    <col min="6" max="6" width="19.16406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476</v>
      </c>
      <c r="F1" s="3" t="s">
        <v>4</v>
      </c>
      <c r="G1" s="1" t="s">
        <v>5</v>
      </c>
      <c r="H1" s="1" t="s">
        <v>6</v>
      </c>
      <c r="I1" s="1" t="s">
        <v>7</v>
      </c>
      <c r="J1" s="1"/>
      <c r="K1" s="2"/>
      <c r="L1" s="1"/>
      <c r="M1" s="1"/>
      <c r="N1" s="1"/>
      <c r="O1" s="1"/>
      <c r="P1" s="2"/>
      <c r="Q1" s="1"/>
      <c r="R1" s="1"/>
      <c r="S1" s="1"/>
      <c r="T1" s="1"/>
      <c r="U1" s="2"/>
      <c r="V1" s="1"/>
      <c r="W1" s="1"/>
      <c r="X1" s="1"/>
      <c r="Y1" s="1"/>
      <c r="Z1" s="2"/>
      <c r="AA1" s="1"/>
      <c r="AB1" s="1"/>
      <c r="AC1" s="1"/>
    </row>
    <row r="2" spans="1:29" ht="15.75" customHeight="1">
      <c r="A2" s="4" t="s">
        <v>9</v>
      </c>
      <c r="B2" s="4" t="str">
        <f>REPLACE(A2,1,9,"")</f>
        <v>Ace_Param</v>
      </c>
      <c r="C2" s="4" t="str">
        <f>REPLACE(B2,FIND("_",B2),100,"")</f>
        <v>Ace</v>
      </c>
      <c r="D2" s="4" t="str">
        <f>REPLACE(B2,1,FIND("_",B2),"")</f>
        <v>Param</v>
      </c>
      <c r="E2" s="4">
        <v>3000000</v>
      </c>
      <c r="F2" s="5">
        <f>POWER(10,7) / G2</f>
        <v>18518.518518518518</v>
      </c>
      <c r="G2" s="4">
        <v>540</v>
      </c>
      <c r="H2" s="4">
        <v>64</v>
      </c>
      <c r="I2" s="4">
        <v>2</v>
      </c>
    </row>
    <row r="3" spans="1:29" ht="15.75" customHeight="1">
      <c r="A3" s="4" t="s">
        <v>34</v>
      </c>
      <c r="B3" s="4" t="str">
        <f t="shared" ref="B3:B66" si="0">REPLACE(A3,1,9,"")</f>
        <v>Beego_Param</v>
      </c>
      <c r="C3" s="4" t="str">
        <f t="shared" ref="C3:C66" si="1">REPLACE(B3,FIND("_",B3),100,"")</f>
        <v>Beego</v>
      </c>
      <c r="D3" s="4" t="str">
        <f t="shared" ref="D3:D66" si="2">REPLACE(B3,1,FIND("_",B3),"")</f>
        <v>Param</v>
      </c>
      <c r="E3" s="4">
        <v>1000000</v>
      </c>
      <c r="F3" s="5">
        <f t="shared" ref="F3:F66" si="3">POWER(10,7) / G3</f>
        <v>5861.664712778429</v>
      </c>
      <c r="G3" s="4">
        <v>1706</v>
      </c>
      <c r="H3" s="4">
        <v>368</v>
      </c>
      <c r="I3" s="4">
        <v>4</v>
      </c>
    </row>
    <row r="4" spans="1:29" ht="15.75" customHeight="1">
      <c r="A4" s="4" t="s">
        <v>37</v>
      </c>
      <c r="B4" s="4" t="str">
        <f t="shared" si="0"/>
        <v>Bone_Param</v>
      </c>
      <c r="C4" s="4" t="str">
        <f t="shared" si="1"/>
        <v>Bone</v>
      </c>
      <c r="D4" s="4" t="str">
        <f t="shared" si="2"/>
        <v>Param</v>
      </c>
      <c r="E4" s="4">
        <v>1000000</v>
      </c>
      <c r="F4" s="5">
        <f t="shared" si="3"/>
        <v>6138.7354205033762</v>
      </c>
      <c r="G4" s="4">
        <v>1629</v>
      </c>
      <c r="H4" s="4">
        <v>672</v>
      </c>
      <c r="I4" s="4">
        <v>5</v>
      </c>
    </row>
    <row r="5" spans="1:29" ht="15.75" customHeight="1">
      <c r="A5" s="4" t="s">
        <v>31</v>
      </c>
      <c r="B5" s="4" t="str">
        <f t="shared" si="0"/>
        <v>Denco_Param</v>
      </c>
      <c r="C5" s="4" t="str">
        <f t="shared" si="1"/>
        <v>Denco</v>
      </c>
      <c r="D5" s="4" t="str">
        <f t="shared" si="2"/>
        <v>Param</v>
      </c>
      <c r="E5" s="4">
        <v>10000000</v>
      </c>
      <c r="F5" s="5">
        <f t="shared" si="3"/>
        <v>55865.9217877095</v>
      </c>
      <c r="G5" s="4">
        <v>179</v>
      </c>
      <c r="H5" s="4">
        <v>32</v>
      </c>
      <c r="I5" s="4">
        <v>1</v>
      </c>
    </row>
    <row r="6" spans="1:29" ht="15.75" customHeight="1">
      <c r="A6" s="4" t="s">
        <v>10</v>
      </c>
      <c r="B6" s="4" t="str">
        <f t="shared" si="0"/>
        <v>Gin_Param</v>
      </c>
      <c r="C6" s="4" t="str">
        <f t="shared" si="1"/>
        <v>Gin</v>
      </c>
      <c r="D6" s="4" t="str">
        <f t="shared" si="2"/>
        <v>Param</v>
      </c>
      <c r="E6" s="4">
        <v>20000000</v>
      </c>
      <c r="F6" s="5">
        <f t="shared" si="3"/>
        <v>116686.11435239206</v>
      </c>
      <c r="G6" s="4">
        <v>85.7</v>
      </c>
      <c r="H6" s="4">
        <v>0</v>
      </c>
      <c r="I6" s="4">
        <v>0</v>
      </c>
    </row>
    <row r="7" spans="1:29" ht="15.75" customHeight="1">
      <c r="A7" s="4" t="s">
        <v>41</v>
      </c>
      <c r="B7" s="4" t="str">
        <f t="shared" si="0"/>
        <v>GocraftWeb_Param</v>
      </c>
      <c r="C7" s="4" t="str">
        <f t="shared" si="1"/>
        <v>GocraftWeb</v>
      </c>
      <c r="D7" s="4" t="str">
        <f t="shared" si="2"/>
        <v>Param</v>
      </c>
      <c r="E7" s="4">
        <v>1000000</v>
      </c>
      <c r="F7" s="5">
        <f t="shared" si="3"/>
        <v>5698.0056980056979</v>
      </c>
      <c r="G7" s="4">
        <v>1755</v>
      </c>
      <c r="H7" s="4">
        <v>648</v>
      </c>
      <c r="I7" s="4">
        <v>8</v>
      </c>
    </row>
    <row r="8" spans="1:29" ht="15.75" customHeight="1">
      <c r="A8" s="4" t="s">
        <v>43</v>
      </c>
      <c r="B8" s="4" t="str">
        <f t="shared" si="0"/>
        <v>Goji_Param</v>
      </c>
      <c r="C8" s="4" t="str">
        <f t="shared" si="1"/>
        <v>Goji</v>
      </c>
      <c r="D8" s="4" t="str">
        <f t="shared" si="2"/>
        <v>Param</v>
      </c>
      <c r="E8" s="4">
        <v>2000000</v>
      </c>
      <c r="F8" s="5">
        <f t="shared" si="3"/>
        <v>10706.638115631691</v>
      </c>
      <c r="G8" s="4">
        <v>934</v>
      </c>
      <c r="H8" s="4">
        <v>336</v>
      </c>
      <c r="I8" s="4">
        <v>2</v>
      </c>
    </row>
    <row r="9" spans="1:29" ht="15.75" customHeight="1">
      <c r="A9" s="4" t="s">
        <v>45</v>
      </c>
      <c r="B9" s="4" t="str">
        <f t="shared" si="0"/>
        <v>Gojiv2_Param</v>
      </c>
      <c r="C9" s="4" t="str">
        <f t="shared" si="1"/>
        <v>Gojiv2</v>
      </c>
      <c r="D9" s="4" t="str">
        <f t="shared" si="2"/>
        <v>Param</v>
      </c>
      <c r="E9" s="4">
        <v>2000000</v>
      </c>
      <c r="F9" s="5">
        <f t="shared" si="3"/>
        <v>11261.261261261261</v>
      </c>
      <c r="G9" s="4">
        <v>888</v>
      </c>
      <c r="H9" s="4">
        <v>176</v>
      </c>
      <c r="I9" s="4">
        <v>5</v>
      </c>
    </row>
    <row r="10" spans="1:29" ht="15.75" customHeight="1">
      <c r="A10" s="4" t="s">
        <v>46</v>
      </c>
      <c r="B10" s="4" t="str">
        <f t="shared" si="0"/>
        <v>GoJsonRest_Param</v>
      </c>
      <c r="C10" s="4" t="str">
        <f t="shared" si="1"/>
        <v>GoJsonRest</v>
      </c>
      <c r="D10" s="4" t="str">
        <f t="shared" si="2"/>
        <v>Param</v>
      </c>
      <c r="E10" s="4">
        <v>1000000</v>
      </c>
      <c r="F10" s="5">
        <f t="shared" si="3"/>
        <v>4856.7265662943173</v>
      </c>
      <c r="G10" s="4">
        <v>2059</v>
      </c>
      <c r="H10" s="4">
        <v>649</v>
      </c>
      <c r="I10" s="4">
        <v>13</v>
      </c>
    </row>
    <row r="11" spans="1:29" ht="15.75" customHeight="1">
      <c r="A11" s="4" t="s">
        <v>48</v>
      </c>
      <c r="B11" s="4" t="str">
        <f t="shared" si="0"/>
        <v>GoRestful_Param</v>
      </c>
      <c r="C11" s="4" t="str">
        <f t="shared" si="1"/>
        <v>GoRestful</v>
      </c>
      <c r="D11" s="4" t="str">
        <f t="shared" si="2"/>
        <v>Param</v>
      </c>
      <c r="E11" s="4">
        <v>200000</v>
      </c>
      <c r="F11" s="5">
        <f t="shared" si="3"/>
        <v>1120.950566080036</v>
      </c>
      <c r="G11" s="4">
        <v>8921</v>
      </c>
      <c r="H11" s="4">
        <v>2488</v>
      </c>
      <c r="I11" s="4">
        <v>26</v>
      </c>
    </row>
    <row r="12" spans="1:29" ht="15.75" customHeight="1">
      <c r="A12" s="4" t="s">
        <v>50</v>
      </c>
      <c r="B12" s="4" t="str">
        <f t="shared" si="0"/>
        <v>GorillaMux_Param</v>
      </c>
      <c r="C12" s="4" t="str">
        <f t="shared" si="1"/>
        <v>GorillaMux</v>
      </c>
      <c r="D12" s="4" t="str">
        <f t="shared" si="2"/>
        <v>Param</v>
      </c>
      <c r="E12" s="4">
        <v>1000000</v>
      </c>
      <c r="F12" s="5">
        <f t="shared" si="3"/>
        <v>2996.7036260113873</v>
      </c>
      <c r="G12" s="4">
        <v>3337</v>
      </c>
      <c r="H12" s="4">
        <v>992</v>
      </c>
      <c r="I12" s="4">
        <v>10</v>
      </c>
    </row>
    <row r="13" spans="1:29" ht="15.75" customHeight="1">
      <c r="A13" s="4" t="s">
        <v>38</v>
      </c>
      <c r="B13" s="4" t="str">
        <f t="shared" si="0"/>
        <v>HttpRouter_Param</v>
      </c>
      <c r="C13" s="4" t="str">
        <f t="shared" si="1"/>
        <v>HttpRouter</v>
      </c>
      <c r="D13" s="4" t="str">
        <f t="shared" si="2"/>
        <v>Param</v>
      </c>
      <c r="E13" s="4">
        <v>5000000</v>
      </c>
      <c r="F13" s="5">
        <f t="shared" si="3"/>
        <v>24509.803921568626</v>
      </c>
      <c r="G13" s="4">
        <v>408</v>
      </c>
      <c r="H13" s="4">
        <v>64</v>
      </c>
      <c r="I13" s="4">
        <v>2</v>
      </c>
    </row>
    <row r="14" spans="1:29" ht="15.75" customHeight="1">
      <c r="A14" s="4" t="s">
        <v>51</v>
      </c>
      <c r="B14" s="4" t="str">
        <f t="shared" si="0"/>
        <v>HttpTreeMux_Param</v>
      </c>
      <c r="C14" s="4" t="str">
        <f t="shared" si="1"/>
        <v>HttpTreeMux</v>
      </c>
      <c r="D14" s="4" t="str">
        <f t="shared" si="2"/>
        <v>Param</v>
      </c>
      <c r="E14" s="4">
        <v>2000000</v>
      </c>
      <c r="F14" s="5">
        <f t="shared" si="3"/>
        <v>11481.05625717566</v>
      </c>
      <c r="G14" s="4">
        <v>871</v>
      </c>
      <c r="H14" s="4">
        <v>352</v>
      </c>
      <c r="I14" s="4">
        <v>3</v>
      </c>
    </row>
    <row r="15" spans="1:29" ht="15.75" customHeight="1">
      <c r="A15" s="4" t="s">
        <v>35</v>
      </c>
      <c r="B15" s="4" t="str">
        <f t="shared" si="0"/>
        <v>Kocha_Param</v>
      </c>
      <c r="C15" s="4" t="str">
        <f t="shared" si="1"/>
        <v>Kocha</v>
      </c>
      <c r="D15" s="4" t="str">
        <f t="shared" si="2"/>
        <v>Param</v>
      </c>
      <c r="E15" s="4">
        <v>5000000</v>
      </c>
      <c r="F15" s="5">
        <f t="shared" si="3"/>
        <v>27624.309392265193</v>
      </c>
      <c r="G15" s="4">
        <v>362</v>
      </c>
      <c r="H15" s="4">
        <v>56</v>
      </c>
      <c r="I15" s="4">
        <v>3</v>
      </c>
    </row>
    <row r="16" spans="1:29" ht="15.75" customHeight="1">
      <c r="A16" s="4" t="s">
        <v>28</v>
      </c>
      <c r="B16" s="4" t="str">
        <f t="shared" si="0"/>
        <v>LARS_Param</v>
      </c>
      <c r="C16" s="4" t="str">
        <f t="shared" si="1"/>
        <v>LARS</v>
      </c>
      <c r="D16" s="4" t="str">
        <f t="shared" si="2"/>
        <v>Param</v>
      </c>
      <c r="E16" s="4">
        <v>20000000</v>
      </c>
      <c r="F16" s="5">
        <f t="shared" si="3"/>
        <v>104275.28675703857</v>
      </c>
      <c r="G16" s="4">
        <v>95.9</v>
      </c>
      <c r="H16" s="4">
        <v>0</v>
      </c>
      <c r="I16" s="4">
        <v>0</v>
      </c>
    </row>
    <row r="17" spans="1:9" ht="15.75" customHeight="1">
      <c r="A17" s="4" t="s">
        <v>54</v>
      </c>
      <c r="B17" s="4" t="str">
        <f t="shared" si="0"/>
        <v>Macaron_Param</v>
      </c>
      <c r="C17" s="4" t="str">
        <f t="shared" si="1"/>
        <v>Macaron</v>
      </c>
      <c r="D17" s="4" t="str">
        <f t="shared" si="2"/>
        <v>Param</v>
      </c>
      <c r="E17" s="4">
        <v>1000000</v>
      </c>
      <c r="F17" s="5">
        <f t="shared" si="3"/>
        <v>3045.0669914738123</v>
      </c>
      <c r="G17" s="4">
        <v>3284</v>
      </c>
      <c r="H17" s="4">
        <v>1040</v>
      </c>
      <c r="I17" s="4">
        <v>9</v>
      </c>
    </row>
    <row r="18" spans="1:9" ht="15.75" customHeight="1">
      <c r="A18" s="4" t="s">
        <v>56</v>
      </c>
      <c r="B18" s="4" t="str">
        <f t="shared" si="0"/>
        <v>Martini_Param</v>
      </c>
      <c r="C18" s="4" t="str">
        <f t="shared" si="1"/>
        <v>Martini</v>
      </c>
      <c r="D18" s="4" t="str">
        <f t="shared" si="2"/>
        <v>Param</v>
      </c>
      <c r="E18" s="4">
        <v>200000</v>
      </c>
      <c r="F18" s="5">
        <f t="shared" si="3"/>
        <v>1311.8194936376754</v>
      </c>
      <c r="G18" s="4">
        <v>7623</v>
      </c>
      <c r="H18" s="4">
        <v>1104</v>
      </c>
      <c r="I18" s="4">
        <v>11</v>
      </c>
    </row>
    <row r="19" spans="1:9" ht="15.75" customHeight="1">
      <c r="A19" s="4" t="s">
        <v>57</v>
      </c>
      <c r="B19" s="4" t="str">
        <f t="shared" si="0"/>
        <v>Pat_Param</v>
      </c>
      <c r="C19" s="4" t="str">
        <f t="shared" si="1"/>
        <v>Pat</v>
      </c>
      <c r="D19" s="4" t="str">
        <f t="shared" si="2"/>
        <v>Param</v>
      </c>
      <c r="E19" s="4">
        <v>1000000</v>
      </c>
      <c r="F19" s="5">
        <f t="shared" si="3"/>
        <v>4821.6007714561238</v>
      </c>
      <c r="G19" s="4">
        <v>2074</v>
      </c>
      <c r="H19" s="4">
        <v>648</v>
      </c>
      <c r="I19" s="4">
        <v>12</v>
      </c>
    </row>
    <row r="20" spans="1:9" ht="15.75" customHeight="1">
      <c r="A20" s="4" t="s">
        <v>60</v>
      </c>
      <c r="B20" s="4" t="str">
        <f t="shared" si="0"/>
        <v>Possum_Param</v>
      </c>
      <c r="C20" s="4" t="str">
        <f t="shared" si="1"/>
        <v>Possum</v>
      </c>
      <c r="D20" s="4" t="str">
        <f t="shared" si="2"/>
        <v>Param</v>
      </c>
      <c r="E20" s="4">
        <v>1000000</v>
      </c>
      <c r="F20" s="5">
        <f t="shared" si="3"/>
        <v>5091.6496945010185</v>
      </c>
      <c r="G20" s="4">
        <v>1964</v>
      </c>
      <c r="H20" s="4">
        <v>560</v>
      </c>
      <c r="I20" s="4">
        <v>6</v>
      </c>
    </row>
    <row r="21" spans="1:9" ht="15.75" customHeight="1">
      <c r="A21" s="4" t="s">
        <v>61</v>
      </c>
      <c r="B21" s="4" t="str">
        <f t="shared" si="0"/>
        <v>R2router_Param</v>
      </c>
      <c r="C21" s="4" t="str">
        <f t="shared" si="1"/>
        <v>R2router</v>
      </c>
      <c r="D21" s="4" t="str">
        <f t="shared" si="2"/>
        <v>Param</v>
      </c>
      <c r="E21" s="4">
        <v>1000000</v>
      </c>
      <c r="F21" s="5">
        <f t="shared" si="3"/>
        <v>9345.7943925233649</v>
      </c>
      <c r="G21" s="4">
        <v>1070</v>
      </c>
      <c r="H21" s="4">
        <v>432</v>
      </c>
      <c r="I21" s="4">
        <v>5</v>
      </c>
    </row>
    <row r="22" spans="1:9" ht="15.75" customHeight="1">
      <c r="A22" s="4" t="s">
        <v>62</v>
      </c>
      <c r="B22" s="4" t="str">
        <f t="shared" si="0"/>
        <v>Revel_Param</v>
      </c>
      <c r="C22" s="4" t="str">
        <f t="shared" si="1"/>
        <v>Revel</v>
      </c>
      <c r="D22" s="4" t="str">
        <f t="shared" si="2"/>
        <v>Param</v>
      </c>
      <c r="E22" s="4">
        <v>200000</v>
      </c>
      <c r="F22" s="5">
        <f t="shared" si="3"/>
        <v>1200.1920307249161</v>
      </c>
      <c r="G22" s="4">
        <v>8332</v>
      </c>
      <c r="H22" s="4">
        <v>1776</v>
      </c>
      <c r="I22" s="4">
        <v>31</v>
      </c>
    </row>
    <row r="23" spans="1:9" ht="15.75" customHeight="1">
      <c r="A23" s="4" t="s">
        <v>63</v>
      </c>
      <c r="B23" s="4" t="str">
        <f t="shared" si="0"/>
        <v>Tango_Param</v>
      </c>
      <c r="C23" s="4" t="str">
        <f t="shared" si="1"/>
        <v>Tango</v>
      </c>
      <c r="D23" s="4" t="str">
        <f t="shared" si="2"/>
        <v>Param</v>
      </c>
      <c r="E23" s="4">
        <v>1000000</v>
      </c>
      <c r="F23" s="5">
        <f t="shared" si="3"/>
        <v>6788.8662593346908</v>
      </c>
      <c r="G23" s="4">
        <v>1473</v>
      </c>
      <c r="H23" s="4">
        <v>256</v>
      </c>
      <c r="I23" s="4">
        <v>9</v>
      </c>
    </row>
    <row r="24" spans="1:9" ht="15.75" customHeight="1">
      <c r="A24" s="4" t="s">
        <v>64</v>
      </c>
      <c r="B24" s="4" t="str">
        <f t="shared" si="0"/>
        <v>TigerTonic_Param</v>
      </c>
      <c r="C24" s="4" t="str">
        <f t="shared" si="1"/>
        <v>TigerTonic</v>
      </c>
      <c r="D24" s="4" t="str">
        <f t="shared" si="2"/>
        <v>Param</v>
      </c>
      <c r="E24" s="4">
        <v>500000</v>
      </c>
      <c r="F24" s="5">
        <f t="shared" si="3"/>
        <v>2656.0424966799469</v>
      </c>
      <c r="G24" s="4">
        <v>3765</v>
      </c>
      <c r="H24" s="4">
        <v>976</v>
      </c>
      <c r="I24" s="4">
        <v>16</v>
      </c>
    </row>
    <row r="25" spans="1:9" ht="15.75" customHeight="1">
      <c r="A25" s="4" t="s">
        <v>67</v>
      </c>
      <c r="B25" s="4" t="str">
        <f t="shared" si="0"/>
        <v>Traffic_Param</v>
      </c>
      <c r="C25" s="4" t="str">
        <f t="shared" si="1"/>
        <v>Traffic</v>
      </c>
      <c r="D25" s="4" t="str">
        <f t="shared" si="2"/>
        <v>Param</v>
      </c>
      <c r="E25" s="4">
        <v>200000</v>
      </c>
      <c r="F25" s="5">
        <f t="shared" si="3"/>
        <v>1612.9032258064517</v>
      </c>
      <c r="G25" s="4">
        <v>6200</v>
      </c>
      <c r="H25" s="4">
        <v>1960</v>
      </c>
      <c r="I25" s="4">
        <v>21</v>
      </c>
    </row>
    <row r="26" spans="1:9" ht="15.75" customHeight="1">
      <c r="A26" s="4" t="s">
        <v>44</v>
      </c>
      <c r="B26" s="4" t="str">
        <f t="shared" si="0"/>
        <v>Vulcan_Param</v>
      </c>
      <c r="C26" s="4" t="str">
        <f t="shared" si="1"/>
        <v>Vulcan</v>
      </c>
      <c r="D26" s="4" t="str">
        <f t="shared" si="2"/>
        <v>Param</v>
      </c>
      <c r="E26" s="4">
        <v>2000000</v>
      </c>
      <c r="F26" s="5">
        <f t="shared" si="3"/>
        <v>12903.225806451614</v>
      </c>
      <c r="G26" s="4">
        <v>775</v>
      </c>
      <c r="H26" s="4">
        <v>98</v>
      </c>
      <c r="I26" s="4">
        <v>3</v>
      </c>
    </row>
    <row r="27" spans="1:9" ht="15.75" customHeight="1">
      <c r="A27" s="4" t="s">
        <v>47</v>
      </c>
      <c r="B27" s="4" t="str">
        <f t="shared" si="0"/>
        <v>Yar_Param</v>
      </c>
      <c r="C27" s="4" t="str">
        <f t="shared" si="1"/>
        <v>Yar</v>
      </c>
      <c r="D27" s="4" t="str">
        <f t="shared" si="2"/>
        <v>Param</v>
      </c>
      <c r="E27" s="4">
        <v>2000000</v>
      </c>
      <c r="F27" s="5">
        <f t="shared" si="3"/>
        <v>11547.344110854503</v>
      </c>
      <c r="G27" s="4">
        <v>866</v>
      </c>
      <c r="H27" s="4">
        <v>360</v>
      </c>
      <c r="I27" s="4">
        <v>5</v>
      </c>
    </row>
    <row r="28" spans="1:9" ht="15.75" customHeight="1">
      <c r="A28" s="4" t="s">
        <v>71</v>
      </c>
      <c r="B28" s="4" t="str">
        <f t="shared" si="0"/>
        <v>Ace_Param5</v>
      </c>
      <c r="C28" s="4" t="str">
        <f t="shared" si="1"/>
        <v>Ace</v>
      </c>
      <c r="D28" s="4" t="str">
        <f t="shared" si="2"/>
        <v>Param5</v>
      </c>
      <c r="E28" s="4">
        <v>2000000</v>
      </c>
      <c r="F28" s="5">
        <f t="shared" si="3"/>
        <v>12210.01221001221</v>
      </c>
      <c r="G28" s="4">
        <v>819</v>
      </c>
      <c r="H28" s="4">
        <v>192</v>
      </c>
      <c r="I28" s="4">
        <v>2</v>
      </c>
    </row>
    <row r="29" spans="1:9" ht="15.75" customHeight="1">
      <c r="A29" s="4" t="s">
        <v>73</v>
      </c>
      <c r="B29" s="4" t="str">
        <f t="shared" si="0"/>
        <v>Beego_Param5</v>
      </c>
      <c r="C29" s="4" t="str">
        <f t="shared" si="1"/>
        <v>Beego</v>
      </c>
      <c r="D29" s="4" t="str">
        <f t="shared" si="2"/>
        <v>Param5</v>
      </c>
      <c r="E29" s="4">
        <v>1000000</v>
      </c>
      <c r="F29" s="5">
        <f t="shared" si="3"/>
        <v>4814.6364949446315</v>
      </c>
      <c r="G29" s="4">
        <v>2077</v>
      </c>
      <c r="H29" s="4">
        <v>368</v>
      </c>
      <c r="I29" s="4">
        <v>4</v>
      </c>
    </row>
    <row r="30" spans="1:9" ht="15.75" customHeight="1">
      <c r="A30" s="4" t="s">
        <v>74</v>
      </c>
      <c r="B30" s="4" t="str">
        <f t="shared" si="0"/>
        <v>Bone_Param5</v>
      </c>
      <c r="C30" s="4" t="str">
        <f t="shared" si="1"/>
        <v>Bone</v>
      </c>
      <c r="D30" s="4" t="str">
        <f t="shared" si="2"/>
        <v>Param5</v>
      </c>
      <c r="E30" s="4">
        <v>1000000</v>
      </c>
      <c r="F30" s="5">
        <f t="shared" si="3"/>
        <v>4308.4877208099961</v>
      </c>
      <c r="G30" s="4">
        <v>2321</v>
      </c>
      <c r="H30" s="4">
        <v>720</v>
      </c>
      <c r="I30" s="4">
        <v>5</v>
      </c>
    </row>
    <row r="31" spans="1:9" ht="15.75" customHeight="1">
      <c r="A31" s="4" t="s">
        <v>75</v>
      </c>
      <c r="B31" s="4" t="str">
        <f t="shared" si="0"/>
        <v>Denco_Param5</v>
      </c>
      <c r="C31" s="4" t="str">
        <f t="shared" si="1"/>
        <v>Denco</v>
      </c>
      <c r="D31" s="4" t="str">
        <f t="shared" si="2"/>
        <v>Param5</v>
      </c>
      <c r="E31" s="4">
        <v>3000000</v>
      </c>
      <c r="F31" s="5">
        <f t="shared" si="3"/>
        <v>20533.880903490761</v>
      </c>
      <c r="G31" s="4">
        <v>487</v>
      </c>
      <c r="H31" s="4">
        <v>160</v>
      </c>
      <c r="I31" s="4">
        <v>1</v>
      </c>
    </row>
    <row r="32" spans="1:9" ht="15.75" customHeight="1">
      <c r="A32" s="4" t="s">
        <v>77</v>
      </c>
      <c r="B32" s="4" t="str">
        <f t="shared" si="0"/>
        <v>Gin_Param5</v>
      </c>
      <c r="C32" s="4" t="str">
        <f t="shared" si="1"/>
        <v>Gin</v>
      </c>
      <c r="D32" s="4" t="str">
        <f t="shared" si="2"/>
        <v>Param5</v>
      </c>
      <c r="E32" s="4">
        <v>10000000</v>
      </c>
      <c r="F32" s="5">
        <f t="shared" si="3"/>
        <v>62111.801242236026</v>
      </c>
      <c r="G32" s="4">
        <v>161</v>
      </c>
      <c r="H32" s="4">
        <v>0</v>
      </c>
      <c r="I32" s="4">
        <v>0</v>
      </c>
    </row>
    <row r="33" spans="1:9" ht="15.75" customHeight="1">
      <c r="A33" s="4" t="s">
        <v>79</v>
      </c>
      <c r="B33" s="4" t="str">
        <f t="shared" si="0"/>
        <v>GocraftWeb_Param5</v>
      </c>
      <c r="C33" s="4" t="str">
        <f t="shared" si="1"/>
        <v>GocraftWeb</v>
      </c>
      <c r="D33" s="4" t="str">
        <f t="shared" si="2"/>
        <v>Param5</v>
      </c>
      <c r="E33" s="4">
        <v>1000000</v>
      </c>
      <c r="F33" s="5">
        <f t="shared" si="3"/>
        <v>3298.1530343007917</v>
      </c>
      <c r="G33" s="4">
        <v>3032</v>
      </c>
      <c r="H33" s="4">
        <v>920</v>
      </c>
      <c r="I33" s="4">
        <v>11</v>
      </c>
    </row>
    <row r="34" spans="1:9" ht="15.75" customHeight="1">
      <c r="A34" s="4" t="s">
        <v>80</v>
      </c>
      <c r="B34" s="4" t="str">
        <f t="shared" si="0"/>
        <v>Goji_Param5</v>
      </c>
      <c r="C34" s="4" t="str">
        <f t="shared" si="1"/>
        <v>Goji</v>
      </c>
      <c r="D34" s="4" t="str">
        <f t="shared" si="2"/>
        <v>Param5</v>
      </c>
      <c r="E34" s="4">
        <v>1000000</v>
      </c>
      <c r="F34" s="5">
        <f t="shared" si="3"/>
        <v>7007.7084793272597</v>
      </c>
      <c r="G34" s="4">
        <v>1427</v>
      </c>
      <c r="H34" s="4">
        <v>336</v>
      </c>
      <c r="I34" s="4">
        <v>2</v>
      </c>
    </row>
    <row r="35" spans="1:9" ht="15.75" customHeight="1">
      <c r="A35" s="4" t="s">
        <v>81</v>
      </c>
      <c r="B35" s="4" t="str">
        <f t="shared" si="0"/>
        <v>Gojiv2_Param5</v>
      </c>
      <c r="C35" s="4" t="str">
        <f t="shared" si="1"/>
        <v>Gojiv2</v>
      </c>
      <c r="D35" s="4" t="str">
        <f t="shared" si="2"/>
        <v>Param5</v>
      </c>
      <c r="E35" s="4">
        <v>1000000</v>
      </c>
      <c r="F35" s="5">
        <f t="shared" si="3"/>
        <v>8237.2322899505762</v>
      </c>
      <c r="G35" s="4">
        <v>1214</v>
      </c>
      <c r="H35" s="4">
        <v>240</v>
      </c>
      <c r="I35" s="4">
        <v>5</v>
      </c>
    </row>
    <row r="36" spans="1:9" ht="15.75" customHeight="1">
      <c r="A36" s="4" t="s">
        <v>82</v>
      </c>
      <c r="B36" s="4" t="str">
        <f t="shared" si="0"/>
        <v>GoJsonRest_Param5</v>
      </c>
      <c r="C36" s="4" t="str">
        <f t="shared" si="1"/>
        <v>GoJsonRest</v>
      </c>
      <c r="D36" s="4" t="str">
        <f t="shared" si="2"/>
        <v>Param5</v>
      </c>
      <c r="E36" s="4">
        <v>500000</v>
      </c>
      <c r="F36" s="5">
        <f t="shared" si="3"/>
        <v>2371.3540431586434</v>
      </c>
      <c r="G36" s="4">
        <v>4217</v>
      </c>
      <c r="H36" s="4">
        <v>1097</v>
      </c>
      <c r="I36" s="4">
        <v>16</v>
      </c>
    </row>
    <row r="37" spans="1:9" ht="15.75" customHeight="1">
      <c r="A37" s="4" t="s">
        <v>83</v>
      </c>
      <c r="B37" s="4" t="str">
        <f t="shared" si="0"/>
        <v>GoRestful_Param5</v>
      </c>
      <c r="C37" s="4" t="str">
        <f t="shared" si="1"/>
        <v>GoRestful</v>
      </c>
      <c r="D37" s="4" t="str">
        <f t="shared" si="2"/>
        <v>Param5</v>
      </c>
      <c r="E37" s="4">
        <v>200000</v>
      </c>
      <c r="F37" s="5">
        <f t="shared" si="3"/>
        <v>906.86496780629363</v>
      </c>
      <c r="G37" s="4">
        <v>11027</v>
      </c>
      <c r="H37" s="4">
        <v>2664</v>
      </c>
      <c r="I37" s="4">
        <v>26</v>
      </c>
    </row>
    <row r="38" spans="1:9" ht="15.75" customHeight="1">
      <c r="A38" s="4" t="s">
        <v>84</v>
      </c>
      <c r="B38" s="4" t="str">
        <f t="shared" si="0"/>
        <v>GorillaMux_Param5</v>
      </c>
      <c r="C38" s="4" t="str">
        <f t="shared" si="1"/>
        <v>GorillaMux</v>
      </c>
      <c r="D38" s="4" t="str">
        <f t="shared" si="2"/>
        <v>Param5</v>
      </c>
      <c r="E38" s="4">
        <v>300000</v>
      </c>
      <c r="F38" s="5">
        <f t="shared" si="3"/>
        <v>1796.2996227770793</v>
      </c>
      <c r="G38" s="4">
        <v>5567</v>
      </c>
      <c r="H38" s="4">
        <v>1056</v>
      </c>
      <c r="I38" s="4">
        <v>10</v>
      </c>
    </row>
    <row r="39" spans="1:9" ht="15.75" customHeight="1">
      <c r="A39" s="4" t="s">
        <v>85</v>
      </c>
      <c r="B39" s="4" t="str">
        <f t="shared" si="0"/>
        <v>HttpRouter_Param5</v>
      </c>
      <c r="C39" s="4" t="str">
        <f t="shared" si="1"/>
        <v>HttpRouter</v>
      </c>
      <c r="D39" s="4" t="str">
        <f t="shared" si="2"/>
        <v>Param5</v>
      </c>
      <c r="E39" s="4">
        <v>2000000</v>
      </c>
      <c r="F39" s="5">
        <f t="shared" si="3"/>
        <v>15037.593984962406</v>
      </c>
      <c r="G39" s="4">
        <v>665</v>
      </c>
      <c r="H39" s="4">
        <v>192</v>
      </c>
      <c r="I39" s="4">
        <v>2</v>
      </c>
    </row>
    <row r="40" spans="1:9" ht="15.75" customHeight="1">
      <c r="A40" s="4" t="s">
        <v>86</v>
      </c>
      <c r="B40" s="4" t="str">
        <f t="shared" si="0"/>
        <v>HttpTreeMux_Param5</v>
      </c>
      <c r="C40" s="4" t="str">
        <f t="shared" si="1"/>
        <v>HttpTreeMux</v>
      </c>
      <c r="D40" s="4" t="str">
        <f t="shared" si="2"/>
        <v>Param5</v>
      </c>
      <c r="E40" s="4">
        <v>1000000</v>
      </c>
      <c r="F40" s="5">
        <f t="shared" si="3"/>
        <v>5293.8062466913707</v>
      </c>
      <c r="G40" s="4">
        <v>1889</v>
      </c>
      <c r="H40" s="4">
        <v>576</v>
      </c>
      <c r="I40" s="4">
        <v>6</v>
      </c>
    </row>
    <row r="41" spans="1:9" ht="15.75" customHeight="1">
      <c r="A41" s="4" t="s">
        <v>87</v>
      </c>
      <c r="B41" s="4" t="str">
        <f t="shared" si="0"/>
        <v>Kocha_Param5</v>
      </c>
      <c r="C41" s="4" t="str">
        <f t="shared" si="1"/>
        <v>Kocha</v>
      </c>
      <c r="D41" s="4" t="str">
        <f t="shared" si="2"/>
        <v>Param5</v>
      </c>
      <c r="E41" s="4">
        <v>1000000</v>
      </c>
      <c r="F41" s="5">
        <f t="shared" si="3"/>
        <v>7147.9628305932811</v>
      </c>
      <c r="G41" s="4">
        <v>1399</v>
      </c>
      <c r="H41" s="4">
        <v>440</v>
      </c>
      <c r="I41" s="4">
        <v>10</v>
      </c>
    </row>
    <row r="42" spans="1:9" ht="15.75" customHeight="1">
      <c r="A42" s="4" t="s">
        <v>88</v>
      </c>
      <c r="B42" s="4" t="str">
        <f t="shared" si="0"/>
        <v>LARS_Param5</v>
      </c>
      <c r="C42" s="4" t="str">
        <f t="shared" si="1"/>
        <v>LARS</v>
      </c>
      <c r="D42" s="4" t="str">
        <f t="shared" si="2"/>
        <v>Param5</v>
      </c>
      <c r="E42" s="4">
        <v>10000000</v>
      </c>
      <c r="F42" s="5">
        <f t="shared" si="3"/>
        <v>62111.801242236026</v>
      </c>
      <c r="G42" s="4">
        <v>161</v>
      </c>
      <c r="H42" s="4">
        <v>0</v>
      </c>
      <c r="I42" s="4">
        <v>0</v>
      </c>
    </row>
    <row r="43" spans="1:9" ht="15.75" customHeight="1">
      <c r="A43" s="4" t="s">
        <v>89</v>
      </c>
      <c r="B43" s="4" t="str">
        <f t="shared" si="0"/>
        <v>Macaron_Param5</v>
      </c>
      <c r="C43" s="4" t="str">
        <f t="shared" si="1"/>
        <v>Macaron</v>
      </c>
      <c r="D43" s="4" t="str">
        <f t="shared" si="2"/>
        <v>Param5</v>
      </c>
      <c r="E43" s="4">
        <v>500000</v>
      </c>
      <c r="F43" s="5">
        <f t="shared" si="3"/>
        <v>2695.4177897574123</v>
      </c>
      <c r="G43" s="4">
        <v>3710</v>
      </c>
      <c r="H43" s="4">
        <v>1040</v>
      </c>
      <c r="I43" s="4">
        <v>9</v>
      </c>
    </row>
    <row r="44" spans="1:9" ht="15.75" customHeight="1">
      <c r="A44" s="4" t="s">
        <v>90</v>
      </c>
      <c r="B44" s="4" t="str">
        <f t="shared" si="0"/>
        <v>Martini_Param5</v>
      </c>
      <c r="C44" s="4" t="str">
        <f t="shared" si="1"/>
        <v>Martini</v>
      </c>
      <c r="D44" s="4" t="str">
        <f t="shared" si="2"/>
        <v>Param5</v>
      </c>
      <c r="E44" s="4">
        <v>200000</v>
      </c>
      <c r="F44" s="5">
        <f t="shared" si="3"/>
        <v>1102.0498126515317</v>
      </c>
      <c r="G44" s="4">
        <v>9074</v>
      </c>
      <c r="H44" s="4">
        <v>1232</v>
      </c>
      <c r="I44" s="4">
        <v>11</v>
      </c>
    </row>
    <row r="45" spans="1:9" ht="15.75" customHeight="1">
      <c r="A45" s="4" t="s">
        <v>91</v>
      </c>
      <c r="B45" s="4" t="str">
        <f t="shared" si="0"/>
        <v>Pat_Param5</v>
      </c>
      <c r="C45" s="4" t="str">
        <f t="shared" si="1"/>
        <v>Pat</v>
      </c>
      <c r="D45" s="4" t="str">
        <f t="shared" si="2"/>
        <v>Param5</v>
      </c>
      <c r="E45" s="4">
        <v>500000</v>
      </c>
      <c r="F45" s="5">
        <f t="shared" si="3"/>
        <v>2056.3438206868186</v>
      </c>
      <c r="G45" s="4">
        <v>4863</v>
      </c>
      <c r="H45" s="4">
        <v>964</v>
      </c>
      <c r="I45" s="4">
        <v>32</v>
      </c>
    </row>
    <row r="46" spans="1:9" ht="15.75" customHeight="1">
      <c r="A46" s="4" t="s">
        <v>94</v>
      </c>
      <c r="B46" s="4" t="str">
        <f t="shared" si="0"/>
        <v>Possum_Param5</v>
      </c>
      <c r="C46" s="4" t="str">
        <f t="shared" si="1"/>
        <v>Possum</v>
      </c>
      <c r="D46" s="4" t="str">
        <f t="shared" si="2"/>
        <v>Param5</v>
      </c>
      <c r="E46" s="4">
        <v>1000000</v>
      </c>
      <c r="F46" s="5">
        <f t="shared" si="3"/>
        <v>5327.6505061267981</v>
      </c>
      <c r="G46" s="4">
        <v>1877</v>
      </c>
      <c r="H46" s="4">
        <v>560</v>
      </c>
      <c r="I46" s="4">
        <v>6</v>
      </c>
    </row>
    <row r="47" spans="1:9" ht="15.75" customHeight="1">
      <c r="A47" s="4" t="s">
        <v>95</v>
      </c>
      <c r="B47" s="4" t="str">
        <f t="shared" si="0"/>
        <v>R2router_Param5</v>
      </c>
      <c r="C47" s="4" t="str">
        <f t="shared" si="1"/>
        <v>R2router</v>
      </c>
      <c r="D47" s="4" t="str">
        <f t="shared" si="2"/>
        <v>Param5</v>
      </c>
      <c r="E47" s="4">
        <v>1000000</v>
      </c>
      <c r="F47" s="5">
        <f t="shared" si="3"/>
        <v>7032.3488045007034</v>
      </c>
      <c r="G47" s="4">
        <v>1422</v>
      </c>
      <c r="H47" s="4">
        <v>432</v>
      </c>
      <c r="I47" s="4">
        <v>5</v>
      </c>
    </row>
    <row r="48" spans="1:9" ht="15.75" customHeight="1">
      <c r="A48" s="4" t="s">
        <v>96</v>
      </c>
      <c r="B48" s="4" t="str">
        <f t="shared" si="0"/>
        <v>Revel_Param5</v>
      </c>
      <c r="C48" s="4" t="str">
        <f t="shared" si="1"/>
        <v>Revel</v>
      </c>
      <c r="D48" s="4" t="str">
        <f t="shared" si="2"/>
        <v>Param5</v>
      </c>
      <c r="E48" s="4">
        <v>200000</v>
      </c>
      <c r="F48" s="5">
        <f t="shared" si="3"/>
        <v>1041.0160316468873</v>
      </c>
      <c r="G48" s="4">
        <v>9606</v>
      </c>
      <c r="H48" s="4">
        <v>2128</v>
      </c>
      <c r="I48" s="4">
        <v>38</v>
      </c>
    </row>
    <row r="49" spans="1:9" ht="15.75" customHeight="1">
      <c r="A49" s="4" t="s">
        <v>97</v>
      </c>
      <c r="B49" s="4" t="str">
        <f t="shared" si="0"/>
        <v>Tango_Param5</v>
      </c>
      <c r="C49" s="4" t="str">
        <f t="shared" si="1"/>
        <v>Tango</v>
      </c>
      <c r="D49" s="4" t="str">
        <f t="shared" si="2"/>
        <v>Param5</v>
      </c>
      <c r="E49" s="4">
        <v>1000000</v>
      </c>
      <c r="F49" s="5">
        <f t="shared" si="3"/>
        <v>3097.8934324659231</v>
      </c>
      <c r="G49" s="4">
        <v>3228</v>
      </c>
      <c r="H49" s="4">
        <v>944</v>
      </c>
      <c r="I49" s="4">
        <v>17</v>
      </c>
    </row>
    <row r="50" spans="1:9" ht="15.75" customHeight="1">
      <c r="A50" s="4" t="s">
        <v>99</v>
      </c>
      <c r="B50" s="4" t="str">
        <f t="shared" si="0"/>
        <v>TigerTonic_Param5</v>
      </c>
      <c r="C50" s="4" t="str">
        <f t="shared" si="1"/>
        <v>TigerTonic</v>
      </c>
      <c r="D50" s="4" t="str">
        <f t="shared" si="2"/>
        <v>Param5</v>
      </c>
      <c r="E50" s="4">
        <v>200000</v>
      </c>
      <c r="F50" s="5">
        <f t="shared" si="3"/>
        <v>901.55066714749364</v>
      </c>
      <c r="G50" s="4">
        <v>11092</v>
      </c>
      <c r="H50" s="4">
        <v>2471</v>
      </c>
      <c r="I50" s="4">
        <v>38</v>
      </c>
    </row>
    <row r="51" spans="1:9" ht="15.75" customHeight="1">
      <c r="A51" s="4" t="s">
        <v>100</v>
      </c>
      <c r="B51" s="4" t="str">
        <f t="shared" si="0"/>
        <v>Traffic_Param5</v>
      </c>
      <c r="C51" s="4" t="str">
        <f t="shared" si="1"/>
        <v>Traffic</v>
      </c>
      <c r="D51" s="4" t="str">
        <f t="shared" si="2"/>
        <v>Param5</v>
      </c>
      <c r="E51" s="4">
        <v>200000</v>
      </c>
      <c r="F51" s="5">
        <f t="shared" si="3"/>
        <v>1092.8961748633881</v>
      </c>
      <c r="G51" s="4">
        <v>9150</v>
      </c>
      <c r="H51" s="4">
        <v>2248</v>
      </c>
      <c r="I51" s="4">
        <v>25</v>
      </c>
    </row>
    <row r="52" spans="1:9" ht="15.75" customHeight="1">
      <c r="A52" s="4" t="s">
        <v>102</v>
      </c>
      <c r="B52" s="4" t="str">
        <f t="shared" si="0"/>
        <v>Vulcan_Param5</v>
      </c>
      <c r="C52" s="4" t="str">
        <f t="shared" si="1"/>
        <v>Vulcan</v>
      </c>
      <c r="D52" s="4" t="str">
        <f t="shared" si="2"/>
        <v>Param5</v>
      </c>
      <c r="E52" s="4">
        <v>2000000</v>
      </c>
      <c r="F52" s="5">
        <f t="shared" si="3"/>
        <v>10040.160642570281</v>
      </c>
      <c r="G52" s="4">
        <v>996</v>
      </c>
      <c r="H52" s="4">
        <v>98</v>
      </c>
      <c r="I52" s="4">
        <v>3</v>
      </c>
    </row>
    <row r="53" spans="1:9" ht="15.75" customHeight="1">
      <c r="A53" s="4" t="s">
        <v>103</v>
      </c>
      <c r="B53" s="4" t="str">
        <f t="shared" si="0"/>
        <v>Yar_Param5</v>
      </c>
      <c r="C53" s="4" t="str">
        <f t="shared" si="1"/>
        <v>Yar</v>
      </c>
      <c r="D53" s="4" t="str">
        <f t="shared" si="2"/>
        <v>Param5</v>
      </c>
      <c r="E53" s="4">
        <v>1000000</v>
      </c>
      <c r="F53" s="5">
        <f t="shared" si="3"/>
        <v>8417.5084175084176</v>
      </c>
      <c r="G53" s="4">
        <v>1188</v>
      </c>
      <c r="H53" s="4">
        <v>488</v>
      </c>
      <c r="I53" s="4">
        <v>5</v>
      </c>
    </row>
    <row r="54" spans="1:9" ht="15.75" customHeight="1">
      <c r="A54" s="4" t="s">
        <v>104</v>
      </c>
      <c r="B54" s="4" t="str">
        <f t="shared" si="0"/>
        <v>Ace_Param20</v>
      </c>
      <c r="C54" s="4" t="str">
        <f t="shared" si="1"/>
        <v>Ace</v>
      </c>
      <c r="D54" s="4" t="str">
        <f t="shared" si="2"/>
        <v>Param20</v>
      </c>
      <c r="E54" s="4">
        <v>1000000</v>
      </c>
      <c r="F54" s="5">
        <f t="shared" si="3"/>
        <v>5546.3117027176932</v>
      </c>
      <c r="G54" s="4">
        <v>1803</v>
      </c>
      <c r="H54" s="4">
        <v>672</v>
      </c>
      <c r="I54" s="4">
        <v>2</v>
      </c>
    </row>
    <row r="55" spans="1:9" ht="15.75" customHeight="1">
      <c r="A55" s="4" t="s">
        <v>105</v>
      </c>
      <c r="B55" s="4" t="str">
        <f t="shared" si="0"/>
        <v>Beego_Param20</v>
      </c>
      <c r="C55" s="4" t="str">
        <f t="shared" si="1"/>
        <v>Beego</v>
      </c>
      <c r="D55" s="4" t="str">
        <f t="shared" si="2"/>
        <v>Param20</v>
      </c>
      <c r="E55" s="4">
        <v>500000</v>
      </c>
      <c r="F55" s="5">
        <f t="shared" si="3"/>
        <v>2578.6487880350696</v>
      </c>
      <c r="G55" s="4">
        <v>3878</v>
      </c>
      <c r="H55" s="4">
        <v>368</v>
      </c>
      <c r="I55" s="4">
        <v>4</v>
      </c>
    </row>
    <row r="56" spans="1:9" ht="15.75" customHeight="1">
      <c r="A56" s="4" t="s">
        <v>106</v>
      </c>
      <c r="B56" s="4" t="str">
        <f t="shared" si="0"/>
        <v>Bone_Param20</v>
      </c>
      <c r="C56" s="4" t="str">
        <f t="shared" si="1"/>
        <v>Bone</v>
      </c>
      <c r="D56" s="4" t="str">
        <f t="shared" si="2"/>
        <v>Param20</v>
      </c>
      <c r="E56" s="4">
        <v>300000</v>
      </c>
      <c r="F56" s="5">
        <f t="shared" si="3"/>
        <v>1779.676098949991</v>
      </c>
      <c r="G56" s="4">
        <v>5619</v>
      </c>
      <c r="H56" s="4">
        <v>1886</v>
      </c>
      <c r="I56" s="4">
        <v>5</v>
      </c>
    </row>
    <row r="57" spans="1:9" ht="15.75" customHeight="1">
      <c r="A57" s="4" t="s">
        <v>108</v>
      </c>
      <c r="B57" s="4" t="str">
        <f t="shared" si="0"/>
        <v>Denco_Param20</v>
      </c>
      <c r="C57" s="4" t="str">
        <f t="shared" si="1"/>
        <v>Denco</v>
      </c>
      <c r="D57" s="4" t="str">
        <f t="shared" si="2"/>
        <v>Param20</v>
      </c>
      <c r="E57" s="4">
        <v>1000000</v>
      </c>
      <c r="F57" s="5">
        <f t="shared" si="3"/>
        <v>6203.4739454094297</v>
      </c>
      <c r="G57" s="4">
        <v>1612</v>
      </c>
      <c r="H57" s="4">
        <v>640</v>
      </c>
      <c r="I57" s="4">
        <v>1</v>
      </c>
    </row>
    <row r="58" spans="1:9" ht="15.75" customHeight="1">
      <c r="A58" s="4" t="s">
        <v>109</v>
      </c>
      <c r="B58" s="4" t="str">
        <f t="shared" si="0"/>
        <v>Gin_Param20</v>
      </c>
      <c r="C58" s="4" t="str">
        <f t="shared" si="1"/>
        <v>Gin</v>
      </c>
      <c r="D58" s="4" t="str">
        <f t="shared" si="2"/>
        <v>Param20</v>
      </c>
      <c r="E58" s="4">
        <v>5000000</v>
      </c>
      <c r="F58" s="5">
        <f t="shared" si="3"/>
        <v>26595.744680851065</v>
      </c>
      <c r="G58" s="4">
        <v>376</v>
      </c>
      <c r="H58" s="4">
        <v>0</v>
      </c>
      <c r="I58" s="4">
        <v>0</v>
      </c>
    </row>
    <row r="59" spans="1:9" ht="15.75" customHeight="1">
      <c r="A59" s="4" t="s">
        <v>110</v>
      </c>
      <c r="B59" s="4" t="str">
        <f t="shared" si="0"/>
        <v>GocraftWeb_Param20</v>
      </c>
      <c r="C59" s="4" t="str">
        <f t="shared" si="1"/>
        <v>GocraftWeb</v>
      </c>
      <c r="D59" s="4" t="str">
        <f t="shared" si="2"/>
        <v>Param20</v>
      </c>
      <c r="E59" s="4">
        <v>200000</v>
      </c>
      <c r="F59" s="5">
        <f t="shared" si="3"/>
        <v>950.84149472282968</v>
      </c>
      <c r="G59" s="4">
        <v>10517</v>
      </c>
      <c r="H59" s="4">
        <v>3795</v>
      </c>
      <c r="I59" s="4">
        <v>15</v>
      </c>
    </row>
    <row r="60" spans="1:9" ht="15.75" customHeight="1">
      <c r="A60" s="4" t="s">
        <v>111</v>
      </c>
      <c r="B60" s="4" t="str">
        <f t="shared" si="0"/>
        <v>Goji_Param20</v>
      </c>
      <c r="C60" s="4" t="str">
        <f t="shared" si="1"/>
        <v>Goji</v>
      </c>
      <c r="D60" s="4" t="str">
        <f t="shared" si="2"/>
        <v>Param20</v>
      </c>
      <c r="E60" s="4">
        <v>500000</v>
      </c>
      <c r="F60" s="5">
        <f t="shared" si="3"/>
        <v>2400.3840614498322</v>
      </c>
      <c r="G60" s="4">
        <v>4166</v>
      </c>
      <c r="H60" s="4">
        <v>1247</v>
      </c>
      <c r="I60" s="4">
        <v>2</v>
      </c>
    </row>
    <row r="61" spans="1:9" ht="15.75" customHeight="1">
      <c r="A61" s="4" t="s">
        <v>112</v>
      </c>
      <c r="B61" s="4" t="str">
        <f t="shared" si="0"/>
        <v>Gojiv2_Param20</v>
      </c>
      <c r="C61" s="4" t="str">
        <f t="shared" si="1"/>
        <v>Gojiv2</v>
      </c>
      <c r="D61" s="4" t="str">
        <f t="shared" si="2"/>
        <v>Param20</v>
      </c>
      <c r="E61" s="4">
        <v>1000000</v>
      </c>
      <c r="F61" s="5">
        <f t="shared" si="3"/>
        <v>5344.7354355959378</v>
      </c>
      <c r="G61" s="4">
        <v>1871</v>
      </c>
      <c r="H61" s="4">
        <v>480</v>
      </c>
      <c r="I61" s="4">
        <v>5</v>
      </c>
    </row>
    <row r="62" spans="1:9" ht="15.75" customHeight="1">
      <c r="A62" s="4" t="s">
        <v>113</v>
      </c>
      <c r="B62" s="4" t="str">
        <f t="shared" si="0"/>
        <v>GoJsonRest_Param20</v>
      </c>
      <c r="C62" s="4" t="str">
        <f t="shared" si="1"/>
        <v>GoJsonRest</v>
      </c>
      <c r="D62" s="4" t="str">
        <f t="shared" si="2"/>
        <v>Param20</v>
      </c>
      <c r="E62" s="4">
        <v>100000</v>
      </c>
      <c r="F62" s="5">
        <f t="shared" si="3"/>
        <v>703.33380222253481</v>
      </c>
      <c r="G62" s="4">
        <v>14218</v>
      </c>
      <c r="H62" s="4">
        <v>4485</v>
      </c>
      <c r="I62" s="4">
        <v>20</v>
      </c>
    </row>
    <row r="63" spans="1:9" ht="15.75" customHeight="1">
      <c r="A63" s="4" t="s">
        <v>114</v>
      </c>
      <c r="B63" s="4" t="str">
        <f t="shared" si="0"/>
        <v>GoRestful_Param20</v>
      </c>
      <c r="C63" s="4" t="str">
        <f t="shared" si="1"/>
        <v>GoRestful</v>
      </c>
      <c r="D63" s="4" t="str">
        <f t="shared" si="2"/>
        <v>Param20</v>
      </c>
      <c r="E63" s="4">
        <v>100000</v>
      </c>
      <c r="F63" s="5">
        <f t="shared" si="3"/>
        <v>522.95784959732248</v>
      </c>
      <c r="G63" s="4">
        <v>19122</v>
      </c>
      <c r="H63" s="4">
        <v>5235</v>
      </c>
      <c r="I63" s="4">
        <v>28</v>
      </c>
    </row>
    <row r="64" spans="1:9" ht="15.75" customHeight="1">
      <c r="A64" s="4" t="s">
        <v>115</v>
      </c>
      <c r="B64" s="4" t="str">
        <f t="shared" si="0"/>
        <v>GorillaMux_Param20</v>
      </c>
      <c r="C64" s="4" t="str">
        <f t="shared" si="1"/>
        <v>GorillaMux</v>
      </c>
      <c r="D64" s="4" t="str">
        <f t="shared" si="2"/>
        <v>Param20</v>
      </c>
      <c r="E64" s="4">
        <v>100000</v>
      </c>
      <c r="F64" s="5">
        <f t="shared" si="3"/>
        <v>771.48588180836293</v>
      </c>
      <c r="G64" s="4">
        <v>12962</v>
      </c>
      <c r="H64" s="4">
        <v>3164</v>
      </c>
      <c r="I64" s="4">
        <v>12</v>
      </c>
    </row>
    <row r="65" spans="1:9" ht="15.75" customHeight="1">
      <c r="A65" s="4" t="s">
        <v>116</v>
      </c>
      <c r="B65" s="4" t="str">
        <f t="shared" si="0"/>
        <v>HttpRouter_Param20</v>
      </c>
      <c r="C65" s="4" t="str">
        <f t="shared" si="1"/>
        <v>HttpRouter</v>
      </c>
      <c r="D65" s="4" t="str">
        <f t="shared" si="2"/>
        <v>Param20</v>
      </c>
      <c r="E65" s="4">
        <v>1000000</v>
      </c>
      <c r="F65" s="5">
        <f t="shared" si="3"/>
        <v>6027.7275467148884</v>
      </c>
      <c r="G65" s="4">
        <v>1659</v>
      </c>
      <c r="H65" s="4">
        <v>672</v>
      </c>
      <c r="I65" s="4">
        <v>2</v>
      </c>
    </row>
    <row r="66" spans="1:9" ht="15.75" customHeight="1">
      <c r="A66" s="4" t="s">
        <v>117</v>
      </c>
      <c r="B66" s="4" t="str">
        <f t="shared" si="0"/>
        <v>HttpTreeMux_Param20</v>
      </c>
      <c r="C66" s="4" t="str">
        <f t="shared" si="1"/>
        <v>HttpTreeMux</v>
      </c>
      <c r="D66" s="4" t="str">
        <f t="shared" si="2"/>
        <v>Param20</v>
      </c>
      <c r="E66" s="4">
        <v>200000</v>
      </c>
      <c r="F66" s="5">
        <f t="shared" si="3"/>
        <v>1027.4324463166547</v>
      </c>
      <c r="G66" s="4">
        <v>9733</v>
      </c>
      <c r="H66" s="4">
        <v>3196</v>
      </c>
      <c r="I66" s="4">
        <v>10</v>
      </c>
    </row>
    <row r="67" spans="1:9" ht="15.75" customHeight="1">
      <c r="A67" s="4" t="s">
        <v>118</v>
      </c>
      <c r="B67" s="4" t="str">
        <f t="shared" ref="B67:B129" si="4">REPLACE(A67,1,9,"")</f>
        <v>Kocha_Param20</v>
      </c>
      <c r="C67" s="4" t="str">
        <f t="shared" ref="C67:C129" si="5">REPLACE(B67,FIND("_",B67),100,"")</f>
        <v>Kocha</v>
      </c>
      <c r="D67" s="4" t="str">
        <f t="shared" ref="D67:D105" si="6">REPLACE(B67,1,FIND("_",B67),"")</f>
        <v>Param20</v>
      </c>
      <c r="E67" s="4">
        <v>300000</v>
      </c>
      <c r="F67" s="5">
        <f t="shared" ref="F67:F130" si="7">POWER(10,7) / G67</f>
        <v>2075.5500207555001</v>
      </c>
      <c r="G67" s="4">
        <v>4818</v>
      </c>
      <c r="H67" s="4">
        <v>1808</v>
      </c>
      <c r="I67" s="4">
        <v>27</v>
      </c>
    </row>
    <row r="68" spans="1:9" ht="15.75" customHeight="1">
      <c r="A68" s="4" t="s">
        <v>119</v>
      </c>
      <c r="B68" s="4" t="str">
        <f t="shared" si="4"/>
        <v>LARS_Param20</v>
      </c>
      <c r="C68" s="4" t="str">
        <f t="shared" si="5"/>
        <v>LARS</v>
      </c>
      <c r="D68" s="4" t="str">
        <f t="shared" si="6"/>
        <v>Param20</v>
      </c>
      <c r="E68" s="4">
        <v>3000000</v>
      </c>
      <c r="F68" s="5">
        <f t="shared" si="7"/>
        <v>24752.475247524751</v>
      </c>
      <c r="G68" s="4">
        <v>404</v>
      </c>
      <c r="H68" s="4">
        <v>0</v>
      </c>
      <c r="I68" s="4">
        <v>0</v>
      </c>
    </row>
    <row r="69" spans="1:9" ht="15.75" customHeight="1">
      <c r="A69" s="4" t="s">
        <v>120</v>
      </c>
      <c r="B69" s="4" t="str">
        <f t="shared" si="4"/>
        <v>Macaron_Param20</v>
      </c>
      <c r="C69" s="4" t="str">
        <f t="shared" si="5"/>
        <v>Macaron</v>
      </c>
      <c r="D69" s="4" t="str">
        <f t="shared" si="6"/>
        <v>Param20</v>
      </c>
      <c r="E69" s="4">
        <v>200000</v>
      </c>
      <c r="F69" s="5">
        <f t="shared" si="7"/>
        <v>990.58940069341259</v>
      </c>
      <c r="G69" s="4">
        <v>10095</v>
      </c>
      <c r="H69" s="4">
        <v>2891</v>
      </c>
      <c r="I69" s="4">
        <v>11</v>
      </c>
    </row>
    <row r="70" spans="1:9" ht="15.75" customHeight="1">
      <c r="A70" s="4" t="s">
        <v>121</v>
      </c>
      <c r="B70" s="4" t="str">
        <f t="shared" si="4"/>
        <v>Martini_Param20</v>
      </c>
      <c r="C70" s="4" t="str">
        <f t="shared" si="5"/>
        <v>Martini</v>
      </c>
      <c r="D70" s="4" t="str">
        <f t="shared" si="6"/>
        <v>Param20</v>
      </c>
      <c r="E70" s="4">
        <v>100000</v>
      </c>
      <c r="F70" s="5">
        <f t="shared" si="7"/>
        <v>602.73642336206376</v>
      </c>
      <c r="G70" s="4">
        <v>16591</v>
      </c>
      <c r="H70" s="4">
        <v>3596</v>
      </c>
      <c r="I70" s="4">
        <v>13</v>
      </c>
    </row>
    <row r="71" spans="1:9" ht="15.75" customHeight="1">
      <c r="A71" s="4" t="s">
        <v>122</v>
      </c>
      <c r="B71" s="4" t="str">
        <f t="shared" si="4"/>
        <v>Pat_Param20</v>
      </c>
      <c r="C71" s="4" t="str">
        <f t="shared" si="5"/>
        <v>Pat</v>
      </c>
      <c r="D71" s="4" t="str">
        <f t="shared" si="6"/>
        <v>Param20</v>
      </c>
      <c r="E71" s="4">
        <v>100000</v>
      </c>
      <c r="F71" s="5">
        <f t="shared" si="7"/>
        <v>419.81528127623847</v>
      </c>
      <c r="G71" s="4">
        <v>23820</v>
      </c>
      <c r="H71" s="4">
        <v>4686</v>
      </c>
      <c r="I71" s="4">
        <v>111</v>
      </c>
    </row>
    <row r="72" spans="1:9" ht="15.75" customHeight="1">
      <c r="A72" s="4" t="s">
        <v>123</v>
      </c>
      <c r="B72" s="4" t="str">
        <f t="shared" si="4"/>
        <v>Possum_Param20</v>
      </c>
      <c r="C72" s="4" t="str">
        <f t="shared" si="5"/>
        <v>Possum</v>
      </c>
      <c r="D72" s="4" t="str">
        <f t="shared" si="6"/>
        <v>Param20</v>
      </c>
      <c r="E72" s="4">
        <v>1000000</v>
      </c>
      <c r="F72" s="5">
        <f t="shared" si="7"/>
        <v>5045.4086781029264</v>
      </c>
      <c r="G72" s="4">
        <v>1982</v>
      </c>
      <c r="H72" s="4">
        <v>560</v>
      </c>
      <c r="I72" s="4">
        <v>6</v>
      </c>
    </row>
    <row r="73" spans="1:9" ht="15.75" customHeight="1">
      <c r="A73" s="4" t="s">
        <v>124</v>
      </c>
      <c r="B73" s="4" t="str">
        <f t="shared" si="4"/>
        <v>R2router_Param20</v>
      </c>
      <c r="C73" s="4" t="str">
        <f t="shared" si="5"/>
        <v>R2router</v>
      </c>
      <c r="D73" s="4" t="str">
        <f t="shared" si="6"/>
        <v>Param20</v>
      </c>
      <c r="E73" s="4">
        <v>200000</v>
      </c>
      <c r="F73" s="5">
        <f t="shared" si="7"/>
        <v>1371.3658804168952</v>
      </c>
      <c r="G73" s="4">
        <v>7292</v>
      </c>
      <c r="H73" s="4">
        <v>2284</v>
      </c>
      <c r="I73" s="4">
        <v>7</v>
      </c>
    </row>
    <row r="74" spans="1:9" ht="15.75" customHeight="1">
      <c r="A74" s="4" t="s">
        <v>125</v>
      </c>
      <c r="B74" s="4" t="str">
        <f t="shared" si="4"/>
        <v>Revel_Param20</v>
      </c>
      <c r="C74" s="4" t="str">
        <f t="shared" si="5"/>
        <v>Revel</v>
      </c>
      <c r="D74" s="4" t="str">
        <f t="shared" si="6"/>
        <v>Param20</v>
      </c>
      <c r="E74" s="4">
        <v>100000</v>
      </c>
      <c r="F74" s="5">
        <f t="shared" si="7"/>
        <v>516.9828878664116</v>
      </c>
      <c r="G74" s="4">
        <v>19343</v>
      </c>
      <c r="H74" s="4">
        <v>5655</v>
      </c>
      <c r="I74" s="4">
        <v>57</v>
      </c>
    </row>
    <row r="75" spans="1:9" ht="15.75" customHeight="1">
      <c r="A75" s="4" t="s">
        <v>126</v>
      </c>
      <c r="B75" s="4" t="str">
        <f t="shared" si="4"/>
        <v>Tango_Param20</v>
      </c>
      <c r="C75" s="4" t="str">
        <f t="shared" si="5"/>
        <v>Tango</v>
      </c>
      <c r="D75" s="4" t="str">
        <f t="shared" si="6"/>
        <v>Param20</v>
      </c>
      <c r="E75" s="4">
        <v>100000</v>
      </c>
      <c r="F75" s="5">
        <f t="shared" si="7"/>
        <v>556.08074292387255</v>
      </c>
      <c r="G75" s="4">
        <v>17983</v>
      </c>
      <c r="H75" s="4">
        <v>8224</v>
      </c>
      <c r="I75" s="4">
        <v>47</v>
      </c>
    </row>
    <row r="76" spans="1:9" ht="15.75" customHeight="1">
      <c r="A76" s="4" t="s">
        <v>127</v>
      </c>
      <c r="B76" s="4" t="str">
        <f t="shared" si="4"/>
        <v>TigerTonic_Param20</v>
      </c>
      <c r="C76" s="4" t="str">
        <f t="shared" si="5"/>
        <v>TigerTonic</v>
      </c>
      <c r="D76" s="4" t="str">
        <f t="shared" si="6"/>
        <v>Param20</v>
      </c>
      <c r="E76" s="4">
        <v>30000</v>
      </c>
      <c r="F76" s="5">
        <f t="shared" si="7"/>
        <v>220.52175447107857</v>
      </c>
      <c r="G76" s="4">
        <v>45347</v>
      </c>
      <c r="H76" s="4">
        <v>10344</v>
      </c>
      <c r="I76" s="4">
        <v>118</v>
      </c>
    </row>
    <row r="77" spans="1:9" ht="15.75" customHeight="1">
      <c r="A77" s="4" t="s">
        <v>128</v>
      </c>
      <c r="B77" s="4" t="str">
        <f t="shared" si="4"/>
        <v>Traffic_Param20</v>
      </c>
      <c r="C77" s="4" t="str">
        <f t="shared" si="5"/>
        <v>Traffic</v>
      </c>
      <c r="D77" s="4" t="str">
        <f t="shared" si="6"/>
        <v>Param20</v>
      </c>
      <c r="E77" s="4">
        <v>50000</v>
      </c>
      <c r="F77" s="5">
        <f t="shared" si="7"/>
        <v>328.11628441119535</v>
      </c>
      <c r="G77" s="4">
        <v>30477</v>
      </c>
      <c r="H77" s="4">
        <v>7942</v>
      </c>
      <c r="I77" s="4">
        <v>45</v>
      </c>
    </row>
    <row r="78" spans="1:9" ht="15.75" customHeight="1">
      <c r="A78" s="4" t="s">
        <v>130</v>
      </c>
      <c r="B78" s="4" t="str">
        <f t="shared" si="4"/>
        <v>Vulcan_Param20</v>
      </c>
      <c r="C78" s="4" t="str">
        <f t="shared" si="5"/>
        <v>Vulcan</v>
      </c>
      <c r="D78" s="4" t="str">
        <f t="shared" si="6"/>
        <v>Param20</v>
      </c>
      <c r="E78" s="4">
        <v>1000000</v>
      </c>
      <c r="F78" s="5">
        <f t="shared" si="7"/>
        <v>5636.9785794813979</v>
      </c>
      <c r="G78" s="4">
        <v>1774</v>
      </c>
      <c r="H78" s="4">
        <v>98</v>
      </c>
      <c r="I78" s="4">
        <v>3</v>
      </c>
    </row>
    <row r="79" spans="1:9" ht="15.75" customHeight="1">
      <c r="A79" s="4" t="s">
        <v>131</v>
      </c>
      <c r="B79" s="4" t="str">
        <f t="shared" si="4"/>
        <v>Yar_Param20</v>
      </c>
      <c r="C79" s="4" t="str">
        <f t="shared" si="5"/>
        <v>Yar</v>
      </c>
      <c r="D79" s="4" t="str">
        <f t="shared" si="6"/>
        <v>Param20</v>
      </c>
      <c r="E79" s="4">
        <v>1000000</v>
      </c>
      <c r="F79" s="5">
        <f t="shared" si="7"/>
        <v>3789.3141341417204</v>
      </c>
      <c r="G79" s="4">
        <v>2639</v>
      </c>
      <c r="H79" s="4">
        <v>968</v>
      </c>
      <c r="I79" s="4">
        <v>5</v>
      </c>
    </row>
    <row r="80" spans="1:9" ht="15.75" customHeight="1">
      <c r="A80" s="4" t="s">
        <v>132</v>
      </c>
      <c r="B80" s="4" t="str">
        <f t="shared" si="4"/>
        <v>Ace_ParamWrite</v>
      </c>
      <c r="C80" s="4" t="str">
        <f t="shared" si="5"/>
        <v>Ace</v>
      </c>
      <c r="D80" s="4" t="str">
        <f t="shared" si="6"/>
        <v>ParamWrite</v>
      </c>
      <c r="E80" s="4">
        <v>2000000</v>
      </c>
      <c r="F80" s="5">
        <f t="shared" si="7"/>
        <v>13966.480446927375</v>
      </c>
      <c r="G80" s="4">
        <v>716</v>
      </c>
      <c r="H80" s="4">
        <v>72</v>
      </c>
      <c r="I80" s="4">
        <v>3</v>
      </c>
    </row>
    <row r="81" spans="1:9" ht="15.75" customHeight="1">
      <c r="A81" s="4" t="s">
        <v>133</v>
      </c>
      <c r="B81" s="4" t="str">
        <f t="shared" si="4"/>
        <v>Beego_ParamWrite</v>
      </c>
      <c r="C81" s="4" t="str">
        <f t="shared" si="5"/>
        <v>Beego</v>
      </c>
      <c r="D81" s="4" t="str">
        <f t="shared" si="6"/>
        <v>ParamWrite</v>
      </c>
      <c r="E81" s="4">
        <v>1000000</v>
      </c>
      <c r="F81" s="5">
        <f t="shared" si="7"/>
        <v>5257.6235541535225</v>
      </c>
      <c r="G81" s="4">
        <v>1902</v>
      </c>
      <c r="H81" s="4">
        <v>376</v>
      </c>
      <c r="I81" s="4">
        <v>5</v>
      </c>
    </row>
    <row r="82" spans="1:9" ht="15.75" customHeight="1">
      <c r="A82" s="4" t="s">
        <v>134</v>
      </c>
      <c r="B82" s="4" t="str">
        <f t="shared" si="4"/>
        <v>Bone_ParamWrite</v>
      </c>
      <c r="C82" s="4" t="str">
        <f t="shared" si="5"/>
        <v>Bone</v>
      </c>
      <c r="D82" s="4" t="str">
        <f t="shared" si="6"/>
        <v>ParamWrite</v>
      </c>
      <c r="E82" s="4">
        <v>1000000</v>
      </c>
      <c r="F82" s="5">
        <f t="shared" si="7"/>
        <v>5599.1041433370665</v>
      </c>
      <c r="G82" s="4">
        <v>1786</v>
      </c>
      <c r="H82" s="4">
        <v>672</v>
      </c>
      <c r="I82" s="4">
        <v>5</v>
      </c>
    </row>
    <row r="83" spans="1:9" ht="15.75" customHeight="1">
      <c r="A83" s="4" t="s">
        <v>135</v>
      </c>
      <c r="B83" s="4" t="str">
        <f t="shared" si="4"/>
        <v>Denco_ParamWrite</v>
      </c>
      <c r="C83" s="4" t="str">
        <f t="shared" si="5"/>
        <v>Denco</v>
      </c>
      <c r="D83" s="4" t="str">
        <f t="shared" si="6"/>
        <v>ParamWrite</v>
      </c>
      <c r="E83" s="4">
        <v>5000000</v>
      </c>
      <c r="F83" s="5">
        <f t="shared" si="7"/>
        <v>39215.686274509804</v>
      </c>
      <c r="G83" s="4">
        <v>255</v>
      </c>
      <c r="H83" s="4">
        <v>32</v>
      </c>
      <c r="I83" s="4">
        <v>1</v>
      </c>
    </row>
    <row r="84" spans="1:9" ht="15.75" customHeight="1">
      <c r="A84" s="4" t="s">
        <v>136</v>
      </c>
      <c r="B84" s="4" t="str">
        <f t="shared" si="4"/>
        <v>Gin_ParamWrite</v>
      </c>
      <c r="C84" s="4" t="str">
        <f t="shared" si="5"/>
        <v>Gin</v>
      </c>
      <c r="D84" s="4" t="str">
        <f t="shared" si="6"/>
        <v>ParamWrite</v>
      </c>
      <c r="E84" s="4">
        <v>10000000</v>
      </c>
      <c r="F84" s="5">
        <f t="shared" si="7"/>
        <v>47846.889952153113</v>
      </c>
      <c r="G84" s="4">
        <v>209</v>
      </c>
      <c r="H84" s="4">
        <v>0</v>
      </c>
      <c r="I84" s="4">
        <v>0</v>
      </c>
    </row>
    <row r="85" spans="1:9" ht="15.75" customHeight="1">
      <c r="A85" s="4" t="s">
        <v>137</v>
      </c>
      <c r="B85" s="4" t="str">
        <f t="shared" si="4"/>
        <v>GocraftWeb_ParamWrite</v>
      </c>
      <c r="C85" s="4" t="str">
        <f t="shared" si="5"/>
        <v>GocraftWeb</v>
      </c>
      <c r="D85" s="4" t="str">
        <f t="shared" si="6"/>
        <v>ParamWrite</v>
      </c>
      <c r="E85" s="4">
        <v>1000000</v>
      </c>
      <c r="F85" s="5">
        <f t="shared" si="7"/>
        <v>4901.9607843137255</v>
      </c>
      <c r="G85" s="4">
        <v>2040</v>
      </c>
      <c r="H85" s="4">
        <v>656</v>
      </c>
      <c r="I85" s="4">
        <v>9</v>
      </c>
    </row>
    <row r="86" spans="1:9" ht="15.75" customHeight="1">
      <c r="A86" s="4" t="s">
        <v>138</v>
      </c>
      <c r="B86" s="4" t="str">
        <f t="shared" si="4"/>
        <v>Goji_ParamWrite</v>
      </c>
      <c r="C86" s="4" t="str">
        <f t="shared" si="5"/>
        <v>Goji</v>
      </c>
      <c r="D86" s="4" t="str">
        <f t="shared" si="6"/>
        <v>ParamWrite</v>
      </c>
      <c r="E86" s="4">
        <v>1000000</v>
      </c>
      <c r="F86" s="5">
        <f t="shared" si="7"/>
        <v>9871.6683119447189</v>
      </c>
      <c r="G86" s="4">
        <v>1013</v>
      </c>
      <c r="H86" s="4">
        <v>336</v>
      </c>
      <c r="I86" s="4">
        <v>2</v>
      </c>
    </row>
    <row r="87" spans="1:9" ht="15.75" customHeight="1">
      <c r="A87" s="4" t="s">
        <v>139</v>
      </c>
      <c r="B87" s="4" t="str">
        <f t="shared" si="4"/>
        <v>Gojiv2_ParamWrite</v>
      </c>
      <c r="C87" s="4" t="str">
        <f t="shared" si="5"/>
        <v>Gojiv2</v>
      </c>
      <c r="D87" s="4" t="str">
        <f t="shared" si="6"/>
        <v>ParamWrite</v>
      </c>
      <c r="E87" s="4">
        <v>1000000</v>
      </c>
      <c r="F87" s="5">
        <f t="shared" si="7"/>
        <v>8389.2617449664431</v>
      </c>
      <c r="G87" s="4">
        <v>1192</v>
      </c>
      <c r="H87" s="4">
        <v>208</v>
      </c>
      <c r="I87" s="4">
        <v>7</v>
      </c>
    </row>
    <row r="88" spans="1:9" ht="15.75" customHeight="1">
      <c r="A88" s="4" t="s">
        <v>140</v>
      </c>
      <c r="B88" s="4" t="str">
        <f t="shared" si="4"/>
        <v>GoJsonRest_ParamWrite</v>
      </c>
      <c r="C88" s="4" t="str">
        <f t="shared" si="5"/>
        <v>GoJsonRest</v>
      </c>
      <c r="D88" s="4" t="str">
        <f t="shared" si="6"/>
        <v>ParamWrite</v>
      </c>
      <c r="E88" s="4">
        <v>1000000</v>
      </c>
      <c r="F88" s="5">
        <f t="shared" si="7"/>
        <v>2878.5261945883708</v>
      </c>
      <c r="G88" s="4">
        <v>3474</v>
      </c>
      <c r="H88" s="4">
        <v>1128</v>
      </c>
      <c r="I88" s="4">
        <v>18</v>
      </c>
    </row>
    <row r="89" spans="1:9" ht="15.75" customHeight="1">
      <c r="A89" s="4" t="s">
        <v>141</v>
      </c>
      <c r="B89" s="4" t="str">
        <f t="shared" si="4"/>
        <v>GoRestful_ParamWrite</v>
      </c>
      <c r="C89" s="4" t="str">
        <f t="shared" si="5"/>
        <v>GoRestful</v>
      </c>
      <c r="D89" s="4" t="str">
        <f t="shared" si="6"/>
        <v>ParamWrite</v>
      </c>
      <c r="E89" s="4">
        <v>200000</v>
      </c>
      <c r="F89" s="5">
        <f t="shared" si="7"/>
        <v>1080.613788631943</v>
      </c>
      <c r="G89" s="4">
        <v>9254</v>
      </c>
      <c r="H89" s="4">
        <v>2496</v>
      </c>
      <c r="I89" s="4">
        <v>27</v>
      </c>
    </row>
    <row r="90" spans="1:9" ht="15.75" customHeight="1">
      <c r="A90" s="4" t="s">
        <v>142</v>
      </c>
      <c r="B90" s="4" t="str">
        <f t="shared" si="4"/>
        <v>GorillaMux_ParamWrite</v>
      </c>
      <c r="C90" s="4" t="str">
        <f t="shared" si="5"/>
        <v>GorillaMux</v>
      </c>
      <c r="D90" s="4" t="str">
        <f t="shared" si="6"/>
        <v>ParamWrite</v>
      </c>
      <c r="E90" s="4">
        <v>500000</v>
      </c>
      <c r="F90" s="5">
        <f t="shared" si="7"/>
        <v>2750.2750275027502</v>
      </c>
      <c r="G90" s="4">
        <v>3636</v>
      </c>
      <c r="H90" s="4">
        <v>1000</v>
      </c>
      <c r="I90" s="4">
        <v>11</v>
      </c>
    </row>
    <row r="91" spans="1:9" ht="15.75" customHeight="1">
      <c r="A91" s="4" t="s">
        <v>143</v>
      </c>
      <c r="B91" s="4" t="str">
        <f t="shared" si="4"/>
        <v>HttpRouter_ParamWrite</v>
      </c>
      <c r="C91" s="4" t="str">
        <f t="shared" si="5"/>
        <v>HttpRouter</v>
      </c>
      <c r="D91" s="4" t="str">
        <f t="shared" si="6"/>
        <v>ParamWrite</v>
      </c>
      <c r="E91" s="4">
        <v>3000000</v>
      </c>
      <c r="F91" s="5">
        <f t="shared" si="7"/>
        <v>20366.598778004074</v>
      </c>
      <c r="G91" s="4">
        <v>491</v>
      </c>
      <c r="H91" s="4">
        <v>64</v>
      </c>
      <c r="I91" s="4">
        <v>2</v>
      </c>
    </row>
    <row r="92" spans="1:9" ht="15.75" customHeight="1">
      <c r="A92" s="4" t="s">
        <v>144</v>
      </c>
      <c r="B92" s="4" t="str">
        <f t="shared" si="4"/>
        <v>HttpTreeMux_ParamWrite</v>
      </c>
      <c r="C92" s="4" t="str">
        <f t="shared" si="5"/>
        <v>HttpTreeMux</v>
      </c>
      <c r="D92" s="4" t="str">
        <f t="shared" si="6"/>
        <v>ParamWrite</v>
      </c>
      <c r="E92" s="4">
        <v>2000000</v>
      </c>
      <c r="F92" s="5">
        <f t="shared" si="7"/>
        <v>10752.68817204301</v>
      </c>
      <c r="G92" s="4">
        <v>930</v>
      </c>
      <c r="H92" s="4">
        <v>352</v>
      </c>
      <c r="I92" s="4">
        <v>3</v>
      </c>
    </row>
    <row r="93" spans="1:9" ht="15.75" customHeight="1">
      <c r="A93" s="4" t="s">
        <v>145</v>
      </c>
      <c r="B93" s="4" t="str">
        <f t="shared" si="4"/>
        <v>Kocha_ParamWrite</v>
      </c>
      <c r="C93" s="4" t="str">
        <f t="shared" si="5"/>
        <v>Kocha</v>
      </c>
      <c r="D93" s="4" t="str">
        <f t="shared" si="6"/>
        <v>ParamWrite</v>
      </c>
      <c r="E93" s="4">
        <v>5000000</v>
      </c>
      <c r="F93" s="5">
        <f t="shared" si="7"/>
        <v>23980.815347721822</v>
      </c>
      <c r="G93" s="4">
        <v>417</v>
      </c>
      <c r="H93" s="4">
        <v>56</v>
      </c>
      <c r="I93" s="4">
        <v>3</v>
      </c>
    </row>
    <row r="94" spans="1:9" ht="15.75" customHeight="1">
      <c r="A94" s="4" t="s">
        <v>146</v>
      </c>
      <c r="B94" s="4" t="str">
        <f t="shared" si="4"/>
        <v>LARS_ParamWrite</v>
      </c>
      <c r="C94" s="4" t="str">
        <f t="shared" si="5"/>
        <v>LARS</v>
      </c>
      <c r="D94" s="4" t="str">
        <f t="shared" si="6"/>
        <v>ParamWrite</v>
      </c>
      <c r="E94" s="4">
        <v>10000000</v>
      </c>
      <c r="F94" s="5">
        <f t="shared" si="7"/>
        <v>48780.487804878052</v>
      </c>
      <c r="G94" s="4">
        <v>205</v>
      </c>
      <c r="H94" s="4">
        <v>0</v>
      </c>
      <c r="I94" s="4">
        <v>0</v>
      </c>
    </row>
    <row r="95" spans="1:9" ht="15.75" customHeight="1">
      <c r="A95" s="4" t="s">
        <v>147</v>
      </c>
      <c r="B95" s="4" t="str">
        <f t="shared" si="4"/>
        <v>Macaron_ParamWrite</v>
      </c>
      <c r="C95" s="4" t="str">
        <f t="shared" si="5"/>
        <v>Macaron</v>
      </c>
      <c r="D95" s="4" t="str">
        <f t="shared" si="6"/>
        <v>ParamWrite</v>
      </c>
      <c r="E95" s="4">
        <v>500000</v>
      </c>
      <c r="F95" s="5">
        <f t="shared" si="7"/>
        <v>2501.2506253126562</v>
      </c>
      <c r="G95" s="4">
        <v>3998</v>
      </c>
      <c r="H95" s="4">
        <v>1144</v>
      </c>
      <c r="I95" s="4">
        <v>13</v>
      </c>
    </row>
    <row r="96" spans="1:9" ht="15.75" customHeight="1">
      <c r="A96" s="4" t="s">
        <v>148</v>
      </c>
      <c r="B96" s="4" t="str">
        <f t="shared" si="4"/>
        <v>Martini_ParamWrite</v>
      </c>
      <c r="C96" s="4" t="str">
        <f t="shared" si="5"/>
        <v>Martini</v>
      </c>
      <c r="D96" s="4" t="str">
        <f t="shared" si="6"/>
        <v>ParamWrite</v>
      </c>
      <c r="E96" s="4">
        <v>200000</v>
      </c>
      <c r="F96" s="5">
        <f t="shared" si="7"/>
        <v>1142.4654404204273</v>
      </c>
      <c r="G96" s="4">
        <v>8753</v>
      </c>
      <c r="H96" s="4">
        <v>1208</v>
      </c>
      <c r="I96" s="4">
        <v>15</v>
      </c>
    </row>
    <row r="97" spans="1:9" ht="15.75" customHeight="1">
      <c r="A97" s="4" t="s">
        <v>150</v>
      </c>
      <c r="B97" s="4" t="str">
        <f t="shared" si="4"/>
        <v>Pat_ParamWrite</v>
      </c>
      <c r="C97" s="4" t="str">
        <f t="shared" si="5"/>
        <v>Pat</v>
      </c>
      <c r="D97" s="4" t="str">
        <f t="shared" si="6"/>
        <v>ParamWrite</v>
      </c>
      <c r="E97" s="4">
        <v>1000000</v>
      </c>
      <c r="F97" s="5">
        <f t="shared" si="7"/>
        <v>2796.4205816554809</v>
      </c>
      <c r="G97" s="4">
        <v>3576</v>
      </c>
      <c r="H97" s="4">
        <v>1072</v>
      </c>
      <c r="I97" s="4">
        <v>17</v>
      </c>
    </row>
    <row r="98" spans="1:9" ht="15.75" customHeight="1">
      <c r="A98" s="4" t="s">
        <v>152</v>
      </c>
      <c r="B98" s="4" t="str">
        <f t="shared" si="4"/>
        <v>Possum_ParamWrite</v>
      </c>
      <c r="C98" s="4" t="str">
        <f t="shared" si="5"/>
        <v>Possum</v>
      </c>
      <c r="D98" s="4" t="str">
        <f t="shared" si="6"/>
        <v>ParamWrite</v>
      </c>
      <c r="E98" s="4">
        <v>1000000</v>
      </c>
      <c r="F98" s="5">
        <f t="shared" si="7"/>
        <v>4952.947003467063</v>
      </c>
      <c r="G98" s="4">
        <v>2019</v>
      </c>
      <c r="H98" s="4">
        <v>560</v>
      </c>
      <c r="I98" s="4">
        <v>6</v>
      </c>
    </row>
    <row r="99" spans="1:9" ht="15.75" customHeight="1">
      <c r="A99" s="4" t="s">
        <v>154</v>
      </c>
      <c r="B99" s="4" t="str">
        <f t="shared" si="4"/>
        <v>R2router_ParamWrite</v>
      </c>
      <c r="C99" s="4" t="str">
        <f t="shared" si="5"/>
        <v>R2router</v>
      </c>
      <c r="D99" s="4" t="str">
        <f t="shared" si="6"/>
        <v>ParamWrite</v>
      </c>
      <c r="E99" s="4">
        <v>1000000</v>
      </c>
      <c r="F99" s="5">
        <f t="shared" si="7"/>
        <v>8354.2188805346705</v>
      </c>
      <c r="G99" s="4">
        <v>1197</v>
      </c>
      <c r="H99" s="4">
        <v>432</v>
      </c>
      <c r="I99" s="4">
        <v>5</v>
      </c>
    </row>
    <row r="100" spans="1:9" ht="15.75" customHeight="1">
      <c r="A100" s="4" t="s">
        <v>156</v>
      </c>
      <c r="B100" s="4" t="str">
        <f t="shared" si="4"/>
        <v>Revel_ParamWrite</v>
      </c>
      <c r="C100" s="4" t="str">
        <f t="shared" si="5"/>
        <v>Revel</v>
      </c>
      <c r="D100" s="4" t="str">
        <f t="shared" si="6"/>
        <v>ParamWrite</v>
      </c>
      <c r="E100" s="4">
        <v>200000</v>
      </c>
      <c r="F100" s="5">
        <f t="shared" si="7"/>
        <v>997.00897308075776</v>
      </c>
      <c r="G100" s="4">
        <v>10030</v>
      </c>
      <c r="H100" s="4">
        <v>2240</v>
      </c>
      <c r="I100" s="4">
        <v>36</v>
      </c>
    </row>
    <row r="101" spans="1:9" ht="15.75" customHeight="1">
      <c r="A101" s="4" t="s">
        <v>153</v>
      </c>
      <c r="B101" s="4" t="str">
        <f t="shared" si="4"/>
        <v>Tango_ParamWrite</v>
      </c>
      <c r="C101" s="4" t="str">
        <f t="shared" si="5"/>
        <v>Tango</v>
      </c>
      <c r="D101" s="4" t="str">
        <f t="shared" si="6"/>
        <v>ParamWrite</v>
      </c>
      <c r="E101" s="4">
        <v>2000000</v>
      </c>
      <c r="F101" s="5">
        <f t="shared" si="7"/>
        <v>14577.25947521866</v>
      </c>
      <c r="G101" s="4">
        <v>686</v>
      </c>
      <c r="H101" s="4">
        <v>136</v>
      </c>
      <c r="I101" s="4">
        <v>4</v>
      </c>
    </row>
    <row r="102" spans="1:9" ht="15.75" customHeight="1">
      <c r="A102" s="4" t="s">
        <v>158</v>
      </c>
      <c r="B102" s="4" t="str">
        <f t="shared" si="4"/>
        <v>TigerTonic_ParamWrite</v>
      </c>
      <c r="C102" s="4" t="str">
        <f t="shared" si="5"/>
        <v>TigerTonic</v>
      </c>
      <c r="D102" s="4" t="str">
        <f t="shared" si="6"/>
        <v>ParamWrite</v>
      </c>
      <c r="E102" s="4">
        <v>300000</v>
      </c>
      <c r="F102" s="5">
        <f t="shared" si="7"/>
        <v>1809.6272167933405</v>
      </c>
      <c r="G102" s="4">
        <v>5526</v>
      </c>
      <c r="H102" s="4">
        <v>1408</v>
      </c>
      <c r="I102" s="4">
        <v>22</v>
      </c>
    </row>
    <row r="103" spans="1:9" ht="15.75" customHeight="1">
      <c r="A103" s="4" t="s">
        <v>159</v>
      </c>
      <c r="B103" s="4" t="str">
        <f t="shared" si="4"/>
        <v>Traffic_ParamWrite</v>
      </c>
      <c r="C103" s="4" t="str">
        <f t="shared" si="5"/>
        <v>Traffic</v>
      </c>
      <c r="D103" s="4" t="str">
        <f t="shared" si="6"/>
        <v>ParamWrite</v>
      </c>
      <c r="E103" s="4">
        <v>200000</v>
      </c>
      <c r="F103" s="5">
        <f t="shared" si="7"/>
        <v>1271.940981938438</v>
      </c>
      <c r="G103" s="4">
        <v>7862</v>
      </c>
      <c r="H103" s="4">
        <v>2384</v>
      </c>
      <c r="I103" s="4">
        <v>25</v>
      </c>
    </row>
    <row r="104" spans="1:9" ht="15.75" customHeight="1">
      <c r="A104" s="4" t="s">
        <v>155</v>
      </c>
      <c r="B104" s="4" t="str">
        <f t="shared" si="4"/>
        <v>Vulcan_ParamWrite</v>
      </c>
      <c r="C104" s="4" t="str">
        <f t="shared" si="5"/>
        <v>Vulcan</v>
      </c>
      <c r="D104" s="4" t="str">
        <f t="shared" si="6"/>
        <v>ParamWrite</v>
      </c>
      <c r="E104" s="4">
        <v>2000000</v>
      </c>
      <c r="F104" s="5">
        <f t="shared" si="7"/>
        <v>12870.01287001287</v>
      </c>
      <c r="G104" s="4">
        <v>777</v>
      </c>
      <c r="H104" s="4">
        <v>98</v>
      </c>
      <c r="I104" s="4">
        <v>3</v>
      </c>
    </row>
    <row r="105" spans="1:9" ht="15.75" customHeight="1">
      <c r="A105" s="4" t="s">
        <v>157</v>
      </c>
      <c r="B105" s="4" t="str">
        <f t="shared" si="4"/>
        <v>Yar_ParamWrite</v>
      </c>
      <c r="C105" s="4" t="str">
        <f t="shared" si="5"/>
        <v>Yar</v>
      </c>
      <c r="D105" s="4" t="str">
        <f t="shared" si="6"/>
        <v>ParamWrite</v>
      </c>
      <c r="E105" s="4">
        <v>1000000</v>
      </c>
      <c r="F105" s="5">
        <f t="shared" si="7"/>
        <v>9891.1968348170121</v>
      </c>
      <c r="G105" s="4">
        <v>1011</v>
      </c>
      <c r="H105" s="4">
        <v>368</v>
      </c>
      <c r="I105" s="4">
        <v>6</v>
      </c>
    </row>
    <row r="106" spans="1:9" ht="15.75" customHeight="1">
      <c r="A106" s="4" t="s">
        <v>160</v>
      </c>
      <c r="B106" s="4" t="str">
        <f t="shared" si="4"/>
        <v>Ace_GithubStatic</v>
      </c>
      <c r="C106" s="4" t="str">
        <f t="shared" si="5"/>
        <v>Ace</v>
      </c>
      <c r="D106" s="4" t="s">
        <v>16</v>
      </c>
      <c r="E106" s="4">
        <v>5000000</v>
      </c>
      <c r="F106" s="5">
        <f t="shared" si="7"/>
        <v>31746.031746031746</v>
      </c>
      <c r="G106" s="4">
        <v>315</v>
      </c>
      <c r="H106" s="4">
        <v>32</v>
      </c>
      <c r="I106" s="4">
        <v>1</v>
      </c>
    </row>
    <row r="107" spans="1:9" ht="15.75" customHeight="1">
      <c r="A107" s="4" t="s">
        <v>161</v>
      </c>
      <c r="B107" s="4" t="str">
        <f t="shared" si="4"/>
        <v>Beego_GithubStatic</v>
      </c>
      <c r="C107" s="4" t="str">
        <f t="shared" si="5"/>
        <v>Beego</v>
      </c>
      <c r="D107" s="4" t="s">
        <v>16</v>
      </c>
      <c r="E107" s="4">
        <v>1000000</v>
      </c>
      <c r="F107" s="5">
        <f t="shared" si="7"/>
        <v>5310.6744556558679</v>
      </c>
      <c r="G107" s="4">
        <v>1883</v>
      </c>
      <c r="H107" s="4">
        <v>368</v>
      </c>
      <c r="I107" s="4">
        <v>4</v>
      </c>
    </row>
    <row r="108" spans="1:9" ht="15.75" customHeight="1">
      <c r="A108" s="4" t="s">
        <v>163</v>
      </c>
      <c r="B108" s="4" t="str">
        <f t="shared" si="4"/>
        <v>Bone_GithubStatic</v>
      </c>
      <c r="C108" s="4" t="str">
        <f t="shared" si="5"/>
        <v>Bone</v>
      </c>
      <c r="D108" s="4" t="s">
        <v>16</v>
      </c>
      <c r="E108" s="4">
        <v>100000</v>
      </c>
      <c r="F108" s="5">
        <f t="shared" si="7"/>
        <v>582.00442323361654</v>
      </c>
      <c r="G108" s="4">
        <v>17182</v>
      </c>
      <c r="H108" s="4">
        <v>2880</v>
      </c>
      <c r="I108" s="4">
        <v>60</v>
      </c>
    </row>
    <row r="109" spans="1:9" ht="15.75" customHeight="1">
      <c r="A109" s="4" t="s">
        <v>164</v>
      </c>
      <c r="B109" s="4" t="str">
        <f t="shared" si="4"/>
        <v>Denco_GithubStatic</v>
      </c>
      <c r="C109" s="4" t="str">
        <f t="shared" si="5"/>
        <v>Denco</v>
      </c>
      <c r="D109" s="4" t="s">
        <v>16</v>
      </c>
      <c r="E109" s="4">
        <v>20000000</v>
      </c>
      <c r="F109" s="5">
        <f t="shared" si="7"/>
        <v>149253.73134328358</v>
      </c>
      <c r="G109" s="4">
        <v>67</v>
      </c>
      <c r="H109" s="4">
        <v>0</v>
      </c>
      <c r="I109" s="4">
        <v>0</v>
      </c>
    </row>
    <row r="110" spans="1:9" ht="15.75" customHeight="1">
      <c r="A110" s="4" t="s">
        <v>167</v>
      </c>
      <c r="B110" s="4" t="str">
        <f t="shared" si="4"/>
        <v>Gin_GithubStatic</v>
      </c>
      <c r="C110" s="4" t="str">
        <f t="shared" si="5"/>
        <v>Gin</v>
      </c>
      <c r="D110" s="4" t="s">
        <v>16</v>
      </c>
      <c r="E110" s="4">
        <v>20000000</v>
      </c>
      <c r="F110" s="5">
        <f t="shared" si="7"/>
        <v>88495.575221238934</v>
      </c>
      <c r="G110" s="4">
        <v>113</v>
      </c>
      <c r="H110" s="4">
        <v>0</v>
      </c>
      <c r="I110" s="4">
        <v>0</v>
      </c>
    </row>
    <row r="111" spans="1:9" ht="15.75" customHeight="1">
      <c r="A111" s="4" t="s">
        <v>170</v>
      </c>
      <c r="B111" s="4" t="str">
        <f t="shared" si="4"/>
        <v>GocraftWeb_GithubStatic</v>
      </c>
      <c r="C111" s="4" t="str">
        <f t="shared" si="5"/>
        <v>GocraftWeb</v>
      </c>
      <c r="D111" s="4" t="s">
        <v>16</v>
      </c>
      <c r="E111" s="4">
        <v>1000000</v>
      </c>
      <c r="F111" s="5">
        <f t="shared" si="7"/>
        <v>9756.0975609756097</v>
      </c>
      <c r="G111" s="4">
        <v>1025</v>
      </c>
      <c r="H111" s="4">
        <v>296</v>
      </c>
      <c r="I111" s="4">
        <v>5</v>
      </c>
    </row>
    <row r="112" spans="1:9" ht="15.75" customHeight="1">
      <c r="A112" s="4" t="s">
        <v>172</v>
      </c>
      <c r="B112" s="4" t="str">
        <f t="shared" si="4"/>
        <v>Goji_GithubStatic</v>
      </c>
      <c r="C112" s="4" t="str">
        <f t="shared" si="5"/>
        <v>Goji</v>
      </c>
      <c r="D112" s="4" t="s">
        <v>16</v>
      </c>
      <c r="E112" s="4">
        <v>5000000</v>
      </c>
      <c r="F112" s="5">
        <f t="shared" si="7"/>
        <v>30303.030303030304</v>
      </c>
      <c r="G112" s="4">
        <v>330</v>
      </c>
      <c r="H112" s="4">
        <v>0</v>
      </c>
      <c r="I112" s="4">
        <v>0</v>
      </c>
    </row>
    <row r="113" spans="1:9" ht="15.75" customHeight="1">
      <c r="A113" s="4" t="s">
        <v>175</v>
      </c>
      <c r="B113" s="4" t="str">
        <f t="shared" si="4"/>
        <v>Gojiv2_GithubStatic</v>
      </c>
      <c r="C113" s="4" t="str">
        <f t="shared" si="5"/>
        <v>Gojiv2</v>
      </c>
      <c r="D113" s="4" t="s">
        <v>16</v>
      </c>
      <c r="E113" s="4">
        <v>2000000</v>
      </c>
      <c r="F113" s="5">
        <f t="shared" si="7"/>
        <v>11273.957158962796</v>
      </c>
      <c r="G113" s="4">
        <v>887</v>
      </c>
      <c r="H113" s="4">
        <v>160</v>
      </c>
      <c r="I113" s="4">
        <v>4</v>
      </c>
    </row>
    <row r="114" spans="1:9" ht="15.75" customHeight="1">
      <c r="A114" s="4" t="s">
        <v>178</v>
      </c>
      <c r="B114" s="4" t="str">
        <f t="shared" si="4"/>
        <v>GoRestful_GithubStatic</v>
      </c>
      <c r="C114" s="4" t="str">
        <f t="shared" si="5"/>
        <v>GoRestful</v>
      </c>
      <c r="D114" s="4" t="s">
        <v>16</v>
      </c>
      <c r="E114" s="4">
        <v>30000</v>
      </c>
      <c r="F114" s="5">
        <f t="shared" si="7"/>
        <v>209.48989211270558</v>
      </c>
      <c r="G114" s="4">
        <v>47735</v>
      </c>
      <c r="H114" s="4">
        <v>3512</v>
      </c>
      <c r="I114" s="4">
        <v>31</v>
      </c>
    </row>
    <row r="115" spans="1:9" ht="15.75" customHeight="1">
      <c r="A115" s="4" t="s">
        <v>179</v>
      </c>
      <c r="B115" s="4" t="str">
        <f t="shared" si="4"/>
        <v>GoJsonRest_GithubStatic</v>
      </c>
      <c r="C115" s="4" t="str">
        <f t="shared" si="5"/>
        <v>GoJsonRest</v>
      </c>
      <c r="D115" s="4" t="s">
        <v>16</v>
      </c>
      <c r="E115" s="4">
        <v>1000000</v>
      </c>
      <c r="F115" s="5">
        <f t="shared" si="7"/>
        <v>6230.529595015576</v>
      </c>
      <c r="G115" s="4">
        <v>1605</v>
      </c>
      <c r="H115" s="4">
        <v>329</v>
      </c>
      <c r="I115" s="4">
        <v>11</v>
      </c>
    </row>
    <row r="116" spans="1:9" ht="15.75" customHeight="1">
      <c r="A116" s="4" t="s">
        <v>182</v>
      </c>
      <c r="B116" s="4" t="str">
        <f t="shared" si="4"/>
        <v>GorillaMux_GithubStatic</v>
      </c>
      <c r="C116" s="4" t="str">
        <f t="shared" si="5"/>
        <v>GorillaMux</v>
      </c>
      <c r="D116" s="4" t="s">
        <v>16</v>
      </c>
      <c r="E116" s="4">
        <v>100000</v>
      </c>
      <c r="F116" s="5">
        <f t="shared" si="7"/>
        <v>403.09577555627214</v>
      </c>
      <c r="G116" s="4">
        <v>24808</v>
      </c>
      <c r="H116" s="4">
        <v>688</v>
      </c>
      <c r="I116" s="4">
        <v>9</v>
      </c>
    </row>
    <row r="117" spans="1:9" ht="15.75" customHeight="1">
      <c r="A117" s="4" t="s">
        <v>171</v>
      </c>
      <c r="B117" s="4" t="str">
        <f t="shared" si="4"/>
        <v>HttpRouter_GithubStatic</v>
      </c>
      <c r="C117" s="4" t="str">
        <f t="shared" si="5"/>
        <v>HttpRouter</v>
      </c>
      <c r="D117" s="4" t="s">
        <v>16</v>
      </c>
      <c r="E117" s="4">
        <v>10000000</v>
      </c>
      <c r="F117" s="5">
        <f t="shared" si="7"/>
        <v>65359.477124183009</v>
      </c>
      <c r="G117" s="4">
        <v>153</v>
      </c>
      <c r="H117" s="4">
        <v>32</v>
      </c>
      <c r="I117" s="4">
        <v>1</v>
      </c>
    </row>
    <row r="118" spans="1:9" ht="15.75" customHeight="1">
      <c r="A118" s="4" t="s">
        <v>165</v>
      </c>
      <c r="B118" s="4" t="str">
        <f t="shared" si="4"/>
        <v>HttpTreeMux_GithubStatic</v>
      </c>
      <c r="C118" s="4" t="str">
        <f t="shared" si="5"/>
        <v>HttpTreeMux</v>
      </c>
      <c r="D118" s="4" t="s">
        <v>16</v>
      </c>
      <c r="E118" s="4">
        <v>20000000</v>
      </c>
      <c r="F118" s="5">
        <f t="shared" si="7"/>
        <v>126422.25031605564</v>
      </c>
      <c r="G118" s="4">
        <v>79.099999999999994</v>
      </c>
      <c r="H118" s="4">
        <v>0</v>
      </c>
      <c r="I118" s="4">
        <v>0</v>
      </c>
    </row>
    <row r="119" spans="1:9" ht="15.75" customHeight="1">
      <c r="A119" s="4" t="s">
        <v>166</v>
      </c>
      <c r="B119" s="4" t="str">
        <f t="shared" si="4"/>
        <v>Kocha_GithubStatic</v>
      </c>
      <c r="C119" s="4" t="str">
        <f t="shared" si="5"/>
        <v>Kocha</v>
      </c>
      <c r="D119" s="4" t="s">
        <v>16</v>
      </c>
      <c r="E119" s="4">
        <v>20000000</v>
      </c>
      <c r="F119" s="5">
        <f t="shared" si="7"/>
        <v>123304.56226880396</v>
      </c>
      <c r="G119" s="4">
        <v>81.099999999999994</v>
      </c>
      <c r="H119" s="4">
        <v>0</v>
      </c>
      <c r="I119" s="4">
        <v>0</v>
      </c>
    </row>
    <row r="120" spans="1:9" ht="15.75" customHeight="1">
      <c r="A120" s="4" t="s">
        <v>168</v>
      </c>
      <c r="B120" s="4" t="str">
        <f t="shared" si="4"/>
        <v>LARS_GithubStatic</v>
      </c>
      <c r="C120" s="4" t="str">
        <f t="shared" si="5"/>
        <v>LARS</v>
      </c>
      <c r="D120" s="4" t="s">
        <v>16</v>
      </c>
      <c r="E120" s="4">
        <v>10000000</v>
      </c>
      <c r="F120" s="5">
        <f t="shared" si="7"/>
        <v>82644.628099173555</v>
      </c>
      <c r="G120" s="4">
        <v>121</v>
      </c>
      <c r="H120" s="4">
        <v>0</v>
      </c>
      <c r="I120" s="4">
        <v>0</v>
      </c>
    </row>
    <row r="121" spans="1:9" ht="15.75" customHeight="1">
      <c r="A121" s="4" t="s">
        <v>181</v>
      </c>
      <c r="B121" s="4" t="str">
        <f t="shared" si="4"/>
        <v>Macaron_GithubStatic</v>
      </c>
      <c r="C121" s="4" t="str">
        <f t="shared" si="5"/>
        <v>Macaron</v>
      </c>
      <c r="D121" s="4" t="s">
        <v>16</v>
      </c>
      <c r="E121" s="4">
        <v>1000000</v>
      </c>
      <c r="F121" s="5">
        <f t="shared" si="7"/>
        <v>3628.44702467344</v>
      </c>
      <c r="G121" s="4">
        <v>2756</v>
      </c>
      <c r="H121" s="4">
        <v>752</v>
      </c>
      <c r="I121" s="4">
        <v>8</v>
      </c>
    </row>
    <row r="122" spans="1:9" ht="15.75" customHeight="1">
      <c r="A122" s="4" t="s">
        <v>185</v>
      </c>
      <c r="B122" s="4" t="str">
        <f t="shared" si="4"/>
        <v>Martini_GithubStatic</v>
      </c>
      <c r="C122" s="4" t="str">
        <f t="shared" si="5"/>
        <v>Martini</v>
      </c>
      <c r="D122" s="4" t="s">
        <v>16</v>
      </c>
      <c r="E122" s="4">
        <v>100000</v>
      </c>
      <c r="F122" s="5">
        <f t="shared" si="7"/>
        <v>469.54970183593935</v>
      </c>
      <c r="G122" s="4">
        <v>21297</v>
      </c>
      <c r="H122" s="4">
        <v>784</v>
      </c>
      <c r="I122" s="4">
        <v>10</v>
      </c>
    </row>
    <row r="123" spans="1:9" ht="15.75" customHeight="1">
      <c r="A123" s="4" t="s">
        <v>184</v>
      </c>
      <c r="B123" s="4" t="str">
        <f t="shared" si="4"/>
        <v>Pat_GithubStatic</v>
      </c>
      <c r="C123" s="4" t="str">
        <f t="shared" si="5"/>
        <v>Pat</v>
      </c>
      <c r="D123" s="4" t="s">
        <v>16</v>
      </c>
      <c r="E123" s="4">
        <v>200000</v>
      </c>
      <c r="F123" s="5">
        <f t="shared" si="7"/>
        <v>913.49228099022559</v>
      </c>
      <c r="G123" s="4">
        <v>10947</v>
      </c>
      <c r="H123" s="4">
        <v>3648</v>
      </c>
      <c r="I123" s="4">
        <v>76</v>
      </c>
    </row>
    <row r="124" spans="1:9" ht="15.75" customHeight="1">
      <c r="A124" s="4" t="s">
        <v>177</v>
      </c>
      <c r="B124" s="4" t="str">
        <f t="shared" si="4"/>
        <v>Possum_GithubStatic</v>
      </c>
      <c r="C124" s="4" t="str">
        <f t="shared" si="5"/>
        <v>Possum</v>
      </c>
      <c r="D124" s="4" t="s">
        <v>16</v>
      </c>
      <c r="E124" s="4">
        <v>1000000</v>
      </c>
      <c r="F124" s="5">
        <f t="shared" si="7"/>
        <v>7662.8352490421457</v>
      </c>
      <c r="G124" s="4">
        <v>1305</v>
      </c>
      <c r="H124" s="4">
        <v>416</v>
      </c>
      <c r="I124" s="4">
        <v>3</v>
      </c>
    </row>
    <row r="125" spans="1:9" ht="15.75" customHeight="1">
      <c r="A125" s="4" t="s">
        <v>174</v>
      </c>
      <c r="B125" s="4" t="str">
        <f t="shared" si="4"/>
        <v>R2router_GithubStatic</v>
      </c>
      <c r="C125" s="4" t="str">
        <f t="shared" si="5"/>
        <v>R2router</v>
      </c>
      <c r="D125" s="4" t="s">
        <v>16</v>
      </c>
      <c r="E125" s="4">
        <v>3000000</v>
      </c>
      <c r="F125" s="5">
        <f t="shared" si="7"/>
        <v>17574.692442882249</v>
      </c>
      <c r="G125" s="4">
        <v>569</v>
      </c>
      <c r="H125" s="4">
        <v>144</v>
      </c>
      <c r="I125" s="4">
        <v>4</v>
      </c>
    </row>
    <row r="126" spans="1:9" ht="15.75" customHeight="1">
      <c r="A126" s="4" t="s">
        <v>183</v>
      </c>
      <c r="B126" s="4" t="str">
        <f t="shared" si="4"/>
        <v>Revel_GithubStatic</v>
      </c>
      <c r="C126" s="4" t="str">
        <f t="shared" si="5"/>
        <v>Revel</v>
      </c>
      <c r="D126" s="4" t="s">
        <v>16</v>
      </c>
      <c r="E126" s="4">
        <v>300000</v>
      </c>
      <c r="F126" s="5">
        <f t="shared" si="7"/>
        <v>1381.9789939192924</v>
      </c>
      <c r="G126" s="4">
        <v>7236</v>
      </c>
      <c r="H126" s="4">
        <v>1392</v>
      </c>
      <c r="I126" s="4">
        <v>28</v>
      </c>
    </row>
    <row r="127" spans="1:9" ht="15.75" customHeight="1">
      <c r="A127" s="4" t="s">
        <v>180</v>
      </c>
      <c r="B127" s="4" t="str">
        <f t="shared" si="4"/>
        <v>Tango_GithubStatic</v>
      </c>
      <c r="C127" s="4" t="str">
        <f t="shared" si="5"/>
        <v>Tango</v>
      </c>
      <c r="D127" s="4" t="s">
        <v>16</v>
      </c>
      <c r="E127" s="4">
        <v>1000000</v>
      </c>
      <c r="F127" s="5">
        <f t="shared" si="7"/>
        <v>5353.3190578158456</v>
      </c>
      <c r="G127" s="4">
        <v>1868</v>
      </c>
      <c r="H127" s="4">
        <v>256</v>
      </c>
      <c r="I127" s="4">
        <v>9</v>
      </c>
    </row>
    <row r="128" spans="1:9" ht="15.75" customHeight="1">
      <c r="A128" s="4" t="s">
        <v>173</v>
      </c>
      <c r="B128" s="4" t="str">
        <f t="shared" si="4"/>
        <v>TigerTonic_GithubStatic</v>
      </c>
      <c r="C128" s="4" t="str">
        <f t="shared" si="5"/>
        <v>TigerTonic</v>
      </c>
      <c r="D128" s="4" t="s">
        <v>16</v>
      </c>
      <c r="E128" s="4">
        <v>5000000</v>
      </c>
      <c r="F128" s="5">
        <f t="shared" si="7"/>
        <v>29239.766081871345</v>
      </c>
      <c r="G128" s="4">
        <v>342</v>
      </c>
      <c r="H128" s="4">
        <v>48</v>
      </c>
      <c r="I128" s="4">
        <v>1</v>
      </c>
    </row>
    <row r="129" spans="1:9" ht="15.75" customHeight="1">
      <c r="A129" s="4" t="s">
        <v>186</v>
      </c>
      <c r="B129" s="4" t="str">
        <f t="shared" si="4"/>
        <v>Traffic_GithubStatic</v>
      </c>
      <c r="C129" s="4" t="str">
        <f t="shared" si="5"/>
        <v>Traffic</v>
      </c>
      <c r="D129" s="4" t="s">
        <v>16</v>
      </c>
      <c r="E129" s="4">
        <v>30000</v>
      </c>
      <c r="F129" s="5">
        <f t="shared" si="7"/>
        <v>220.34682590397284</v>
      </c>
      <c r="G129" s="4">
        <v>45383</v>
      </c>
      <c r="H129" s="4">
        <v>18904</v>
      </c>
      <c r="I129" s="4">
        <v>148</v>
      </c>
    </row>
    <row r="130" spans="1:9" ht="15.75" customHeight="1">
      <c r="A130" s="4" t="s">
        <v>176</v>
      </c>
      <c r="B130" s="4" t="str">
        <f t="shared" ref="B130:B193" si="8">REPLACE(A130,1,9,"")</f>
        <v>Vulcan_GithubStatic</v>
      </c>
      <c r="C130" s="4" t="str">
        <f t="shared" ref="C130:C193" si="9">REPLACE(B130,FIND("_",B130),100,"")</f>
        <v>Vulcan</v>
      </c>
      <c r="D130" s="4" t="s">
        <v>16</v>
      </c>
      <c r="E130" s="4">
        <v>1000000</v>
      </c>
      <c r="F130" s="5">
        <f t="shared" si="7"/>
        <v>8904.7195013357086</v>
      </c>
      <c r="G130" s="4">
        <v>1123</v>
      </c>
      <c r="H130" s="4">
        <v>98</v>
      </c>
      <c r="I130" s="4">
        <v>3</v>
      </c>
    </row>
    <row r="131" spans="1:9" ht="15.75" customHeight="1">
      <c r="A131" s="4" t="s">
        <v>169</v>
      </c>
      <c r="B131" s="4" t="str">
        <f t="shared" si="8"/>
        <v>Yar_GithubStatic</v>
      </c>
      <c r="C131" s="4" t="str">
        <f t="shared" si="9"/>
        <v>Yar</v>
      </c>
      <c r="D131" s="4" t="s">
        <v>16</v>
      </c>
      <c r="E131" s="4">
        <v>10000000</v>
      </c>
      <c r="F131" s="5">
        <f t="shared" ref="F131:F145" si="10">POWER(10,7) / G131</f>
        <v>78740.157480314956</v>
      </c>
      <c r="G131" s="4">
        <v>127</v>
      </c>
      <c r="H131" s="4">
        <v>0</v>
      </c>
      <c r="I131" s="4">
        <v>0</v>
      </c>
    </row>
    <row r="132" spans="1:9" ht="15.75" customHeight="1">
      <c r="A132" s="4" t="s">
        <v>192</v>
      </c>
      <c r="B132" s="4" t="str">
        <f t="shared" si="8"/>
        <v>Ace_GithubParam</v>
      </c>
      <c r="C132" s="4" t="str">
        <f t="shared" si="9"/>
        <v>Ace</v>
      </c>
      <c r="D132" s="4" t="s">
        <v>17</v>
      </c>
      <c r="E132" s="4">
        <v>2000000</v>
      </c>
      <c r="F132" s="5">
        <f t="shared" si="10"/>
        <v>13245.033112582782</v>
      </c>
      <c r="G132" s="4">
        <v>755</v>
      </c>
      <c r="H132" s="4">
        <v>128</v>
      </c>
      <c r="I132" s="4">
        <v>2</v>
      </c>
    </row>
    <row r="133" spans="1:9" ht="15.75" customHeight="1">
      <c r="A133" s="4" t="s">
        <v>200</v>
      </c>
      <c r="B133" s="4" t="str">
        <f t="shared" si="8"/>
        <v>Beego_GithubParam</v>
      </c>
      <c r="C133" s="4" t="str">
        <f t="shared" si="9"/>
        <v>Beego</v>
      </c>
      <c r="D133" s="4" t="s">
        <v>17</v>
      </c>
      <c r="E133" s="4">
        <v>1000000</v>
      </c>
      <c r="F133" s="5">
        <f t="shared" si="10"/>
        <v>4810.0048100048098</v>
      </c>
      <c r="G133" s="4">
        <v>2079</v>
      </c>
      <c r="H133" s="4">
        <v>368</v>
      </c>
      <c r="I133" s="4">
        <v>4</v>
      </c>
    </row>
    <row r="134" spans="1:9" ht="15.75" customHeight="1">
      <c r="A134" s="4" t="s">
        <v>208</v>
      </c>
      <c r="B134" s="4" t="str">
        <f t="shared" si="8"/>
        <v>Bone_GithubParam</v>
      </c>
      <c r="C134" s="4" t="str">
        <f t="shared" si="9"/>
        <v>Bone</v>
      </c>
      <c r="D134" s="4" t="s">
        <v>17</v>
      </c>
      <c r="E134" s="4">
        <v>200000</v>
      </c>
      <c r="F134" s="5">
        <f t="shared" si="10"/>
        <v>863.40873769642553</v>
      </c>
      <c r="G134" s="4">
        <v>11582</v>
      </c>
      <c r="H134" s="4">
        <v>1744</v>
      </c>
      <c r="I134" s="4">
        <v>18</v>
      </c>
    </row>
    <row r="135" spans="1:9" ht="15.75" customHeight="1">
      <c r="A135" s="4" t="s">
        <v>189</v>
      </c>
      <c r="B135" s="4" t="str">
        <f t="shared" si="8"/>
        <v>Denco_GithubParam</v>
      </c>
      <c r="C135" s="4" t="str">
        <f t="shared" si="9"/>
        <v>Denco</v>
      </c>
      <c r="D135" s="4" t="s">
        <v>17</v>
      </c>
      <c r="E135" s="4">
        <v>3000000</v>
      </c>
      <c r="F135" s="5">
        <f t="shared" si="10"/>
        <v>21231.422505307855</v>
      </c>
      <c r="G135" s="4">
        <v>471</v>
      </c>
      <c r="H135" s="4">
        <v>128</v>
      </c>
      <c r="I135" s="4">
        <v>1</v>
      </c>
    </row>
    <row r="136" spans="1:9" ht="15.75" customHeight="1">
      <c r="A136" s="4" t="s">
        <v>187</v>
      </c>
      <c r="B136" s="4" t="str">
        <f t="shared" si="8"/>
        <v>Gin_GithubParam</v>
      </c>
      <c r="C136" s="4" t="str">
        <f t="shared" si="9"/>
        <v>Gin</v>
      </c>
      <c r="D136" s="4" t="s">
        <v>17</v>
      </c>
      <c r="E136" s="4">
        <v>10000000</v>
      </c>
      <c r="F136" s="5">
        <f t="shared" si="10"/>
        <v>52631.57894736842</v>
      </c>
      <c r="G136" s="4">
        <v>190</v>
      </c>
      <c r="H136" s="4">
        <v>0</v>
      </c>
      <c r="I136" s="4">
        <v>0</v>
      </c>
    </row>
    <row r="137" spans="1:9" ht="15.75" customHeight="1">
      <c r="A137" s="4" t="s">
        <v>201</v>
      </c>
      <c r="B137" s="4" t="str">
        <f t="shared" si="8"/>
        <v>GocraftWeb_GithubParam</v>
      </c>
      <c r="C137" s="4" t="str">
        <f t="shared" si="9"/>
        <v>GocraftWeb</v>
      </c>
      <c r="D137" s="4" t="s">
        <v>17</v>
      </c>
      <c r="E137" s="4">
        <v>1000000</v>
      </c>
      <c r="F137" s="5">
        <f t="shared" si="10"/>
        <v>4201.680672268908</v>
      </c>
      <c r="G137" s="4">
        <v>2380</v>
      </c>
      <c r="H137" s="4">
        <v>712</v>
      </c>
      <c r="I137" s="4">
        <v>9</v>
      </c>
    </row>
    <row r="138" spans="1:9" ht="15.75" customHeight="1">
      <c r="A138" s="4" t="s">
        <v>196</v>
      </c>
      <c r="B138" s="4" t="str">
        <f t="shared" si="8"/>
        <v>Goji_GithubParam</v>
      </c>
      <c r="C138" s="4" t="str">
        <f t="shared" si="9"/>
        <v>Goji</v>
      </c>
      <c r="D138" s="4" t="s">
        <v>17</v>
      </c>
      <c r="E138" s="4">
        <v>1000000</v>
      </c>
      <c r="F138" s="5">
        <f t="shared" si="10"/>
        <v>6583.2784726793943</v>
      </c>
      <c r="G138" s="4">
        <v>1519</v>
      </c>
      <c r="H138" s="4">
        <v>336</v>
      </c>
      <c r="I138" s="4">
        <v>2</v>
      </c>
    </row>
    <row r="139" spans="1:9" ht="15.75" customHeight="1">
      <c r="A139" s="4" t="s">
        <v>197</v>
      </c>
      <c r="B139" s="4" t="str">
        <f t="shared" si="8"/>
        <v>Gojiv2_GithubParam</v>
      </c>
      <c r="C139" s="4" t="str">
        <f t="shared" si="9"/>
        <v>Gojiv2</v>
      </c>
      <c r="D139" s="4" t="s">
        <v>17</v>
      </c>
      <c r="E139" s="4">
        <v>1000000</v>
      </c>
      <c r="F139" s="5">
        <f t="shared" si="10"/>
        <v>5479.4520547945203</v>
      </c>
      <c r="G139" s="4">
        <v>1825</v>
      </c>
      <c r="H139" s="4">
        <v>256</v>
      </c>
      <c r="I139" s="4">
        <v>7</v>
      </c>
    </row>
    <row r="140" spans="1:9" ht="15.75" customHeight="1">
      <c r="A140" s="4" t="s">
        <v>203</v>
      </c>
      <c r="B140" s="4" t="str">
        <f t="shared" si="8"/>
        <v>GoJsonRest_GithubParam</v>
      </c>
      <c r="C140" s="4" t="str">
        <f t="shared" si="9"/>
        <v>GoJsonRest</v>
      </c>
      <c r="D140" s="4" t="s">
        <v>17</v>
      </c>
      <c r="E140" s="4">
        <v>1000000</v>
      </c>
      <c r="F140" s="5">
        <f t="shared" si="10"/>
        <v>3384.0947546531302</v>
      </c>
      <c r="G140" s="4">
        <v>2955</v>
      </c>
      <c r="H140" s="4">
        <v>713</v>
      </c>
      <c r="I140" s="4">
        <v>14</v>
      </c>
    </row>
    <row r="141" spans="1:9" ht="15.75" customHeight="1">
      <c r="A141" s="4" t="s">
        <v>212</v>
      </c>
      <c r="B141" s="4" t="str">
        <f t="shared" si="8"/>
        <v>GoRestful_GithubParam</v>
      </c>
      <c r="C141" s="4" t="str">
        <f t="shared" si="9"/>
        <v>GoRestful</v>
      </c>
      <c r="D141" s="4" t="s">
        <v>17</v>
      </c>
      <c r="E141" s="4">
        <v>10000</v>
      </c>
      <c r="F141" s="5">
        <f t="shared" si="10"/>
        <v>55.343405833194971</v>
      </c>
      <c r="G141" s="4">
        <v>180690</v>
      </c>
      <c r="H141" s="4">
        <v>2808</v>
      </c>
      <c r="I141" s="4">
        <v>30</v>
      </c>
    </row>
    <row r="142" spans="1:9" ht="15.75" customHeight="1">
      <c r="A142" s="4" t="s">
        <v>209</v>
      </c>
      <c r="B142" s="4" t="str">
        <f t="shared" si="8"/>
        <v>GorillaMux_GithubParam</v>
      </c>
      <c r="C142" s="4" t="str">
        <f t="shared" si="9"/>
        <v>GorillaMux</v>
      </c>
      <c r="D142" s="4" t="s">
        <v>17</v>
      </c>
      <c r="E142" s="4">
        <v>100000</v>
      </c>
      <c r="F142" s="5">
        <f t="shared" si="10"/>
        <v>680.64252654505856</v>
      </c>
      <c r="G142" s="4">
        <v>14692</v>
      </c>
      <c r="H142" s="4">
        <v>1008</v>
      </c>
      <c r="I142" s="4">
        <v>10</v>
      </c>
    </row>
    <row r="143" spans="1:9" ht="15.75" customHeight="1">
      <c r="A143" s="4" t="s">
        <v>190</v>
      </c>
      <c r="B143" s="4" t="str">
        <f t="shared" si="8"/>
        <v>HttpRouter_GithubParam</v>
      </c>
      <c r="C143" s="4" t="str">
        <f t="shared" si="9"/>
        <v>HttpRouter</v>
      </c>
      <c r="D143" s="4" t="s">
        <v>17</v>
      </c>
      <c r="E143" s="4">
        <v>2000000</v>
      </c>
      <c r="F143" s="5">
        <f t="shared" si="10"/>
        <v>16393.442622950821</v>
      </c>
      <c r="G143" s="4">
        <v>610</v>
      </c>
      <c r="H143" s="4">
        <v>128</v>
      </c>
      <c r="I143" s="4">
        <v>2</v>
      </c>
    </row>
    <row r="144" spans="1:9" ht="15.75" customHeight="1">
      <c r="A144" s="4" t="s">
        <v>195</v>
      </c>
      <c r="B144" s="4" t="str">
        <f t="shared" si="8"/>
        <v>HttpTreeMux_GithubParam</v>
      </c>
      <c r="C144" s="4" t="str">
        <f t="shared" si="9"/>
        <v>HttpTreeMux</v>
      </c>
      <c r="D144" s="4" t="s">
        <v>17</v>
      </c>
      <c r="E144" s="4">
        <v>1000000</v>
      </c>
      <c r="F144" s="5">
        <f t="shared" si="10"/>
        <v>8403.361344537816</v>
      </c>
      <c r="G144" s="4">
        <v>1190</v>
      </c>
      <c r="H144" s="4">
        <v>384</v>
      </c>
      <c r="I144" s="4">
        <v>4</v>
      </c>
    </row>
    <row r="145" spans="1:9" ht="15.75" customHeight="1">
      <c r="A145" s="4" t="s">
        <v>191</v>
      </c>
      <c r="B145" s="4" t="str">
        <f t="shared" si="8"/>
        <v>Kocha_GithubParam</v>
      </c>
      <c r="C145" s="4" t="str">
        <f t="shared" si="9"/>
        <v>Kocha</v>
      </c>
      <c r="D145" s="4" t="s">
        <v>17</v>
      </c>
      <c r="E145" s="4">
        <v>2000000</v>
      </c>
      <c r="F145" s="5">
        <f t="shared" si="10"/>
        <v>14025.245441795232</v>
      </c>
      <c r="G145" s="4">
        <v>713</v>
      </c>
      <c r="H145" s="4">
        <v>128</v>
      </c>
      <c r="I145" s="4">
        <v>5</v>
      </c>
    </row>
    <row r="146" spans="1:9" ht="15.75" customHeight="1">
      <c r="A146" s="4" t="s">
        <v>188</v>
      </c>
      <c r="B146" s="4" t="str">
        <f t="shared" si="8"/>
        <v>LARS_GithubParam</v>
      </c>
      <c r="C146" s="4" t="str">
        <f t="shared" si="9"/>
        <v>LARS</v>
      </c>
      <c r="D146" s="4" t="s">
        <v>17</v>
      </c>
      <c r="E146" s="4">
        <v>10000000</v>
      </c>
      <c r="F146" s="5">
        <f>POWER(10,9) / G146</f>
        <v>4807692.307692308</v>
      </c>
      <c r="G146" s="4">
        <v>208</v>
      </c>
      <c r="H146" s="4">
        <v>0</v>
      </c>
      <c r="I146" s="4">
        <v>0</v>
      </c>
    </row>
    <row r="147" spans="1:9" ht="15.75" customHeight="1">
      <c r="A147" s="4" t="s">
        <v>204</v>
      </c>
      <c r="B147" s="4" t="str">
        <f t="shared" si="8"/>
        <v>Macaron_GithubParam</v>
      </c>
      <c r="C147" s="4" t="str">
        <f t="shared" si="9"/>
        <v>Macaron</v>
      </c>
      <c r="D147" s="4" t="s">
        <v>17</v>
      </c>
      <c r="E147" s="4">
        <v>1000000</v>
      </c>
      <c r="F147" s="5">
        <f t="shared" ref="F147:F210" si="11">POWER(10,9) / G147</f>
        <v>304228.78004259203</v>
      </c>
      <c r="G147" s="4">
        <v>3287</v>
      </c>
      <c r="H147" s="4">
        <v>1040</v>
      </c>
      <c r="I147" s="4">
        <v>9</v>
      </c>
    </row>
    <row r="148" spans="1:9" ht="15.75" customHeight="1">
      <c r="A148" s="4" t="s">
        <v>210</v>
      </c>
      <c r="B148" s="4" t="str">
        <f t="shared" si="8"/>
        <v>Martini_GithubParam</v>
      </c>
      <c r="C148" s="4" t="str">
        <f t="shared" si="9"/>
        <v>Martini</v>
      </c>
      <c r="D148" s="4" t="s">
        <v>17</v>
      </c>
      <c r="E148" s="4">
        <v>100000</v>
      </c>
      <c r="F148" s="5">
        <f t="shared" si="11"/>
        <v>60125.060125060125</v>
      </c>
      <c r="G148" s="4">
        <v>16632</v>
      </c>
      <c r="H148" s="4">
        <v>1136</v>
      </c>
      <c r="I148" s="4">
        <v>11</v>
      </c>
    </row>
    <row r="149" spans="1:9" ht="15.75" customHeight="1">
      <c r="A149" s="4" t="s">
        <v>206</v>
      </c>
      <c r="B149" s="4" t="str">
        <f t="shared" si="8"/>
        <v>Pat_GithubParam</v>
      </c>
      <c r="C149" s="4" t="str">
        <f t="shared" si="9"/>
        <v>Pat</v>
      </c>
      <c r="D149" s="4" t="s">
        <v>17</v>
      </c>
      <c r="E149" s="4">
        <v>200000</v>
      </c>
      <c r="F149" s="5">
        <f t="shared" si="11"/>
        <v>122279.28588897041</v>
      </c>
      <c r="G149" s="4">
        <v>8178</v>
      </c>
      <c r="H149" s="4">
        <v>2464</v>
      </c>
      <c r="I149" s="4">
        <v>48</v>
      </c>
    </row>
    <row r="150" spans="1:9" ht="15.75" customHeight="1">
      <c r="A150" s="4" t="s">
        <v>199</v>
      </c>
      <c r="B150" s="4" t="str">
        <f t="shared" si="8"/>
        <v>Possum_GithubParam</v>
      </c>
      <c r="C150" s="4" t="str">
        <f t="shared" si="9"/>
        <v>Possum</v>
      </c>
      <c r="D150" s="4" t="s">
        <v>17</v>
      </c>
      <c r="E150" s="4">
        <v>1000000</v>
      </c>
      <c r="F150" s="5">
        <f t="shared" si="11"/>
        <v>532197.97764768498</v>
      </c>
      <c r="G150" s="4">
        <v>1879</v>
      </c>
      <c r="H150" s="4">
        <v>560</v>
      </c>
      <c r="I150" s="4">
        <v>6</v>
      </c>
    </row>
    <row r="151" spans="1:9" ht="15.75" customHeight="1">
      <c r="A151" s="4" t="s">
        <v>194</v>
      </c>
      <c r="B151" s="4" t="str">
        <f t="shared" si="8"/>
        <v>R2router_GithubParam</v>
      </c>
      <c r="C151" s="4" t="str">
        <f t="shared" si="9"/>
        <v>R2router</v>
      </c>
      <c r="D151" s="4" t="s">
        <v>17</v>
      </c>
      <c r="E151" s="4">
        <v>1000000</v>
      </c>
      <c r="F151" s="5">
        <f t="shared" si="11"/>
        <v>848176.42069550464</v>
      </c>
      <c r="G151" s="4">
        <v>1179</v>
      </c>
      <c r="H151" s="4">
        <v>432</v>
      </c>
      <c r="I151" s="4">
        <v>5</v>
      </c>
    </row>
    <row r="152" spans="1:9" ht="15.75" customHeight="1">
      <c r="A152" s="4" t="s">
        <v>207</v>
      </c>
      <c r="B152" s="4" t="str">
        <f t="shared" si="8"/>
        <v>Revel_GithubParam</v>
      </c>
      <c r="C152" s="4" t="str">
        <f t="shared" si="9"/>
        <v>Revel</v>
      </c>
      <c r="D152" s="4" t="s">
        <v>17</v>
      </c>
      <c r="E152" s="4">
        <v>200000</v>
      </c>
      <c r="F152" s="5">
        <f t="shared" si="11"/>
        <v>111569.78690170702</v>
      </c>
      <c r="G152" s="4">
        <v>8963</v>
      </c>
      <c r="H152" s="4">
        <v>1888</v>
      </c>
      <c r="I152" s="4">
        <v>33</v>
      </c>
    </row>
    <row r="153" spans="1:9" ht="15.75" customHeight="1">
      <c r="A153" s="4" t="s">
        <v>202</v>
      </c>
      <c r="B153" s="4" t="str">
        <f t="shared" si="8"/>
        <v>Tango_GithubParam</v>
      </c>
      <c r="C153" s="4" t="str">
        <f t="shared" si="9"/>
        <v>Tango</v>
      </c>
      <c r="D153" s="4" t="s">
        <v>17</v>
      </c>
      <c r="E153" s="4">
        <v>1000000</v>
      </c>
      <c r="F153" s="5">
        <f t="shared" si="11"/>
        <v>388953.71450797358</v>
      </c>
      <c r="G153" s="4">
        <v>2571</v>
      </c>
      <c r="H153" s="4">
        <v>480</v>
      </c>
      <c r="I153" s="4">
        <v>12</v>
      </c>
    </row>
    <row r="154" spans="1:9" ht="15.75" customHeight="1">
      <c r="A154" s="4" t="s">
        <v>205</v>
      </c>
      <c r="B154" s="4" t="str">
        <f t="shared" si="8"/>
        <v>TigerTonic_GithubParam</v>
      </c>
      <c r="C154" s="4" t="str">
        <f t="shared" si="9"/>
        <v>TigerTonic</v>
      </c>
      <c r="D154" s="4" t="s">
        <v>17</v>
      </c>
      <c r="E154" s="4">
        <v>300000</v>
      </c>
      <c r="F154" s="5">
        <f t="shared" si="11"/>
        <v>161238.31022250888</v>
      </c>
      <c r="G154" s="4">
        <v>6202</v>
      </c>
      <c r="H154" s="4">
        <v>1408</v>
      </c>
      <c r="I154" s="4">
        <v>22</v>
      </c>
    </row>
    <row r="155" spans="1:9" ht="15.75" customHeight="1">
      <c r="A155" s="4" t="s">
        <v>211</v>
      </c>
      <c r="B155" s="4" t="str">
        <f t="shared" si="8"/>
        <v>Traffic_GithubParam</v>
      </c>
      <c r="C155" s="4" t="str">
        <f t="shared" si="9"/>
        <v>Traffic</v>
      </c>
      <c r="D155" s="4" t="s">
        <v>17</v>
      </c>
      <c r="E155" s="4">
        <v>100000</v>
      </c>
      <c r="F155" s="5">
        <f t="shared" si="11"/>
        <v>49278.076183905781</v>
      </c>
      <c r="G155" s="4">
        <v>20293</v>
      </c>
      <c r="H155" s="4">
        <v>5992</v>
      </c>
      <c r="I155" s="4">
        <v>52</v>
      </c>
    </row>
    <row r="156" spans="1:9" ht="15.75" customHeight="1">
      <c r="A156" s="4" t="s">
        <v>198</v>
      </c>
      <c r="B156" s="4" t="str">
        <f t="shared" si="8"/>
        <v>Vulcan_GithubParam</v>
      </c>
      <c r="C156" s="4" t="str">
        <f t="shared" si="9"/>
        <v>Vulcan</v>
      </c>
      <c r="D156" s="4" t="s">
        <v>17</v>
      </c>
      <c r="E156" s="4">
        <v>1000000</v>
      </c>
      <c r="F156" s="5">
        <f t="shared" si="11"/>
        <v>536480.68669527897</v>
      </c>
      <c r="G156" s="4">
        <v>1864</v>
      </c>
      <c r="H156" s="4">
        <v>98</v>
      </c>
      <c r="I156" s="4">
        <v>3</v>
      </c>
    </row>
    <row r="157" spans="1:9" ht="15.75" customHeight="1">
      <c r="A157" s="4" t="s">
        <v>193</v>
      </c>
      <c r="B157" s="4" t="str">
        <f t="shared" si="8"/>
        <v>Yar_GithubParam</v>
      </c>
      <c r="C157" s="4" t="str">
        <f t="shared" si="9"/>
        <v>Yar</v>
      </c>
      <c r="D157" s="4" t="s">
        <v>17</v>
      </c>
      <c r="E157" s="4">
        <v>1000000</v>
      </c>
      <c r="F157" s="5">
        <f t="shared" si="11"/>
        <v>888888.88888888888</v>
      </c>
      <c r="G157" s="4">
        <v>1125</v>
      </c>
      <c r="H157" s="4">
        <v>456</v>
      </c>
      <c r="I157" s="4">
        <v>5</v>
      </c>
    </row>
    <row r="158" spans="1:9" ht="15.75" customHeight="1">
      <c r="A158" s="4" t="s">
        <v>217</v>
      </c>
      <c r="B158" s="4" t="str">
        <f t="shared" si="8"/>
        <v>Ace_GithubAll</v>
      </c>
      <c r="C158" s="4" t="str">
        <f t="shared" si="9"/>
        <v>Ace</v>
      </c>
      <c r="D158" s="4" t="s">
        <v>18</v>
      </c>
      <c r="E158" s="4">
        <v>10000</v>
      </c>
      <c r="F158" s="5">
        <f t="shared" si="11"/>
        <v>6817.5155609792682</v>
      </c>
      <c r="G158" s="4">
        <v>146681</v>
      </c>
      <c r="H158" s="4">
        <v>20288</v>
      </c>
      <c r="I158" s="4">
        <v>370</v>
      </c>
    </row>
    <row r="159" spans="1:9" ht="15.75" customHeight="1">
      <c r="A159" s="4" t="s">
        <v>223</v>
      </c>
      <c r="B159" s="4" t="str">
        <f t="shared" si="8"/>
        <v>Beego_GithubAll</v>
      </c>
      <c r="C159" s="4" t="str">
        <f t="shared" si="9"/>
        <v>Beego</v>
      </c>
      <c r="D159" s="4" t="s">
        <v>18</v>
      </c>
      <c r="E159" s="4">
        <v>5000</v>
      </c>
      <c r="F159" s="5">
        <f t="shared" si="11"/>
        <v>2390.7544742969985</v>
      </c>
      <c r="G159" s="4">
        <v>418278</v>
      </c>
      <c r="H159" s="4">
        <v>74705</v>
      </c>
      <c r="I159" s="4">
        <v>812</v>
      </c>
    </row>
    <row r="160" spans="1:9" ht="15.75" customHeight="1">
      <c r="A160" s="4" t="s">
        <v>235</v>
      </c>
      <c r="B160" s="4" t="str">
        <f t="shared" si="8"/>
        <v>Bone_GithubAll</v>
      </c>
      <c r="C160" s="4" t="str">
        <f t="shared" si="9"/>
        <v>Bone</v>
      </c>
      <c r="D160" s="4" t="s">
        <v>18</v>
      </c>
      <c r="E160" s="4">
        <v>300</v>
      </c>
      <c r="F160" s="5">
        <f t="shared" si="11"/>
        <v>231.36692272044004</v>
      </c>
      <c r="G160" s="4">
        <v>4322139</v>
      </c>
      <c r="H160" s="4">
        <v>696112</v>
      </c>
      <c r="I160" s="4">
        <v>8453</v>
      </c>
    </row>
    <row r="161" spans="1:9" ht="15.75" customHeight="1">
      <c r="A161" s="4" t="s">
        <v>216</v>
      </c>
      <c r="B161" s="4" t="str">
        <f t="shared" si="8"/>
        <v>Denco_GithubAll</v>
      </c>
      <c r="C161" s="4" t="str">
        <f t="shared" si="9"/>
        <v>Denco</v>
      </c>
      <c r="D161" s="4" t="s">
        <v>18</v>
      </c>
      <c r="E161" s="4">
        <v>20000</v>
      </c>
      <c r="F161" s="5">
        <f t="shared" si="11"/>
        <v>11458.297526153565</v>
      </c>
      <c r="G161" s="4">
        <v>87273</v>
      </c>
      <c r="H161" s="4">
        <v>20224</v>
      </c>
      <c r="I161" s="4">
        <v>167</v>
      </c>
    </row>
    <row r="162" spans="1:9" ht="15.75" customHeight="1">
      <c r="A162" s="4" t="s">
        <v>213</v>
      </c>
      <c r="B162" s="4" t="str">
        <f t="shared" si="8"/>
        <v>Gin_GithubAll</v>
      </c>
      <c r="C162" s="4" t="str">
        <f t="shared" si="9"/>
        <v>Gin</v>
      </c>
      <c r="D162" s="4" t="s">
        <v>18</v>
      </c>
      <c r="E162" s="4">
        <v>30000</v>
      </c>
      <c r="F162" s="5">
        <f t="shared" si="11"/>
        <v>24339.190965292313</v>
      </c>
      <c r="G162" s="4">
        <v>41086</v>
      </c>
      <c r="H162" s="4">
        <v>0</v>
      </c>
      <c r="I162" s="4">
        <v>0</v>
      </c>
    </row>
    <row r="163" spans="1:9" ht="15.75" customHeight="1">
      <c r="A163" s="4" t="s">
        <v>228</v>
      </c>
      <c r="B163" s="4" t="str">
        <f t="shared" si="8"/>
        <v>GocraftWeb_GithubAll</v>
      </c>
      <c r="C163" s="4" t="str">
        <f t="shared" si="9"/>
        <v>GocraftWeb</v>
      </c>
      <c r="D163" s="4" t="s">
        <v>18</v>
      </c>
      <c r="E163" s="4">
        <v>5000</v>
      </c>
      <c r="F163" s="5">
        <f t="shared" si="11"/>
        <v>2235.0464219141832</v>
      </c>
      <c r="G163" s="4">
        <v>447418</v>
      </c>
      <c r="H163" s="4">
        <v>131656</v>
      </c>
      <c r="I163" s="4">
        <v>1686</v>
      </c>
    </row>
    <row r="164" spans="1:9" ht="15.75" customHeight="1">
      <c r="A164" s="4" t="s">
        <v>220</v>
      </c>
      <c r="B164" s="4" t="str">
        <f t="shared" si="8"/>
        <v>Goji_GithubAll</v>
      </c>
      <c r="C164" s="4" t="str">
        <f t="shared" si="9"/>
        <v>Goji</v>
      </c>
      <c r="D164" s="4" t="s">
        <v>18</v>
      </c>
      <c r="E164" s="4">
        <v>2000</v>
      </c>
      <c r="F164" s="5">
        <f t="shared" si="11"/>
        <v>1456.9634841241973</v>
      </c>
      <c r="G164" s="4">
        <v>686359</v>
      </c>
      <c r="H164" s="4">
        <v>56112</v>
      </c>
      <c r="I164" s="4">
        <v>334</v>
      </c>
    </row>
    <row r="165" spans="1:9" ht="15.75" customHeight="1">
      <c r="A165" s="4" t="s">
        <v>227</v>
      </c>
      <c r="B165" s="4" t="str">
        <f t="shared" si="8"/>
        <v>Gojiv2_GithubAll</v>
      </c>
      <c r="C165" s="4" t="str">
        <f t="shared" si="9"/>
        <v>Gojiv2</v>
      </c>
      <c r="D165" s="4" t="s">
        <v>18</v>
      </c>
      <c r="E165" s="4">
        <v>2000</v>
      </c>
      <c r="F165" s="5">
        <f t="shared" si="11"/>
        <v>1358.0867274184129</v>
      </c>
      <c r="G165" s="4">
        <v>736330</v>
      </c>
      <c r="H165" s="4">
        <v>118864</v>
      </c>
      <c r="I165" s="4">
        <v>3103</v>
      </c>
    </row>
    <row r="166" spans="1:9" ht="15.75" customHeight="1">
      <c r="A166" s="4" t="s">
        <v>229</v>
      </c>
      <c r="B166" s="4" t="str">
        <f t="shared" si="8"/>
        <v>GoJsonRest_GithubAll</v>
      </c>
      <c r="C166" s="4" t="str">
        <f t="shared" si="9"/>
        <v>GoJsonRest</v>
      </c>
      <c r="D166" s="4" t="s">
        <v>18</v>
      </c>
      <c r="E166" s="4">
        <v>3000</v>
      </c>
      <c r="F166" s="5">
        <f t="shared" si="11"/>
        <v>1762.0679629613314</v>
      </c>
      <c r="G166" s="4">
        <v>567515</v>
      </c>
      <c r="H166" s="4">
        <v>134371</v>
      </c>
      <c r="I166" s="4">
        <v>2737</v>
      </c>
    </row>
    <row r="167" spans="1:9" ht="15.75" customHeight="1">
      <c r="A167" s="4" t="s">
        <v>236</v>
      </c>
      <c r="B167" s="4" t="str">
        <f t="shared" si="8"/>
        <v>GoRestful_GithubAll</v>
      </c>
      <c r="C167" s="4" t="str">
        <f t="shared" si="9"/>
        <v>GoRestful</v>
      </c>
      <c r="D167" s="4" t="s">
        <v>18</v>
      </c>
      <c r="E167" s="4">
        <v>100</v>
      </c>
      <c r="F167" s="5">
        <f t="shared" si="11"/>
        <v>57.164863982208466</v>
      </c>
      <c r="G167" s="4">
        <v>17493263</v>
      </c>
      <c r="H167" s="4">
        <v>795608</v>
      </c>
      <c r="I167" s="4">
        <v>6710</v>
      </c>
    </row>
    <row r="168" spans="1:9" ht="15.75" customHeight="1">
      <c r="A168" s="4" t="s">
        <v>230</v>
      </c>
      <c r="B168" s="4" t="str">
        <f t="shared" si="8"/>
        <v>GorillaMux_GithubAll</v>
      </c>
      <c r="C168" s="4" t="str">
        <f t="shared" si="9"/>
        <v>GorillaMux</v>
      </c>
      <c r="D168" s="4" t="s">
        <v>18</v>
      </c>
      <c r="E168" s="4">
        <v>200</v>
      </c>
      <c r="F168" s="5">
        <f t="shared" si="11"/>
        <v>127.9295057251652</v>
      </c>
      <c r="G168" s="4">
        <v>7816805</v>
      </c>
      <c r="H168" s="4">
        <v>193184</v>
      </c>
      <c r="I168" s="4">
        <v>1994</v>
      </c>
    </row>
    <row r="169" spans="1:9" ht="15.75" customHeight="1">
      <c r="A169" s="4" t="s">
        <v>218</v>
      </c>
      <c r="B169" s="4" t="str">
        <f t="shared" si="8"/>
        <v>HttpRouter_GithubAll</v>
      </c>
      <c r="C169" s="4" t="str">
        <f t="shared" si="9"/>
        <v>HttpRouter</v>
      </c>
      <c r="D169" s="4" t="s">
        <v>18</v>
      </c>
      <c r="E169" s="4">
        <v>10000</v>
      </c>
      <c r="F169" s="5">
        <f t="shared" si="11"/>
        <v>9253.0049133456087</v>
      </c>
      <c r="G169" s="4">
        <v>108073</v>
      </c>
      <c r="H169" s="4">
        <v>20288</v>
      </c>
      <c r="I169" s="4">
        <v>370</v>
      </c>
    </row>
    <row r="170" spans="1:9" ht="15.75" customHeight="1">
      <c r="A170" s="4" t="s">
        <v>221</v>
      </c>
      <c r="B170" s="4" t="str">
        <f t="shared" si="8"/>
        <v>HttpTreeMux_GithubAll</v>
      </c>
      <c r="C170" s="4" t="str">
        <f t="shared" si="9"/>
        <v>HttpTreeMux</v>
      </c>
      <c r="D170" s="4" t="s">
        <v>18</v>
      </c>
      <c r="E170" s="4">
        <v>10000</v>
      </c>
      <c r="F170" s="5">
        <f t="shared" si="11"/>
        <v>4736.7997233708966</v>
      </c>
      <c r="G170" s="4">
        <v>211113</v>
      </c>
      <c r="H170" s="4">
        <v>65856</v>
      </c>
      <c r="I170" s="4">
        <v>671</v>
      </c>
    </row>
    <row r="171" spans="1:9" ht="15.75" customHeight="1">
      <c r="A171" s="4" t="s">
        <v>219</v>
      </c>
      <c r="B171" s="4" t="str">
        <f t="shared" si="8"/>
        <v>Kocha_GithubAll</v>
      </c>
      <c r="C171" s="4" t="str">
        <f t="shared" si="9"/>
        <v>Kocha</v>
      </c>
      <c r="D171" s="4" t="s">
        <v>18</v>
      </c>
      <c r="E171" s="4">
        <v>10000</v>
      </c>
      <c r="F171" s="5">
        <f t="shared" si="11"/>
        <v>7207.7786347025713</v>
      </c>
      <c r="G171" s="4">
        <v>138739</v>
      </c>
      <c r="H171" s="4">
        <v>23304</v>
      </c>
      <c r="I171" s="4">
        <v>843</v>
      </c>
    </row>
    <row r="172" spans="1:9" ht="15.75" customHeight="1">
      <c r="A172" s="4" t="s">
        <v>214</v>
      </c>
      <c r="B172" s="4" t="str">
        <f t="shared" si="8"/>
        <v>LARS_GithubAll</v>
      </c>
      <c r="C172" s="4" t="str">
        <f t="shared" si="9"/>
        <v>LARS</v>
      </c>
      <c r="D172" s="4" t="s">
        <v>18</v>
      </c>
      <c r="E172" s="4">
        <v>30000</v>
      </c>
      <c r="F172" s="5">
        <f t="shared" si="11"/>
        <v>24260.65649336471</v>
      </c>
      <c r="G172" s="4">
        <v>41219</v>
      </c>
      <c r="H172" s="4">
        <v>0</v>
      </c>
      <c r="I172" s="4">
        <v>0</v>
      </c>
    </row>
    <row r="173" spans="1:9" ht="15.75" customHeight="1">
      <c r="A173" s="4" t="s">
        <v>231</v>
      </c>
      <c r="B173" s="4" t="str">
        <f t="shared" si="8"/>
        <v>Macaron_GithubAll</v>
      </c>
      <c r="C173" s="4" t="str">
        <f t="shared" si="9"/>
        <v>Macaron</v>
      </c>
      <c r="D173" s="4" t="s">
        <v>18</v>
      </c>
      <c r="E173" s="4">
        <v>2000</v>
      </c>
      <c r="F173" s="5">
        <f t="shared" si="11"/>
        <v>1423.2363255453843</v>
      </c>
      <c r="G173" s="4">
        <v>702624</v>
      </c>
      <c r="H173" s="4">
        <v>201137</v>
      </c>
      <c r="I173" s="4">
        <v>1803</v>
      </c>
    </row>
    <row r="174" spans="1:9" ht="15.75" customHeight="1">
      <c r="A174" s="4" t="s">
        <v>232</v>
      </c>
      <c r="B174" s="4" t="str">
        <f t="shared" si="8"/>
        <v>Martini_GithubAll</v>
      </c>
      <c r="C174" s="4" t="str">
        <f t="shared" si="9"/>
        <v>Martini</v>
      </c>
      <c r="D174" s="4" t="s">
        <v>18</v>
      </c>
      <c r="E174" s="4">
        <v>200</v>
      </c>
      <c r="F174" s="5">
        <f t="shared" si="11"/>
        <v>156.85622480006714</v>
      </c>
      <c r="G174" s="4">
        <v>6375265</v>
      </c>
      <c r="H174" s="4">
        <v>228212</v>
      </c>
      <c r="I174" s="4">
        <v>2483</v>
      </c>
    </row>
    <row r="175" spans="1:9" ht="15.75" customHeight="1">
      <c r="A175" s="4" t="s">
        <v>237</v>
      </c>
      <c r="B175" s="4" t="str">
        <f t="shared" si="8"/>
        <v>Pat_GithubAll</v>
      </c>
      <c r="C175" s="4" t="str">
        <f t="shared" si="9"/>
        <v>Pat</v>
      </c>
      <c r="D175" s="4" t="s">
        <v>18</v>
      </c>
      <c r="E175" s="4">
        <v>300</v>
      </c>
      <c r="F175" s="5">
        <f t="shared" si="11"/>
        <v>230.13778579373258</v>
      </c>
      <c r="G175" s="4">
        <v>4345223</v>
      </c>
      <c r="H175" s="4">
        <v>1499568</v>
      </c>
      <c r="I175" s="4">
        <v>27435</v>
      </c>
    </row>
    <row r="176" spans="1:9" ht="15.75" customHeight="1">
      <c r="A176" s="4" t="s">
        <v>225</v>
      </c>
      <c r="B176" s="4" t="str">
        <f t="shared" si="8"/>
        <v>Possum_GithubAll</v>
      </c>
      <c r="C176" s="4" t="str">
        <f t="shared" si="9"/>
        <v>Possum</v>
      </c>
      <c r="D176" s="4" t="s">
        <v>18</v>
      </c>
      <c r="E176" s="4">
        <v>10000</v>
      </c>
      <c r="F176" s="5">
        <f t="shared" si="11"/>
        <v>3895.5372725006232</v>
      </c>
      <c r="G176" s="4">
        <v>256704</v>
      </c>
      <c r="H176" s="4">
        <v>84448</v>
      </c>
      <c r="I176" s="4">
        <v>609</v>
      </c>
    </row>
    <row r="177" spans="1:9" ht="15.75" customHeight="1">
      <c r="A177" s="4" t="s">
        <v>224</v>
      </c>
      <c r="B177" s="4" t="str">
        <f t="shared" si="8"/>
        <v>R2router_GithubAll</v>
      </c>
      <c r="C177" s="4" t="str">
        <f t="shared" si="9"/>
        <v>R2router</v>
      </c>
      <c r="D177" s="4" t="s">
        <v>18</v>
      </c>
      <c r="E177" s="4">
        <v>10000</v>
      </c>
      <c r="F177" s="5">
        <f t="shared" si="11"/>
        <v>4378.322051856846</v>
      </c>
      <c r="G177" s="4">
        <v>228398</v>
      </c>
      <c r="H177" s="4">
        <v>77328</v>
      </c>
      <c r="I177" s="4">
        <v>979</v>
      </c>
    </row>
    <row r="178" spans="1:9" ht="15.75" customHeight="1">
      <c r="A178" s="4" t="s">
        <v>234</v>
      </c>
      <c r="B178" s="4" t="str">
        <f t="shared" si="8"/>
        <v>Revel_GithubAll</v>
      </c>
      <c r="C178" s="4" t="str">
        <f t="shared" si="9"/>
        <v>Revel</v>
      </c>
      <c r="D178" s="4" t="s">
        <v>18</v>
      </c>
      <c r="E178" s="4">
        <v>1000</v>
      </c>
      <c r="F178" s="5">
        <f t="shared" si="11"/>
        <v>593.90710698939574</v>
      </c>
      <c r="G178" s="4">
        <v>1683765</v>
      </c>
      <c r="H178" s="4">
        <v>366656</v>
      </c>
      <c r="I178" s="4">
        <v>6527</v>
      </c>
    </row>
    <row r="179" spans="1:9" ht="15.75" customHeight="1">
      <c r="A179" s="4" t="s">
        <v>226</v>
      </c>
      <c r="B179" s="4" t="str">
        <f t="shared" si="8"/>
        <v>Tango_GithubAll</v>
      </c>
      <c r="C179" s="4" t="str">
        <f t="shared" si="9"/>
        <v>Tango</v>
      </c>
      <c r="D179" s="4" t="s">
        <v>18</v>
      </c>
      <c r="E179" s="4">
        <v>3000</v>
      </c>
      <c r="F179" s="5">
        <f t="shared" si="11"/>
        <v>2047.2463512951904</v>
      </c>
      <c r="G179" s="4">
        <v>488461</v>
      </c>
      <c r="H179" s="4">
        <v>87075</v>
      </c>
      <c r="I179" s="4">
        <v>2267</v>
      </c>
    </row>
    <row r="180" spans="1:9" ht="15.75" customHeight="1">
      <c r="A180" s="4" t="s">
        <v>233</v>
      </c>
      <c r="B180" s="4" t="str">
        <f t="shared" si="8"/>
        <v>TigerTonic_GithubAll</v>
      </c>
      <c r="C180" s="4" t="str">
        <f t="shared" si="9"/>
        <v>TigerTonic</v>
      </c>
      <c r="D180" s="4" t="s">
        <v>18</v>
      </c>
      <c r="E180" s="4">
        <v>2000</v>
      </c>
      <c r="F180" s="5">
        <f t="shared" si="11"/>
        <v>926.60887098268722</v>
      </c>
      <c r="G180" s="4">
        <v>1079204</v>
      </c>
      <c r="H180" s="4">
        <v>233680</v>
      </c>
      <c r="I180" s="4">
        <v>5035</v>
      </c>
    </row>
    <row r="181" spans="1:9" ht="15.75" customHeight="1">
      <c r="A181" s="4" t="s">
        <v>238</v>
      </c>
      <c r="B181" s="4" t="str">
        <f t="shared" si="8"/>
        <v>Traffic_GithubAll</v>
      </c>
      <c r="C181" s="4" t="str">
        <f t="shared" si="9"/>
        <v>Traffic</v>
      </c>
      <c r="D181" s="4" t="s">
        <v>18</v>
      </c>
      <c r="E181" s="4">
        <v>200</v>
      </c>
      <c r="F181" s="5">
        <f t="shared" si="11"/>
        <v>122.94492940071846</v>
      </c>
      <c r="G181" s="4">
        <v>8133723</v>
      </c>
      <c r="H181" s="4">
        <v>2659328</v>
      </c>
      <c r="I181" s="4">
        <v>21848</v>
      </c>
    </row>
    <row r="182" spans="1:9" ht="15.75" customHeight="1">
      <c r="A182" s="4" t="s">
        <v>215</v>
      </c>
      <c r="B182" s="4" t="str">
        <f t="shared" si="8"/>
        <v>Vulcan_GithubAll</v>
      </c>
      <c r="C182" s="4" t="str">
        <f t="shared" si="9"/>
        <v>Vulcan</v>
      </c>
      <c r="D182" s="4" t="s">
        <v>18</v>
      </c>
      <c r="E182" s="4">
        <v>5000</v>
      </c>
      <c r="F182" s="5">
        <f t="shared" si="11"/>
        <v>3478.5996549229144</v>
      </c>
      <c r="G182" s="4">
        <v>287472</v>
      </c>
      <c r="H182" s="4">
        <v>19894</v>
      </c>
      <c r="I182" s="4">
        <v>609</v>
      </c>
    </row>
    <row r="183" spans="1:9" ht="15.75" customHeight="1">
      <c r="A183" s="4" t="s">
        <v>222</v>
      </c>
      <c r="B183" s="4" t="str">
        <f t="shared" si="8"/>
        <v>Yar_GithubAll</v>
      </c>
      <c r="C183" s="4" t="str">
        <f t="shared" si="9"/>
        <v>Yar</v>
      </c>
      <c r="D183" s="4" t="s">
        <v>18</v>
      </c>
      <c r="E183" s="4">
        <v>10000</v>
      </c>
      <c r="F183" s="5">
        <f t="shared" si="11"/>
        <v>5193.2404781935829</v>
      </c>
      <c r="G183" s="4">
        <v>192558</v>
      </c>
      <c r="H183" s="4">
        <v>74680</v>
      </c>
      <c r="I183" s="4">
        <v>835</v>
      </c>
    </row>
    <row r="184" spans="1:9" ht="15.75" customHeight="1">
      <c r="A184" s="4" t="s">
        <v>250</v>
      </c>
      <c r="B184" s="4" t="str">
        <f t="shared" si="8"/>
        <v>Ace_GPlusStatic</v>
      </c>
      <c r="C184" s="4" t="str">
        <f t="shared" si="9"/>
        <v>Ace</v>
      </c>
      <c r="D184" s="4" t="s">
        <v>19</v>
      </c>
      <c r="E184" s="4">
        <v>5000000</v>
      </c>
      <c r="F184" s="5">
        <f t="shared" si="11"/>
        <v>3521126.7605633801</v>
      </c>
      <c r="G184" s="4">
        <v>284</v>
      </c>
      <c r="H184" s="4">
        <v>32</v>
      </c>
      <c r="I184" s="4">
        <v>1</v>
      </c>
    </row>
    <row r="185" spans="1:9" ht="15.75" customHeight="1">
      <c r="A185" s="4" t="s">
        <v>259</v>
      </c>
      <c r="B185" s="4" t="str">
        <f t="shared" si="8"/>
        <v>Beego_GPlusStatic</v>
      </c>
      <c r="C185" s="4" t="str">
        <f t="shared" si="9"/>
        <v>Beego</v>
      </c>
      <c r="D185" s="4" t="s">
        <v>19</v>
      </c>
      <c r="E185" s="4">
        <v>1000000</v>
      </c>
      <c r="F185" s="5">
        <f t="shared" si="11"/>
        <v>655737.70491803274</v>
      </c>
      <c r="G185" s="4">
        <v>1525</v>
      </c>
      <c r="H185" s="4">
        <v>368</v>
      </c>
      <c r="I185" s="4">
        <v>4</v>
      </c>
    </row>
    <row r="186" spans="1:9" ht="15.75" customHeight="1">
      <c r="A186" s="4" t="s">
        <v>248</v>
      </c>
      <c r="B186" s="4" t="str">
        <f t="shared" si="8"/>
        <v>Bone_GPlusStatic</v>
      </c>
      <c r="C186" s="4" t="str">
        <f t="shared" si="9"/>
        <v>Bone</v>
      </c>
      <c r="D186" s="4" t="s">
        <v>19</v>
      </c>
      <c r="E186" s="4">
        <v>10000000</v>
      </c>
      <c r="F186" s="5">
        <f t="shared" si="11"/>
        <v>4830917.8743961351</v>
      </c>
      <c r="G186" s="4">
        <v>207</v>
      </c>
      <c r="H186" s="4">
        <v>32</v>
      </c>
      <c r="I186" s="4">
        <v>1</v>
      </c>
    </row>
    <row r="187" spans="1:9" ht="15.75" customHeight="1">
      <c r="A187" s="4" t="s">
        <v>240</v>
      </c>
      <c r="B187" s="4" t="str">
        <f t="shared" si="8"/>
        <v>Denco_GPlusStatic</v>
      </c>
      <c r="C187" s="4" t="str">
        <f t="shared" si="9"/>
        <v>Denco</v>
      </c>
      <c r="D187" s="4" t="s">
        <v>19</v>
      </c>
      <c r="E187" s="4">
        <v>50000000</v>
      </c>
      <c r="F187" s="5">
        <f t="shared" si="11"/>
        <v>26525198.938992042</v>
      </c>
      <c r="G187" s="4">
        <v>37.700000000000003</v>
      </c>
      <c r="H187" s="4">
        <v>0</v>
      </c>
      <c r="I187" s="4">
        <v>0</v>
      </c>
    </row>
    <row r="188" spans="1:9" ht="15.75" customHeight="1">
      <c r="A188" s="4" t="s">
        <v>244</v>
      </c>
      <c r="B188" s="4" t="str">
        <f t="shared" si="8"/>
        <v>Gin_GPlusStatic</v>
      </c>
      <c r="C188" s="4" t="str">
        <f t="shared" si="9"/>
        <v>Gin</v>
      </c>
      <c r="D188" s="4" t="s">
        <v>19</v>
      </c>
      <c r="E188" s="4">
        <v>20000000</v>
      </c>
      <c r="F188" s="5">
        <f t="shared" si="11"/>
        <v>11834319.526627218</v>
      </c>
      <c r="G188" s="4">
        <v>84.5</v>
      </c>
      <c r="H188" s="4">
        <v>0</v>
      </c>
      <c r="I188" s="4">
        <v>0</v>
      </c>
    </row>
    <row r="189" spans="1:9" ht="15.75" customHeight="1">
      <c r="A189" s="4" t="s">
        <v>255</v>
      </c>
      <c r="B189" s="4" t="str">
        <f t="shared" si="8"/>
        <v>GocraftWeb_GPlusStatic</v>
      </c>
      <c r="C189" s="4" t="str">
        <f t="shared" si="9"/>
        <v>GocraftWeb</v>
      </c>
      <c r="D189" s="4" t="s">
        <v>19</v>
      </c>
      <c r="E189" s="4">
        <v>2000000</v>
      </c>
      <c r="F189" s="5">
        <f t="shared" si="11"/>
        <v>1207729.4685990338</v>
      </c>
      <c r="G189" s="4">
        <v>828</v>
      </c>
      <c r="H189" s="4">
        <v>280</v>
      </c>
      <c r="I189" s="4">
        <v>5</v>
      </c>
    </row>
    <row r="190" spans="1:9" ht="15.75" customHeight="1">
      <c r="A190" s="4" t="s">
        <v>249</v>
      </c>
      <c r="B190" s="4" t="str">
        <f t="shared" si="8"/>
        <v>Goji_GPlusStatic</v>
      </c>
      <c r="C190" s="4" t="str">
        <f t="shared" si="9"/>
        <v>Goji</v>
      </c>
      <c r="D190" s="4" t="s">
        <v>19</v>
      </c>
      <c r="E190" s="4">
        <v>10000000</v>
      </c>
      <c r="F190" s="5">
        <f t="shared" si="11"/>
        <v>4484304.9327354264</v>
      </c>
      <c r="G190" s="4">
        <v>223</v>
      </c>
      <c r="H190" s="4">
        <v>0</v>
      </c>
      <c r="I190" s="4">
        <v>0</v>
      </c>
    </row>
    <row r="191" spans="1:9" ht="15.75" customHeight="1">
      <c r="A191" s="4" t="s">
        <v>254</v>
      </c>
      <c r="B191" s="4" t="str">
        <f t="shared" si="8"/>
        <v>Gojiv2_GPlusStatic</v>
      </c>
      <c r="C191" s="4" t="str">
        <f t="shared" si="9"/>
        <v>Gojiv2</v>
      </c>
      <c r="D191" s="4" t="s">
        <v>19</v>
      </c>
      <c r="E191" s="4">
        <v>2000000</v>
      </c>
      <c r="F191" s="5">
        <f t="shared" si="11"/>
        <v>1416430.59490085</v>
      </c>
      <c r="G191" s="4">
        <v>706</v>
      </c>
      <c r="H191" s="4">
        <v>160</v>
      </c>
      <c r="I191" s="4">
        <v>4</v>
      </c>
    </row>
    <row r="192" spans="1:9" ht="15.75" customHeight="1">
      <c r="A192" s="4" t="s">
        <v>256</v>
      </c>
      <c r="B192" s="4" t="str">
        <f t="shared" si="8"/>
        <v>GoJsonRest_GPlusStatic</v>
      </c>
      <c r="C192" s="4" t="str">
        <f t="shared" si="9"/>
        <v>GoJsonRest</v>
      </c>
      <c r="D192" s="4" t="s">
        <v>19</v>
      </c>
      <c r="E192" s="4">
        <v>1000000</v>
      </c>
      <c r="F192" s="5">
        <f t="shared" si="11"/>
        <v>845308.53761622997</v>
      </c>
      <c r="G192" s="4">
        <v>1183</v>
      </c>
      <c r="H192" s="4">
        <v>329</v>
      </c>
      <c r="I192" s="4">
        <v>11</v>
      </c>
    </row>
    <row r="193" spans="1:9" ht="15.75" customHeight="1">
      <c r="A193" s="4" t="s">
        <v>265</v>
      </c>
      <c r="B193" s="4" t="str">
        <f t="shared" si="8"/>
        <v>GoRestful_GPlusStatic</v>
      </c>
      <c r="C193" s="4" t="str">
        <f t="shared" si="9"/>
        <v>GoRestful</v>
      </c>
      <c r="D193" s="4" t="s">
        <v>19</v>
      </c>
      <c r="E193" s="4">
        <v>200000</v>
      </c>
      <c r="F193" s="5">
        <f t="shared" si="11"/>
        <v>110387.45998454576</v>
      </c>
      <c r="G193" s="4">
        <v>9059</v>
      </c>
      <c r="H193" s="4">
        <v>2152</v>
      </c>
      <c r="I193" s="4">
        <v>25</v>
      </c>
    </row>
    <row r="194" spans="1:9" ht="15.75" customHeight="1">
      <c r="A194" s="4" t="s">
        <v>260</v>
      </c>
      <c r="B194" s="4" t="str">
        <f t="shared" ref="B194:B256" si="12">REPLACE(A194,1,9,"")</f>
        <v>GorillaMux_GPlusStatic</v>
      </c>
      <c r="C194" s="4" t="str">
        <f t="shared" ref="C194:C256" si="13">REPLACE(B194,FIND("_",B194),100,"")</f>
        <v>GorillaMux</v>
      </c>
      <c r="D194" s="4" t="s">
        <v>19</v>
      </c>
      <c r="E194" s="4">
        <v>1000000</v>
      </c>
      <c r="F194" s="5">
        <f t="shared" si="11"/>
        <v>513874.61459403904</v>
      </c>
      <c r="G194" s="4">
        <v>1946</v>
      </c>
      <c r="H194" s="4">
        <v>688</v>
      </c>
      <c r="I194" s="4">
        <v>9</v>
      </c>
    </row>
    <row r="195" spans="1:9" ht="15.75" customHeight="1">
      <c r="A195" s="4" t="s">
        <v>246</v>
      </c>
      <c r="B195" s="4" t="str">
        <f t="shared" si="12"/>
        <v>HttpRouter_GPlusStatic</v>
      </c>
      <c r="C195" s="4" t="str">
        <f t="shared" si="13"/>
        <v>HttpRouter</v>
      </c>
      <c r="D195" s="4" t="s">
        <v>19</v>
      </c>
      <c r="E195" s="4">
        <v>20000000</v>
      </c>
      <c r="F195" s="5">
        <f t="shared" si="11"/>
        <v>8849557.5221238937</v>
      </c>
      <c r="G195" s="4">
        <v>113</v>
      </c>
      <c r="H195" s="4">
        <v>32</v>
      </c>
      <c r="I195" s="4">
        <v>1</v>
      </c>
    </row>
    <row r="196" spans="1:9" ht="15.75" customHeight="1">
      <c r="A196" s="4" t="s">
        <v>241</v>
      </c>
      <c r="B196" s="4" t="str">
        <f t="shared" si="12"/>
        <v>HttpTreeMux_GPlusStatic</v>
      </c>
      <c r="C196" s="4" t="str">
        <f t="shared" si="13"/>
        <v>HttpTreeMux</v>
      </c>
      <c r="D196" s="4" t="s">
        <v>19</v>
      </c>
      <c r="E196" s="4">
        <v>30000000</v>
      </c>
      <c r="F196" s="5">
        <f t="shared" si="11"/>
        <v>20325203.252032518</v>
      </c>
      <c r="G196" s="4">
        <v>49.2</v>
      </c>
      <c r="H196" s="4">
        <v>0</v>
      </c>
      <c r="I196" s="4">
        <v>0</v>
      </c>
    </row>
    <row r="197" spans="1:9" ht="15.75" customHeight="1">
      <c r="A197" s="4" t="s">
        <v>242</v>
      </c>
      <c r="B197" s="4" t="str">
        <f t="shared" si="12"/>
        <v>Kocha_GPlusStatic</v>
      </c>
      <c r="C197" s="4" t="str">
        <f t="shared" si="13"/>
        <v>Kocha</v>
      </c>
      <c r="D197" s="4" t="s">
        <v>19</v>
      </c>
      <c r="E197" s="4">
        <v>20000000</v>
      </c>
      <c r="F197" s="5">
        <f t="shared" si="11"/>
        <v>16666666.666666666</v>
      </c>
      <c r="G197" s="4">
        <v>60</v>
      </c>
      <c r="H197" s="4">
        <v>0</v>
      </c>
      <c r="I197" s="4">
        <v>0</v>
      </c>
    </row>
    <row r="198" spans="1:9" ht="15.75" customHeight="1">
      <c r="A198" s="4" t="s">
        <v>245</v>
      </c>
      <c r="B198" s="4" t="str">
        <f t="shared" si="12"/>
        <v>LARS_GPlusStatic</v>
      </c>
      <c r="C198" s="4" t="str">
        <f t="shared" si="13"/>
        <v>LARS</v>
      </c>
      <c r="D198" s="4" t="s">
        <v>19</v>
      </c>
      <c r="E198" s="4">
        <v>20000000</v>
      </c>
      <c r="F198" s="5">
        <f t="shared" si="11"/>
        <v>10319917.440660475</v>
      </c>
      <c r="G198" s="4">
        <v>96.9</v>
      </c>
      <c r="H198" s="4">
        <v>0</v>
      </c>
      <c r="I198" s="4">
        <v>0</v>
      </c>
    </row>
    <row r="199" spans="1:9" ht="15.75" customHeight="1">
      <c r="A199" s="4" t="s">
        <v>261</v>
      </c>
      <c r="B199" s="4" t="str">
        <f t="shared" si="12"/>
        <v>Macaron_GPlusStatic</v>
      </c>
      <c r="C199" s="4" t="str">
        <f t="shared" si="13"/>
        <v>Macaron</v>
      </c>
      <c r="D199" s="4" t="s">
        <v>19</v>
      </c>
      <c r="E199" s="4">
        <v>1000000</v>
      </c>
      <c r="F199" s="5">
        <f t="shared" si="11"/>
        <v>428449.01456726651</v>
      </c>
      <c r="G199" s="4">
        <v>2334</v>
      </c>
      <c r="H199" s="4">
        <v>752</v>
      </c>
      <c r="I199" s="4">
        <v>8</v>
      </c>
    </row>
    <row r="200" spans="1:9" ht="15.75" customHeight="1">
      <c r="A200" s="4" t="s">
        <v>263</v>
      </c>
      <c r="B200" s="4" t="str">
        <f t="shared" si="12"/>
        <v>Martini_GPlusStatic</v>
      </c>
      <c r="C200" s="4" t="str">
        <f t="shared" si="13"/>
        <v>Martini</v>
      </c>
      <c r="D200" s="4" t="s">
        <v>19</v>
      </c>
      <c r="E200" s="4">
        <v>300000</v>
      </c>
      <c r="F200" s="5">
        <f t="shared" si="11"/>
        <v>148060.40864672785</v>
      </c>
      <c r="G200" s="4">
        <v>6754</v>
      </c>
      <c r="H200" s="4">
        <v>784</v>
      </c>
      <c r="I200" s="4">
        <v>10</v>
      </c>
    </row>
    <row r="201" spans="1:9" ht="15.75" customHeight="1">
      <c r="A201" s="4" t="s">
        <v>251</v>
      </c>
      <c r="B201" s="4" t="str">
        <f t="shared" si="12"/>
        <v>Pat_GPlusStatic</v>
      </c>
      <c r="C201" s="4" t="str">
        <f t="shared" si="13"/>
        <v>Pat</v>
      </c>
      <c r="D201" s="4" t="s">
        <v>19</v>
      </c>
      <c r="E201" s="4">
        <v>5000000</v>
      </c>
      <c r="F201" s="5">
        <f t="shared" si="11"/>
        <v>3401360.5442176871</v>
      </c>
      <c r="G201" s="4">
        <v>294</v>
      </c>
      <c r="H201" s="4">
        <v>96</v>
      </c>
      <c r="I201" s="4">
        <v>2</v>
      </c>
    </row>
    <row r="202" spans="1:9" ht="15.75" customHeight="1">
      <c r="A202" s="4" t="s">
        <v>257</v>
      </c>
      <c r="B202" s="4" t="str">
        <f t="shared" si="12"/>
        <v>Possum_GPlusStatic</v>
      </c>
      <c r="C202" s="4" t="str">
        <f t="shared" si="13"/>
        <v>Possum</v>
      </c>
      <c r="D202" s="4" t="s">
        <v>19</v>
      </c>
      <c r="E202" s="4">
        <v>1000000</v>
      </c>
      <c r="F202" s="5">
        <f t="shared" si="11"/>
        <v>835421.88805346703</v>
      </c>
      <c r="G202" s="4">
        <v>1197</v>
      </c>
      <c r="H202" s="4">
        <v>416</v>
      </c>
      <c r="I202" s="4">
        <v>3</v>
      </c>
    </row>
    <row r="203" spans="1:9" ht="15.75" customHeight="1">
      <c r="A203" s="4" t="s">
        <v>252</v>
      </c>
      <c r="B203" s="4" t="str">
        <f t="shared" si="12"/>
        <v>R2router_GPlusStatic</v>
      </c>
      <c r="C203" s="4" t="str">
        <f t="shared" si="13"/>
        <v>R2router</v>
      </c>
      <c r="D203" s="4" t="s">
        <v>19</v>
      </c>
      <c r="E203" s="4">
        <v>3000000</v>
      </c>
      <c r="F203" s="5">
        <f t="shared" si="11"/>
        <v>2049180.3278688525</v>
      </c>
      <c r="G203" s="4">
        <v>488</v>
      </c>
      <c r="H203" s="4">
        <v>144</v>
      </c>
      <c r="I203" s="4">
        <v>4</v>
      </c>
    </row>
    <row r="204" spans="1:9" ht="15.75" customHeight="1">
      <c r="A204" s="4" t="s">
        <v>264</v>
      </c>
      <c r="B204" s="4" t="str">
        <f t="shared" si="12"/>
        <v>Revel_GPlusStatic</v>
      </c>
      <c r="C204" s="4" t="str">
        <f t="shared" si="13"/>
        <v>Revel</v>
      </c>
      <c r="D204" s="4" t="s">
        <v>19</v>
      </c>
      <c r="E204" s="4">
        <v>300000</v>
      </c>
      <c r="F204" s="5">
        <f t="shared" si="11"/>
        <v>146241.59110851126</v>
      </c>
      <c r="G204" s="4">
        <v>6838</v>
      </c>
      <c r="H204" s="4">
        <v>1376</v>
      </c>
      <c r="I204" s="4">
        <v>28</v>
      </c>
    </row>
    <row r="205" spans="1:9" ht="15.75" customHeight="1">
      <c r="A205" s="4" t="s">
        <v>258</v>
      </c>
      <c r="B205" s="4" t="str">
        <f t="shared" si="12"/>
        <v>Tango_GPlusStatic</v>
      </c>
      <c r="C205" s="4" t="str">
        <f t="shared" si="13"/>
        <v>Tango</v>
      </c>
      <c r="D205" s="4" t="s">
        <v>19</v>
      </c>
      <c r="E205" s="4">
        <v>1000000</v>
      </c>
      <c r="F205" s="5">
        <f t="shared" si="11"/>
        <v>804505.22928399034</v>
      </c>
      <c r="G205" s="4">
        <v>1243</v>
      </c>
      <c r="H205" s="4">
        <v>208</v>
      </c>
      <c r="I205" s="4">
        <v>9</v>
      </c>
    </row>
    <row r="206" spans="1:9" ht="15.75" customHeight="1">
      <c r="A206" s="4" t="s">
        <v>247</v>
      </c>
      <c r="B206" s="4" t="str">
        <f t="shared" si="12"/>
        <v>TigerTonic_GPlusStatic</v>
      </c>
      <c r="C206" s="4" t="str">
        <f t="shared" si="13"/>
        <v>TigerTonic</v>
      </c>
      <c r="D206" s="4" t="s">
        <v>19</v>
      </c>
      <c r="E206" s="4">
        <v>10000000</v>
      </c>
      <c r="F206" s="5">
        <f t="shared" si="11"/>
        <v>5555555.555555556</v>
      </c>
      <c r="G206" s="4">
        <v>180</v>
      </c>
      <c r="H206" s="4">
        <v>32</v>
      </c>
      <c r="I206" s="4">
        <v>1</v>
      </c>
    </row>
    <row r="207" spans="1:9" ht="15.75" customHeight="1">
      <c r="A207" s="4" t="s">
        <v>262</v>
      </c>
      <c r="B207" s="4" t="str">
        <f t="shared" si="12"/>
        <v>Traffic_GPlusStatic</v>
      </c>
      <c r="C207" s="4" t="str">
        <f t="shared" si="13"/>
        <v>Traffic</v>
      </c>
      <c r="D207" s="4" t="s">
        <v>19</v>
      </c>
      <c r="E207" s="4">
        <v>1000000</v>
      </c>
      <c r="F207" s="5">
        <f t="shared" si="11"/>
        <v>317258.88324873097</v>
      </c>
      <c r="G207" s="4">
        <v>3152</v>
      </c>
      <c r="H207" s="4">
        <v>1192</v>
      </c>
      <c r="I207" s="4">
        <v>15</v>
      </c>
    </row>
    <row r="208" spans="1:9" ht="15.75" customHeight="1">
      <c r="A208" s="4" t="s">
        <v>253</v>
      </c>
      <c r="B208" s="4" t="str">
        <f t="shared" si="12"/>
        <v>Vulcan_GPlusStatic</v>
      </c>
      <c r="C208" s="4" t="str">
        <f t="shared" si="13"/>
        <v>Vulcan</v>
      </c>
      <c r="D208" s="4" t="s">
        <v>19</v>
      </c>
      <c r="E208" s="4">
        <v>2000000</v>
      </c>
      <c r="F208" s="5">
        <f t="shared" si="11"/>
        <v>1474926.2536873156</v>
      </c>
      <c r="G208" s="4">
        <v>678</v>
      </c>
      <c r="H208" s="4">
        <v>98</v>
      </c>
      <c r="I208" s="4">
        <v>3</v>
      </c>
    </row>
    <row r="209" spans="1:9" ht="15.75" customHeight="1">
      <c r="A209" s="4" t="s">
        <v>243</v>
      </c>
      <c r="B209" s="4" t="str">
        <f t="shared" si="12"/>
        <v>Yar_GPlusStatic</v>
      </c>
      <c r="C209" s="4" t="str">
        <f t="shared" si="13"/>
        <v>Yar</v>
      </c>
      <c r="D209" s="4" t="s">
        <v>19</v>
      </c>
      <c r="E209" s="4">
        <v>20000000</v>
      </c>
      <c r="F209" s="5">
        <f t="shared" si="11"/>
        <v>12787723.785166239</v>
      </c>
      <c r="G209" s="4">
        <v>78.2</v>
      </c>
      <c r="H209" s="4">
        <v>0</v>
      </c>
      <c r="I209" s="4">
        <v>0</v>
      </c>
    </row>
    <row r="210" spans="1:9" ht="15.75" customHeight="1">
      <c r="A210" s="4" t="s">
        <v>271</v>
      </c>
      <c r="B210" s="4" t="str">
        <f t="shared" si="12"/>
        <v>Ace_GPlusParam</v>
      </c>
      <c r="C210" s="4" t="str">
        <f t="shared" si="13"/>
        <v>Ace</v>
      </c>
      <c r="D210" s="4" t="s">
        <v>20</v>
      </c>
      <c r="E210" s="4">
        <v>2000000</v>
      </c>
      <c r="F210" s="5">
        <f t="shared" si="11"/>
        <v>1574803.1496062991</v>
      </c>
      <c r="G210" s="4">
        <v>635</v>
      </c>
      <c r="H210" s="4">
        <v>96</v>
      </c>
      <c r="I210" s="4">
        <v>2</v>
      </c>
    </row>
    <row r="211" spans="1:9" ht="15.75" customHeight="1">
      <c r="A211" s="4" t="s">
        <v>281</v>
      </c>
      <c r="B211" s="4" t="str">
        <f t="shared" si="12"/>
        <v>Beego_GPlusParam</v>
      </c>
      <c r="C211" s="4" t="str">
        <f t="shared" si="13"/>
        <v>Beego</v>
      </c>
      <c r="D211" s="4" t="s">
        <v>20</v>
      </c>
      <c r="E211" s="4">
        <v>1000000</v>
      </c>
      <c r="F211" s="5">
        <f t="shared" ref="F211:F274" si="14">POWER(10,9) / G211</f>
        <v>587199.06048150326</v>
      </c>
      <c r="G211" s="4">
        <v>1703</v>
      </c>
      <c r="H211" s="4">
        <v>368</v>
      </c>
      <c r="I211" s="4">
        <v>4</v>
      </c>
    </row>
    <row r="212" spans="1:9" ht="15.75" customHeight="1">
      <c r="A212" s="4" t="s">
        <v>278</v>
      </c>
      <c r="B212" s="4" t="str">
        <f t="shared" si="12"/>
        <v>Bone_GPlusParam</v>
      </c>
      <c r="C212" s="4" t="str">
        <f t="shared" si="13"/>
        <v>Bone</v>
      </c>
      <c r="D212" s="4" t="s">
        <v>20</v>
      </c>
      <c r="E212" s="4">
        <v>1000000</v>
      </c>
      <c r="F212" s="5">
        <f t="shared" si="14"/>
        <v>642673.52185089979</v>
      </c>
      <c r="G212" s="4">
        <v>1556</v>
      </c>
      <c r="H212" s="4">
        <v>672</v>
      </c>
      <c r="I212" s="4">
        <v>5</v>
      </c>
    </row>
    <row r="213" spans="1:9" ht="15.75" customHeight="1">
      <c r="A213" s="4" t="s">
        <v>268</v>
      </c>
      <c r="B213" s="4" t="str">
        <f t="shared" si="12"/>
        <v>Denco_GPlusParam</v>
      </c>
      <c r="C213" s="4" t="str">
        <f t="shared" si="13"/>
        <v>Denco</v>
      </c>
      <c r="D213" s="4" t="s">
        <v>20</v>
      </c>
      <c r="E213" s="4">
        <v>5000000</v>
      </c>
      <c r="F213" s="5">
        <f t="shared" si="14"/>
        <v>3745318.352059925</v>
      </c>
      <c r="G213" s="4">
        <v>267</v>
      </c>
      <c r="H213" s="4">
        <v>64</v>
      </c>
      <c r="I213" s="4">
        <v>1</v>
      </c>
    </row>
    <row r="214" spans="1:9" ht="15.75" customHeight="1">
      <c r="A214" s="4" t="s">
        <v>266</v>
      </c>
      <c r="B214" s="4" t="str">
        <f t="shared" si="12"/>
        <v>Gin_GPlusParam</v>
      </c>
      <c r="C214" s="4" t="str">
        <f t="shared" si="13"/>
        <v>Gin</v>
      </c>
      <c r="D214" s="4" t="s">
        <v>20</v>
      </c>
      <c r="E214" s="4">
        <v>20000000</v>
      </c>
      <c r="F214" s="5">
        <f t="shared" si="14"/>
        <v>8695652.173913043</v>
      </c>
      <c r="G214" s="4">
        <v>115</v>
      </c>
      <c r="H214" s="4">
        <v>0</v>
      </c>
      <c r="I214" s="4">
        <v>0</v>
      </c>
    </row>
    <row r="215" spans="1:9" ht="15.75" customHeight="1">
      <c r="A215" s="4" t="s">
        <v>279</v>
      </c>
      <c r="B215" s="4" t="str">
        <f t="shared" si="12"/>
        <v>GocraftWeb_GPlusParam</v>
      </c>
      <c r="C215" s="4" t="str">
        <f t="shared" si="13"/>
        <v>GocraftWeb</v>
      </c>
      <c r="D215" s="4" t="s">
        <v>20</v>
      </c>
      <c r="E215" s="4">
        <v>1000000</v>
      </c>
      <c r="F215" s="5">
        <f t="shared" si="14"/>
        <v>620347.39454094297</v>
      </c>
      <c r="G215" s="4">
        <v>1612</v>
      </c>
      <c r="H215" s="4">
        <v>648</v>
      </c>
      <c r="I215" s="4">
        <v>8</v>
      </c>
    </row>
    <row r="216" spans="1:9" ht="15.75" customHeight="1">
      <c r="A216" s="4" t="s">
        <v>274</v>
      </c>
      <c r="B216" s="4" t="str">
        <f t="shared" si="12"/>
        <v>Goji_GPlusParam</v>
      </c>
      <c r="C216" s="4" t="str">
        <f t="shared" si="13"/>
        <v>Goji</v>
      </c>
      <c r="D216" s="4" t="s">
        <v>20</v>
      </c>
      <c r="E216" s="4">
        <v>2000000</v>
      </c>
      <c r="F216" s="5">
        <f t="shared" si="14"/>
        <v>1104972.3756906078</v>
      </c>
      <c r="G216" s="4">
        <v>905</v>
      </c>
      <c r="H216" s="4">
        <v>336</v>
      </c>
      <c r="I216" s="4">
        <v>2</v>
      </c>
    </row>
    <row r="217" spans="1:9" ht="15.75" customHeight="1">
      <c r="A217" s="4" t="s">
        <v>277</v>
      </c>
      <c r="B217" s="4" t="str">
        <f t="shared" si="12"/>
        <v>Gojiv2_GPlusParam</v>
      </c>
      <c r="C217" s="4" t="str">
        <f t="shared" si="13"/>
        <v>Gojiv2</v>
      </c>
      <c r="D217" s="4" t="s">
        <v>20</v>
      </c>
      <c r="E217" s="4">
        <v>1000000</v>
      </c>
      <c r="F217" s="5">
        <f t="shared" si="14"/>
        <v>998003.99201596808</v>
      </c>
      <c r="G217" s="4">
        <v>1002</v>
      </c>
      <c r="H217" s="4">
        <v>176</v>
      </c>
      <c r="I217" s="4">
        <v>5</v>
      </c>
    </row>
    <row r="218" spans="1:9" ht="15.75" customHeight="1">
      <c r="A218" s="4" t="s">
        <v>284</v>
      </c>
      <c r="B218" s="4" t="str">
        <f t="shared" si="12"/>
        <v>GoJsonRest_GPlusParam</v>
      </c>
      <c r="C218" s="4" t="str">
        <f t="shared" si="13"/>
        <v>GoJsonRest</v>
      </c>
      <c r="D218" s="4" t="s">
        <v>20</v>
      </c>
      <c r="E218" s="4">
        <v>1000000</v>
      </c>
      <c r="F218" s="5">
        <f t="shared" si="14"/>
        <v>481927.7108433735</v>
      </c>
      <c r="G218" s="4">
        <v>2075</v>
      </c>
      <c r="H218" s="4">
        <v>649</v>
      </c>
      <c r="I218" s="4">
        <v>13</v>
      </c>
    </row>
    <row r="219" spans="1:9" ht="15.75" customHeight="1">
      <c r="A219" s="4" t="s">
        <v>291</v>
      </c>
      <c r="B219" s="4" t="str">
        <f t="shared" si="12"/>
        <v>GoRestful_GPlusParam</v>
      </c>
      <c r="C219" s="4" t="str">
        <f t="shared" si="13"/>
        <v>GoRestful</v>
      </c>
      <c r="D219" s="4" t="s">
        <v>20</v>
      </c>
      <c r="E219" s="4">
        <v>100000</v>
      </c>
      <c r="F219" s="5">
        <f t="shared" si="14"/>
        <v>50686.806224339802</v>
      </c>
      <c r="G219" s="4">
        <v>19729</v>
      </c>
      <c r="H219" s="4">
        <v>2552</v>
      </c>
      <c r="I219" s="4">
        <v>28</v>
      </c>
    </row>
    <row r="220" spans="1:9" ht="15.75" customHeight="1">
      <c r="A220" s="4" t="s">
        <v>287</v>
      </c>
      <c r="B220" s="4" t="str">
        <f t="shared" si="12"/>
        <v>GorillaMux_GPlusParam</v>
      </c>
      <c r="C220" s="4" t="str">
        <f t="shared" si="13"/>
        <v>GorillaMux</v>
      </c>
      <c r="D220" s="4" t="s">
        <v>20</v>
      </c>
      <c r="E220" s="4">
        <v>500000</v>
      </c>
      <c r="F220" s="5">
        <f t="shared" si="14"/>
        <v>222816.39928698752</v>
      </c>
      <c r="G220" s="4">
        <v>4488</v>
      </c>
      <c r="H220" s="4">
        <v>992</v>
      </c>
      <c r="I220" s="4">
        <v>10</v>
      </c>
    </row>
    <row r="221" spans="1:9" ht="15.75" customHeight="1">
      <c r="A221" s="4" t="s">
        <v>270</v>
      </c>
      <c r="B221" s="4" t="str">
        <f t="shared" si="12"/>
        <v>HttpRouter_GPlusParam</v>
      </c>
      <c r="C221" s="4" t="str">
        <f t="shared" si="13"/>
        <v>HttpRouter</v>
      </c>
      <c r="D221" s="4" t="s">
        <v>20</v>
      </c>
      <c r="E221" s="4">
        <v>3000000</v>
      </c>
      <c r="F221" s="5">
        <f t="shared" si="14"/>
        <v>2202643.1718061673</v>
      </c>
      <c r="G221" s="4">
        <v>454</v>
      </c>
      <c r="H221" s="4">
        <v>96</v>
      </c>
      <c r="I221" s="4">
        <v>2</v>
      </c>
    </row>
    <row r="222" spans="1:9" ht="15.75" customHeight="1">
      <c r="A222" s="4" t="s">
        <v>272</v>
      </c>
      <c r="B222" s="4" t="str">
        <f t="shared" si="12"/>
        <v>HttpTreeMux_GPlusParam</v>
      </c>
      <c r="C222" s="4" t="str">
        <f t="shared" si="13"/>
        <v>HttpTreeMux</v>
      </c>
      <c r="D222" s="4" t="s">
        <v>20</v>
      </c>
      <c r="E222" s="4">
        <v>2000000</v>
      </c>
      <c r="F222" s="5">
        <f t="shared" si="14"/>
        <v>1338688.0856760375</v>
      </c>
      <c r="G222" s="4">
        <v>747</v>
      </c>
      <c r="H222" s="4">
        <v>352</v>
      </c>
      <c r="I222" s="4">
        <v>3</v>
      </c>
    </row>
    <row r="223" spans="1:9" ht="15.75" customHeight="1">
      <c r="A223" s="4" t="s">
        <v>269</v>
      </c>
      <c r="B223" s="4" t="str">
        <f t="shared" si="12"/>
        <v>Kocha_GPlusParam</v>
      </c>
      <c r="C223" s="4" t="str">
        <f t="shared" si="13"/>
        <v>Kocha</v>
      </c>
      <c r="D223" s="4" t="s">
        <v>20</v>
      </c>
      <c r="E223" s="4">
        <v>5000000</v>
      </c>
      <c r="F223" s="5">
        <f t="shared" si="14"/>
        <v>2673796.7914438504</v>
      </c>
      <c r="G223" s="4">
        <v>374</v>
      </c>
      <c r="H223" s="4">
        <v>56</v>
      </c>
      <c r="I223" s="4">
        <v>3</v>
      </c>
    </row>
    <row r="224" spans="1:9" ht="15.75" customHeight="1">
      <c r="A224" s="4" t="s">
        <v>267</v>
      </c>
      <c r="B224" s="4" t="str">
        <f t="shared" si="12"/>
        <v>LARS_GPlusParam</v>
      </c>
      <c r="C224" s="4" t="str">
        <f t="shared" si="13"/>
        <v>LARS</v>
      </c>
      <c r="D224" s="4" t="s">
        <v>20</v>
      </c>
      <c r="E224" s="4">
        <v>10000000</v>
      </c>
      <c r="F224" s="5">
        <f t="shared" si="14"/>
        <v>7812500</v>
      </c>
      <c r="G224" s="4">
        <v>128</v>
      </c>
      <c r="H224" s="4">
        <v>0</v>
      </c>
      <c r="I224" s="4">
        <v>0</v>
      </c>
    </row>
    <row r="225" spans="1:9" ht="15.75" customHeight="1">
      <c r="A225" s="4" t="s">
        <v>285</v>
      </c>
      <c r="B225" s="4" t="str">
        <f t="shared" si="12"/>
        <v>Macaron_GPlusParam</v>
      </c>
      <c r="C225" s="4" t="str">
        <f t="shared" si="13"/>
        <v>Macaron</v>
      </c>
      <c r="D225" s="4" t="s">
        <v>20</v>
      </c>
      <c r="E225" s="4">
        <v>1000000</v>
      </c>
      <c r="F225" s="5">
        <f t="shared" si="14"/>
        <v>341646.73727365903</v>
      </c>
      <c r="G225" s="4">
        <v>2927</v>
      </c>
      <c r="H225" s="4">
        <v>1040</v>
      </c>
      <c r="I225" s="4">
        <v>9</v>
      </c>
    </row>
    <row r="226" spans="1:9" ht="15.75" customHeight="1">
      <c r="A226" s="4" t="s">
        <v>290</v>
      </c>
      <c r="B226" s="4" t="str">
        <f t="shared" si="12"/>
        <v>Martini_GPlusParam</v>
      </c>
      <c r="C226" s="4" t="str">
        <f t="shared" si="13"/>
        <v>Martini</v>
      </c>
      <c r="D226" s="4" t="s">
        <v>20</v>
      </c>
      <c r="E226" s="4">
        <v>200000</v>
      </c>
      <c r="F226" s="5">
        <f t="shared" si="14"/>
        <v>123839.0092879257</v>
      </c>
      <c r="G226" s="4">
        <v>8075</v>
      </c>
      <c r="H226" s="4">
        <v>1104</v>
      </c>
      <c r="I226" s="4">
        <v>11</v>
      </c>
    </row>
    <row r="227" spans="1:9" ht="15.75" customHeight="1">
      <c r="A227" s="4" t="s">
        <v>283</v>
      </c>
      <c r="B227" s="4" t="str">
        <f t="shared" si="12"/>
        <v>Pat_GPlusParam</v>
      </c>
      <c r="C227" s="4" t="str">
        <f t="shared" si="13"/>
        <v>Pat</v>
      </c>
      <c r="D227" s="4" t="s">
        <v>20</v>
      </c>
      <c r="E227" s="4">
        <v>1000000</v>
      </c>
      <c r="F227" s="5">
        <f t="shared" si="14"/>
        <v>484496.12403100776</v>
      </c>
      <c r="G227" s="4">
        <v>2064</v>
      </c>
      <c r="H227" s="4">
        <v>688</v>
      </c>
      <c r="I227" s="4">
        <v>12</v>
      </c>
    </row>
    <row r="228" spans="1:9" ht="15.75" customHeight="1">
      <c r="A228" s="4" t="s">
        <v>282</v>
      </c>
      <c r="B228" s="4" t="str">
        <f t="shared" si="12"/>
        <v>Possum_GPlusParam</v>
      </c>
      <c r="C228" s="4" t="str">
        <f t="shared" si="13"/>
        <v>Possum</v>
      </c>
      <c r="D228" s="4" t="s">
        <v>20</v>
      </c>
      <c r="E228" s="4">
        <v>1000000</v>
      </c>
      <c r="F228" s="5">
        <f t="shared" si="14"/>
        <v>570450.65601825446</v>
      </c>
      <c r="G228" s="4">
        <v>1753</v>
      </c>
      <c r="H228" s="4">
        <v>560</v>
      </c>
      <c r="I228" s="4">
        <v>6</v>
      </c>
    </row>
    <row r="229" spans="1:9" ht="15.75" customHeight="1">
      <c r="A229" s="4" t="s">
        <v>276</v>
      </c>
      <c r="B229" s="4" t="str">
        <f t="shared" si="12"/>
        <v>R2router_GPlusParam</v>
      </c>
      <c r="C229" s="4" t="str">
        <f t="shared" si="13"/>
        <v>R2router</v>
      </c>
      <c r="D229" s="4" t="s">
        <v>20</v>
      </c>
      <c r="E229" s="4">
        <v>2000000</v>
      </c>
      <c r="F229" s="5">
        <f t="shared" si="14"/>
        <v>1047120.4188481675</v>
      </c>
      <c r="G229" s="4">
        <v>955</v>
      </c>
      <c r="H229" s="4">
        <v>432</v>
      </c>
      <c r="I229" s="4">
        <v>5</v>
      </c>
    </row>
    <row r="230" spans="1:9" ht="15.75" customHeight="1">
      <c r="A230" s="4" t="s">
        <v>289</v>
      </c>
      <c r="B230" s="4" t="str">
        <f t="shared" si="12"/>
        <v>Revel_GPlusParam</v>
      </c>
      <c r="C230" s="4" t="str">
        <f t="shared" si="13"/>
        <v>Revel</v>
      </c>
      <c r="D230" s="4" t="s">
        <v>20</v>
      </c>
      <c r="E230" s="4">
        <v>200000</v>
      </c>
      <c r="F230" s="5">
        <f t="shared" si="14"/>
        <v>125486.25925461162</v>
      </c>
      <c r="G230" s="4">
        <v>7969</v>
      </c>
      <c r="H230" s="4">
        <v>1808</v>
      </c>
      <c r="I230" s="4">
        <v>31</v>
      </c>
    </row>
    <row r="231" spans="1:9" ht="15.75" customHeight="1">
      <c r="A231" s="4" t="s">
        <v>280</v>
      </c>
      <c r="B231" s="4" t="str">
        <f t="shared" si="12"/>
        <v>Tango_GPlusParam</v>
      </c>
      <c r="C231" s="4" t="str">
        <f t="shared" si="13"/>
        <v>Tango</v>
      </c>
      <c r="D231" s="4" t="s">
        <v>20</v>
      </c>
      <c r="E231" s="4">
        <v>1000000</v>
      </c>
      <c r="F231" s="5">
        <f t="shared" si="14"/>
        <v>609384.52163315052</v>
      </c>
      <c r="G231" s="4">
        <v>1641</v>
      </c>
      <c r="H231" s="4">
        <v>272</v>
      </c>
      <c r="I231" s="4">
        <v>9</v>
      </c>
    </row>
    <row r="232" spans="1:9" ht="15.75" customHeight="1">
      <c r="A232" s="4" t="s">
        <v>286</v>
      </c>
      <c r="B232" s="4" t="str">
        <f t="shared" si="12"/>
        <v>TigerTonic_GPlusParam</v>
      </c>
      <c r="C232" s="4" t="str">
        <f t="shared" si="13"/>
        <v>TigerTonic</v>
      </c>
      <c r="D232" s="4" t="s">
        <v>20</v>
      </c>
      <c r="E232" s="4">
        <v>500000</v>
      </c>
      <c r="F232" s="5">
        <f t="shared" si="14"/>
        <v>280504.90883590461</v>
      </c>
      <c r="G232" s="4">
        <v>3565</v>
      </c>
      <c r="H232" s="4">
        <v>1040</v>
      </c>
      <c r="I232" s="4">
        <v>16</v>
      </c>
    </row>
    <row r="233" spans="1:9" ht="15.75" customHeight="1">
      <c r="A233" s="4" t="s">
        <v>288</v>
      </c>
      <c r="B233" s="4" t="str">
        <f t="shared" si="12"/>
        <v>Traffic_GPlusParam</v>
      </c>
      <c r="C233" s="4" t="str">
        <f t="shared" si="13"/>
        <v>Traffic</v>
      </c>
      <c r="D233" s="4" t="s">
        <v>20</v>
      </c>
      <c r="E233" s="4">
        <v>300000</v>
      </c>
      <c r="F233" s="5">
        <f t="shared" si="14"/>
        <v>160051.21638924457</v>
      </c>
      <c r="G233" s="4">
        <v>6248</v>
      </c>
      <c r="H233" s="4">
        <v>1976</v>
      </c>
      <c r="I233" s="4">
        <v>21</v>
      </c>
    </row>
    <row r="234" spans="1:9" ht="15.75" customHeight="1">
      <c r="A234" s="4" t="s">
        <v>275</v>
      </c>
      <c r="B234" s="4" t="str">
        <f t="shared" si="12"/>
        <v>Vulcan_GPlusParam</v>
      </c>
      <c r="C234" s="4" t="str">
        <f t="shared" si="13"/>
        <v>Vulcan</v>
      </c>
      <c r="D234" s="4" t="s">
        <v>20</v>
      </c>
      <c r="E234" s="4">
        <v>2000000</v>
      </c>
      <c r="F234" s="5">
        <f t="shared" si="14"/>
        <v>1054852.3206751056</v>
      </c>
      <c r="G234" s="4">
        <v>948</v>
      </c>
      <c r="H234" s="4">
        <v>98</v>
      </c>
      <c r="I234" s="4">
        <v>3</v>
      </c>
    </row>
    <row r="235" spans="1:9" ht="15.75" customHeight="1">
      <c r="A235" s="4" t="s">
        <v>273</v>
      </c>
      <c r="B235" s="4" t="str">
        <f t="shared" si="12"/>
        <v>Yar_GPlusParam</v>
      </c>
      <c r="C235" s="4" t="str">
        <f t="shared" si="13"/>
        <v>Yar</v>
      </c>
      <c r="D235" s="4" t="s">
        <v>20</v>
      </c>
      <c r="E235" s="4">
        <v>2000000</v>
      </c>
      <c r="F235" s="5">
        <f t="shared" si="14"/>
        <v>1236093.9431396786</v>
      </c>
      <c r="G235" s="4">
        <v>809</v>
      </c>
      <c r="H235" s="4">
        <v>392</v>
      </c>
      <c r="I235" s="4">
        <v>5</v>
      </c>
    </row>
    <row r="236" spans="1:9" ht="15.75" customHeight="1">
      <c r="A236" s="4" t="s">
        <v>296</v>
      </c>
      <c r="B236" s="4" t="str">
        <f t="shared" si="12"/>
        <v>Ace_GPlus2Params</v>
      </c>
      <c r="C236" s="4" t="str">
        <f t="shared" si="13"/>
        <v>Ace</v>
      </c>
      <c r="D236" s="4" t="s">
        <v>21</v>
      </c>
      <c r="E236" s="4">
        <v>2000000</v>
      </c>
      <c r="F236" s="5">
        <f t="shared" si="14"/>
        <v>1470588.2352941176</v>
      </c>
      <c r="G236" s="4">
        <v>680</v>
      </c>
      <c r="H236" s="4">
        <v>96</v>
      </c>
      <c r="I236" s="4">
        <v>2</v>
      </c>
    </row>
    <row r="237" spans="1:9" ht="15.75" customHeight="1">
      <c r="A237" s="4" t="s">
        <v>305</v>
      </c>
      <c r="B237" s="4" t="str">
        <f t="shared" si="12"/>
        <v>Beego_GPlus2Params</v>
      </c>
      <c r="C237" s="4" t="str">
        <f t="shared" si="13"/>
        <v>Beego</v>
      </c>
      <c r="D237" s="4" t="s">
        <v>21</v>
      </c>
      <c r="E237" s="4">
        <v>1000000</v>
      </c>
      <c r="F237" s="5">
        <f t="shared" si="14"/>
        <v>513610.68310220854</v>
      </c>
      <c r="G237" s="4">
        <v>1947</v>
      </c>
      <c r="H237" s="4">
        <v>368</v>
      </c>
      <c r="I237" s="4">
        <v>4</v>
      </c>
    </row>
    <row r="238" spans="1:9" ht="15.75" customHeight="1">
      <c r="A238" s="4" t="s">
        <v>310</v>
      </c>
      <c r="B238" s="4" t="str">
        <f t="shared" si="12"/>
        <v>Bone_GPlus2Params</v>
      </c>
      <c r="C238" s="4" t="str">
        <f t="shared" si="13"/>
        <v>Bone</v>
      </c>
      <c r="D238" s="4" t="s">
        <v>21</v>
      </c>
      <c r="E238" s="4">
        <v>300000</v>
      </c>
      <c r="F238" s="5">
        <f t="shared" si="14"/>
        <v>195924.76489028212</v>
      </c>
      <c r="G238" s="4">
        <v>5104</v>
      </c>
      <c r="H238" s="4">
        <v>1024</v>
      </c>
      <c r="I238" s="4">
        <v>9</v>
      </c>
    </row>
    <row r="239" spans="1:9" ht="15.75" customHeight="1">
      <c r="A239" s="4" t="s">
        <v>294</v>
      </c>
      <c r="B239" s="4" t="str">
        <f t="shared" si="12"/>
        <v>Denco_GPlus2Params</v>
      </c>
      <c r="C239" s="4" t="str">
        <f t="shared" si="13"/>
        <v>Denco</v>
      </c>
      <c r="D239" s="4" t="s">
        <v>21</v>
      </c>
      <c r="E239" s="4">
        <v>5000000</v>
      </c>
      <c r="F239" s="5">
        <f t="shared" si="14"/>
        <v>2702702.7027027025</v>
      </c>
      <c r="G239" s="4">
        <v>370</v>
      </c>
      <c r="H239" s="4">
        <v>64</v>
      </c>
      <c r="I239" s="4">
        <v>1</v>
      </c>
    </row>
    <row r="240" spans="1:9" ht="15.75" customHeight="1">
      <c r="A240" s="4" t="s">
        <v>292</v>
      </c>
      <c r="B240" s="4" t="str">
        <f t="shared" si="12"/>
        <v>Gin_GPlus2Params</v>
      </c>
      <c r="C240" s="4" t="str">
        <f t="shared" si="13"/>
        <v>Gin</v>
      </c>
      <c r="D240" s="4" t="s">
        <v>21</v>
      </c>
      <c r="E240" s="4">
        <v>10000000</v>
      </c>
      <c r="F240" s="5">
        <f t="shared" si="14"/>
        <v>6250000</v>
      </c>
      <c r="G240" s="4">
        <v>160</v>
      </c>
      <c r="H240" s="4">
        <v>0</v>
      </c>
      <c r="I240" s="4">
        <v>0</v>
      </c>
    </row>
    <row r="241" spans="1:9" ht="15.75" customHeight="1">
      <c r="A241" s="4" t="s">
        <v>307</v>
      </c>
      <c r="B241" s="4" t="str">
        <f t="shared" si="12"/>
        <v>GocraftWeb_GPlus2Params</v>
      </c>
      <c r="C241" s="4" t="str">
        <f t="shared" si="13"/>
        <v>GocraftWeb</v>
      </c>
      <c r="D241" s="4" t="s">
        <v>21</v>
      </c>
      <c r="E241" s="4">
        <v>1000000</v>
      </c>
      <c r="F241" s="5">
        <f t="shared" si="14"/>
        <v>452488.68778280541</v>
      </c>
      <c r="G241" s="4">
        <v>2210</v>
      </c>
      <c r="H241" s="4">
        <v>712</v>
      </c>
      <c r="I241" s="4">
        <v>9</v>
      </c>
    </row>
    <row r="242" spans="1:9" ht="15.75" customHeight="1">
      <c r="A242" s="4" t="s">
        <v>301</v>
      </c>
      <c r="B242" s="4" t="str">
        <f t="shared" si="12"/>
        <v>Goji_GPlus2Params</v>
      </c>
      <c r="C242" s="4" t="str">
        <f t="shared" si="13"/>
        <v>Goji</v>
      </c>
      <c r="D242" s="4" t="s">
        <v>21</v>
      </c>
      <c r="E242" s="4">
        <v>1000000</v>
      </c>
      <c r="F242" s="5">
        <f t="shared" si="14"/>
        <v>730994.15204678359</v>
      </c>
      <c r="G242" s="4">
        <v>1368</v>
      </c>
      <c r="H242" s="4">
        <v>336</v>
      </c>
      <c r="I242" s="4">
        <v>2</v>
      </c>
    </row>
    <row r="243" spans="1:9" ht="15.75" customHeight="1">
      <c r="A243" s="4" t="s">
        <v>304</v>
      </c>
      <c r="B243" s="4" t="str">
        <f t="shared" si="12"/>
        <v>Gojiv2_GPlus2Params</v>
      </c>
      <c r="C243" s="4" t="str">
        <f t="shared" si="13"/>
        <v>Gojiv2</v>
      </c>
      <c r="D243" s="4" t="s">
        <v>21</v>
      </c>
      <c r="E243" s="4">
        <v>1000000</v>
      </c>
      <c r="F243" s="5">
        <f t="shared" si="14"/>
        <v>529941.70641229465</v>
      </c>
      <c r="G243" s="4">
        <v>1887</v>
      </c>
      <c r="H243" s="4">
        <v>256</v>
      </c>
      <c r="I243" s="4">
        <v>8</v>
      </c>
    </row>
    <row r="244" spans="1:9" ht="15.75" customHeight="1">
      <c r="A244" s="4" t="s">
        <v>308</v>
      </c>
      <c r="B244" s="4" t="str">
        <f t="shared" si="12"/>
        <v>GoJsonRest_GPlus2Params</v>
      </c>
      <c r="C244" s="4" t="str">
        <f t="shared" si="13"/>
        <v>GoJsonRest</v>
      </c>
      <c r="D244" s="4" t="s">
        <v>21</v>
      </c>
      <c r="E244" s="4">
        <v>1000000</v>
      </c>
      <c r="F244" s="5">
        <f t="shared" si="14"/>
        <v>354233.08537017356</v>
      </c>
      <c r="G244" s="4">
        <v>2823</v>
      </c>
      <c r="H244" s="4">
        <v>713</v>
      </c>
      <c r="I244" s="4">
        <v>14</v>
      </c>
    </row>
    <row r="245" spans="1:9" ht="15.75" customHeight="1">
      <c r="A245" s="4" t="s">
        <v>317</v>
      </c>
      <c r="B245" s="4" t="str">
        <f t="shared" si="12"/>
        <v>GoRestful_GPlus2Params</v>
      </c>
      <c r="C245" s="4" t="str">
        <f t="shared" si="13"/>
        <v>GoRestful</v>
      </c>
      <c r="D245" s="4" t="s">
        <v>21</v>
      </c>
      <c r="E245" s="4">
        <v>100000</v>
      </c>
      <c r="F245" s="5">
        <f t="shared" si="14"/>
        <v>42147.854674197086</v>
      </c>
      <c r="G245" s="4">
        <v>23726</v>
      </c>
      <c r="H245" s="4">
        <v>2712</v>
      </c>
      <c r="I245" s="4">
        <v>30</v>
      </c>
    </row>
    <row r="246" spans="1:9" ht="15.75" customHeight="1">
      <c r="A246" s="4" t="s">
        <v>314</v>
      </c>
      <c r="B246" s="4" t="str">
        <f t="shared" si="12"/>
        <v>GorillaMux_GPlus2Params</v>
      </c>
      <c r="C246" s="4" t="str">
        <f t="shared" si="13"/>
        <v>GorillaMux</v>
      </c>
      <c r="D246" s="4" t="s">
        <v>21</v>
      </c>
      <c r="E246" s="4">
        <v>200000</v>
      </c>
      <c r="F246" s="5">
        <f t="shared" si="14"/>
        <v>89686.098654708519</v>
      </c>
      <c r="G246" s="4">
        <v>11150</v>
      </c>
      <c r="H246" s="4">
        <v>1008</v>
      </c>
      <c r="I246" s="4">
        <v>10</v>
      </c>
    </row>
    <row r="247" spans="1:9" ht="15.75" customHeight="1">
      <c r="A247" s="4" t="s">
        <v>295</v>
      </c>
      <c r="B247" s="4" t="str">
        <f t="shared" si="12"/>
        <v>HttpRouter_GPlus2Params</v>
      </c>
      <c r="C247" s="4" t="str">
        <f t="shared" si="13"/>
        <v>HttpRouter</v>
      </c>
      <c r="D247" s="4" t="s">
        <v>21</v>
      </c>
      <c r="E247" s="4">
        <v>3000000</v>
      </c>
      <c r="F247" s="5">
        <f t="shared" si="14"/>
        <v>1992031.8725099601</v>
      </c>
      <c r="G247" s="4">
        <v>502</v>
      </c>
      <c r="H247" s="4">
        <v>96</v>
      </c>
      <c r="I247" s="4">
        <v>2</v>
      </c>
    </row>
    <row r="248" spans="1:9" ht="15.75" customHeight="1">
      <c r="A248" s="4" t="s">
        <v>300</v>
      </c>
      <c r="B248" s="4" t="str">
        <f t="shared" si="12"/>
        <v>HttpTreeMux_GPlus2Params</v>
      </c>
      <c r="C248" s="4" t="str">
        <f t="shared" si="13"/>
        <v>HttpTreeMux</v>
      </c>
      <c r="D248" s="4" t="s">
        <v>21</v>
      </c>
      <c r="E248" s="4">
        <v>1000000</v>
      </c>
      <c r="F248" s="5">
        <f t="shared" si="14"/>
        <v>859106.52920962195</v>
      </c>
      <c r="G248" s="4">
        <v>1164</v>
      </c>
      <c r="H248" s="4">
        <v>384</v>
      </c>
      <c r="I248" s="4">
        <v>4</v>
      </c>
    </row>
    <row r="249" spans="1:9" ht="15.75" customHeight="1">
      <c r="A249" s="4" t="s">
        <v>297</v>
      </c>
      <c r="B249" s="4" t="str">
        <f t="shared" si="12"/>
        <v>Kocha_GPlus2Params</v>
      </c>
      <c r="C249" s="4" t="str">
        <f t="shared" si="13"/>
        <v>Kocha</v>
      </c>
      <c r="D249" s="4" t="s">
        <v>21</v>
      </c>
      <c r="E249" s="4">
        <v>2000000</v>
      </c>
      <c r="F249" s="5">
        <f t="shared" si="14"/>
        <v>1447178.0028943559</v>
      </c>
      <c r="G249" s="4">
        <v>691</v>
      </c>
      <c r="H249" s="4">
        <v>128</v>
      </c>
      <c r="I249" s="4">
        <v>5</v>
      </c>
    </row>
    <row r="250" spans="1:9" ht="15.75" customHeight="1">
      <c r="A250" s="4" t="s">
        <v>293</v>
      </c>
      <c r="B250" s="4" t="str">
        <f t="shared" si="12"/>
        <v>LARS_GPlus2Params</v>
      </c>
      <c r="C250" s="4" t="str">
        <f t="shared" si="13"/>
        <v>LARS</v>
      </c>
      <c r="D250" s="4" t="s">
        <v>21</v>
      </c>
      <c r="E250" s="4">
        <v>10000000</v>
      </c>
      <c r="F250" s="5">
        <f t="shared" si="14"/>
        <v>5780346.8208092488</v>
      </c>
      <c r="G250" s="4">
        <v>173</v>
      </c>
      <c r="H250" s="4">
        <v>0</v>
      </c>
      <c r="I250" s="4">
        <v>0</v>
      </c>
    </row>
    <row r="251" spans="1:9" ht="15.75" customHeight="1">
      <c r="A251" s="4" t="s">
        <v>309</v>
      </c>
      <c r="B251" s="4" t="str">
        <f t="shared" si="12"/>
        <v>Macaron_GPlus2Params</v>
      </c>
      <c r="C251" s="4" t="str">
        <f t="shared" si="13"/>
        <v>Macaron</v>
      </c>
      <c r="D251" s="4" t="s">
        <v>21</v>
      </c>
      <c r="E251" s="4">
        <v>1000000</v>
      </c>
      <c r="F251" s="5">
        <f t="shared" si="14"/>
        <v>314663.31025802391</v>
      </c>
      <c r="G251" s="4">
        <v>3178</v>
      </c>
      <c r="H251" s="4">
        <v>1040</v>
      </c>
      <c r="I251" s="4">
        <v>9</v>
      </c>
    </row>
    <row r="252" spans="1:9" ht="15.75" customHeight="1">
      <c r="A252" s="4" t="s">
        <v>316</v>
      </c>
      <c r="B252" s="4" t="str">
        <f t="shared" si="12"/>
        <v>Martini_GPlus2Params</v>
      </c>
      <c r="C252" s="4" t="str">
        <f t="shared" si="13"/>
        <v>Martini</v>
      </c>
      <c r="D252" s="4" t="s">
        <v>21</v>
      </c>
      <c r="E252" s="4">
        <v>100000</v>
      </c>
      <c r="F252" s="5">
        <f t="shared" si="14"/>
        <v>61147.119970649379</v>
      </c>
      <c r="G252" s="4">
        <v>16354</v>
      </c>
      <c r="H252" s="4">
        <v>1232</v>
      </c>
      <c r="I252" s="4">
        <v>15</v>
      </c>
    </row>
    <row r="253" spans="1:9" ht="15.75" customHeight="1">
      <c r="A253" s="4" t="s">
        <v>312</v>
      </c>
      <c r="B253" s="4" t="str">
        <f t="shared" si="12"/>
        <v>Pat_GPlus2Params</v>
      </c>
      <c r="C253" s="4" t="str">
        <f t="shared" si="13"/>
        <v>Pat</v>
      </c>
      <c r="D253" s="4" t="s">
        <v>21</v>
      </c>
      <c r="E253" s="4">
        <v>300000</v>
      </c>
      <c r="F253" s="5">
        <f t="shared" si="14"/>
        <v>151240.16938898971</v>
      </c>
      <c r="G253" s="4">
        <v>6612</v>
      </c>
      <c r="H253" s="4">
        <v>2256</v>
      </c>
      <c r="I253" s="4">
        <v>34</v>
      </c>
    </row>
    <row r="254" spans="1:9" ht="15.75" customHeight="1">
      <c r="A254" s="4" t="s">
        <v>303</v>
      </c>
      <c r="B254" s="4" t="str">
        <f t="shared" si="12"/>
        <v>Possum_GPlus2Params</v>
      </c>
      <c r="C254" s="4" t="str">
        <f t="shared" si="13"/>
        <v>Possum</v>
      </c>
      <c r="D254" s="4" t="s">
        <v>21</v>
      </c>
      <c r="E254" s="4">
        <v>1000000</v>
      </c>
      <c r="F254" s="5">
        <f t="shared" si="14"/>
        <v>568181.81818181823</v>
      </c>
      <c r="G254" s="4">
        <v>1760</v>
      </c>
      <c r="H254" s="4">
        <v>560</v>
      </c>
      <c r="I254" s="4">
        <v>6</v>
      </c>
    </row>
    <row r="255" spans="1:9" ht="15.75" customHeight="1">
      <c r="A255" s="4" t="s">
        <v>299</v>
      </c>
      <c r="B255" s="4" t="str">
        <f t="shared" si="12"/>
        <v>R2router_GPlus2Params</v>
      </c>
      <c r="C255" s="4" t="str">
        <f t="shared" si="13"/>
        <v>R2router</v>
      </c>
      <c r="D255" s="4" t="s">
        <v>21</v>
      </c>
      <c r="E255" s="4">
        <v>1000000</v>
      </c>
      <c r="F255" s="5">
        <f t="shared" si="14"/>
        <v>904977.37556561083</v>
      </c>
      <c r="G255" s="4">
        <v>1105</v>
      </c>
      <c r="H255" s="4">
        <v>432</v>
      </c>
      <c r="I255" s="4">
        <v>5</v>
      </c>
    </row>
    <row r="256" spans="1:9" ht="15.75" customHeight="1">
      <c r="A256" s="4" t="s">
        <v>313</v>
      </c>
      <c r="B256" s="4" t="str">
        <f t="shared" si="12"/>
        <v>Revel_GPlus2Params</v>
      </c>
      <c r="C256" s="4" t="str">
        <f t="shared" si="13"/>
        <v>Revel</v>
      </c>
      <c r="D256" s="4" t="s">
        <v>21</v>
      </c>
      <c r="E256" s="4">
        <v>200000</v>
      </c>
      <c r="F256" s="5">
        <f t="shared" si="14"/>
        <v>109637.10119504441</v>
      </c>
      <c r="G256" s="4">
        <v>9121</v>
      </c>
      <c r="H256" s="4">
        <v>1904</v>
      </c>
      <c r="I256" s="4">
        <v>33</v>
      </c>
    </row>
    <row r="257" spans="1:9" ht="15.75" customHeight="1">
      <c r="A257" s="4" t="s">
        <v>306</v>
      </c>
      <c r="B257" s="4" t="str">
        <f t="shared" ref="B257:B319" si="15">REPLACE(A257,1,9,"")</f>
        <v>Tango_GPlus2Params</v>
      </c>
      <c r="C257" s="4" t="str">
        <f t="shared" ref="C257:C319" si="16">REPLACE(B257,FIND("_",B257),100,"")</f>
        <v>Tango</v>
      </c>
      <c r="D257" s="4" t="s">
        <v>21</v>
      </c>
      <c r="E257" s="4">
        <v>1000000</v>
      </c>
      <c r="F257" s="5">
        <f t="shared" si="14"/>
        <v>474383.30170777987</v>
      </c>
      <c r="G257" s="4">
        <v>2108</v>
      </c>
      <c r="H257" s="4">
        <v>448</v>
      </c>
      <c r="I257" s="4">
        <v>11</v>
      </c>
    </row>
    <row r="258" spans="1:9" ht="15.75" customHeight="1">
      <c r="A258" s="4" t="s">
        <v>311</v>
      </c>
      <c r="B258" s="4" t="str">
        <f t="shared" si="15"/>
        <v>TigerTonic_GPlus2Params</v>
      </c>
      <c r="C258" s="4" t="str">
        <f t="shared" si="16"/>
        <v>TigerTonic</v>
      </c>
      <c r="D258" s="4" t="s">
        <v>21</v>
      </c>
      <c r="E258" s="4">
        <v>300000</v>
      </c>
      <c r="F258" s="5">
        <f t="shared" si="14"/>
        <v>162946.0648525338</v>
      </c>
      <c r="G258" s="4">
        <v>6137</v>
      </c>
      <c r="H258" s="4">
        <v>1456</v>
      </c>
      <c r="I258" s="4">
        <v>22</v>
      </c>
    </row>
    <row r="259" spans="1:9" ht="15.75" customHeight="1">
      <c r="A259" s="4" t="s">
        <v>315</v>
      </c>
      <c r="B259" s="4" t="str">
        <f t="shared" si="15"/>
        <v>Traffic_GPlus2Params</v>
      </c>
      <c r="C259" s="4" t="str">
        <f t="shared" si="16"/>
        <v>Traffic</v>
      </c>
      <c r="D259" s="4" t="s">
        <v>21</v>
      </c>
      <c r="E259" s="4">
        <v>100000</v>
      </c>
      <c r="F259" s="5">
        <f t="shared" si="14"/>
        <v>68357.372342607152</v>
      </c>
      <c r="G259" s="4">
        <v>14629</v>
      </c>
      <c r="H259" s="4">
        <v>3272</v>
      </c>
      <c r="I259" s="4">
        <v>31</v>
      </c>
    </row>
    <row r="260" spans="1:9" ht="15.75" customHeight="1">
      <c r="A260" s="4" t="s">
        <v>302</v>
      </c>
      <c r="B260" s="4" t="str">
        <f t="shared" si="15"/>
        <v>Vulcan_GPlus2Params</v>
      </c>
      <c r="C260" s="4" t="str">
        <f t="shared" si="16"/>
        <v>Vulcan</v>
      </c>
      <c r="D260" s="4" t="s">
        <v>21</v>
      </c>
      <c r="E260" s="4">
        <v>1000000</v>
      </c>
      <c r="F260" s="5">
        <f t="shared" si="14"/>
        <v>673400.67340067343</v>
      </c>
      <c r="G260" s="4">
        <v>1485</v>
      </c>
      <c r="H260" s="4">
        <v>98</v>
      </c>
      <c r="I260" s="4">
        <v>3</v>
      </c>
    </row>
    <row r="261" spans="1:9" ht="15.75" customHeight="1">
      <c r="A261" s="4" t="s">
        <v>298</v>
      </c>
      <c r="B261" s="4" t="str">
        <f t="shared" si="15"/>
        <v>Yar_GPlus2Params</v>
      </c>
      <c r="C261" s="4" t="str">
        <f t="shared" si="16"/>
        <v>Yar</v>
      </c>
      <c r="D261" s="4" t="s">
        <v>21</v>
      </c>
      <c r="E261" s="4">
        <v>2000000</v>
      </c>
      <c r="F261" s="5">
        <f t="shared" si="14"/>
        <v>987166.83119447192</v>
      </c>
      <c r="G261" s="4">
        <v>1013</v>
      </c>
      <c r="H261" s="4">
        <v>392</v>
      </c>
      <c r="I261" s="4">
        <v>5</v>
      </c>
    </row>
    <row r="262" spans="1:9" ht="15.75" customHeight="1">
      <c r="A262" s="4" t="s">
        <v>323</v>
      </c>
      <c r="B262" s="4" t="str">
        <f t="shared" si="15"/>
        <v>Ace_GPlusAll</v>
      </c>
      <c r="C262" s="4" t="str">
        <f t="shared" si="16"/>
        <v>Ace</v>
      </c>
      <c r="D262" s="4" t="s">
        <v>22</v>
      </c>
      <c r="E262" s="4">
        <v>200000</v>
      </c>
      <c r="F262" s="5">
        <f t="shared" si="14"/>
        <v>122639.19548687761</v>
      </c>
      <c r="G262" s="4">
        <v>8154</v>
      </c>
      <c r="H262" s="4">
        <v>1056</v>
      </c>
      <c r="I262" s="4">
        <v>24</v>
      </c>
    </row>
    <row r="263" spans="1:9" ht="15.75" customHeight="1">
      <c r="A263" s="4" t="s">
        <v>333</v>
      </c>
      <c r="B263" s="4" t="str">
        <f t="shared" si="15"/>
        <v>Beego_GPlusAll</v>
      </c>
      <c r="C263" s="4" t="str">
        <f t="shared" si="16"/>
        <v>Beego</v>
      </c>
      <c r="D263" s="4" t="s">
        <v>22</v>
      </c>
      <c r="E263" s="4">
        <v>100000</v>
      </c>
      <c r="F263" s="5">
        <f t="shared" si="14"/>
        <v>40220.407834935446</v>
      </c>
      <c r="G263" s="4">
        <v>24863</v>
      </c>
      <c r="H263" s="4">
        <v>4784</v>
      </c>
      <c r="I263" s="4">
        <v>52</v>
      </c>
    </row>
    <row r="264" spans="1:9" ht="15.75" customHeight="1">
      <c r="A264" s="4" t="s">
        <v>336</v>
      </c>
      <c r="B264" s="4" t="str">
        <f t="shared" si="15"/>
        <v>Bone_GPlusAll</v>
      </c>
      <c r="C264" s="4" t="str">
        <f t="shared" si="16"/>
        <v>Bone</v>
      </c>
      <c r="D264" s="4" t="s">
        <v>22</v>
      </c>
      <c r="E264" s="4">
        <v>30000</v>
      </c>
      <c r="F264" s="5">
        <f t="shared" si="14"/>
        <v>23667.518697339772</v>
      </c>
      <c r="G264" s="4">
        <v>42252</v>
      </c>
      <c r="H264" s="4">
        <v>10160</v>
      </c>
      <c r="I264" s="4">
        <v>98</v>
      </c>
    </row>
    <row r="265" spans="1:9" ht="15.75" customHeight="1">
      <c r="A265" s="4" t="s">
        <v>320</v>
      </c>
      <c r="B265" s="4" t="str">
        <f t="shared" si="15"/>
        <v>Denco_GPlusAll</v>
      </c>
      <c r="C265" s="4" t="str">
        <f t="shared" si="16"/>
        <v>Denco</v>
      </c>
      <c r="D265" s="4" t="s">
        <v>22</v>
      </c>
      <c r="E265" s="4">
        <v>500000</v>
      </c>
      <c r="F265" s="5">
        <f t="shared" si="14"/>
        <v>260620.27625749283</v>
      </c>
      <c r="G265" s="4">
        <v>3837</v>
      </c>
      <c r="H265" s="4">
        <v>672</v>
      </c>
      <c r="I265" s="4">
        <v>11</v>
      </c>
    </row>
    <row r="266" spans="1:9" ht="15.75" customHeight="1">
      <c r="A266" s="4" t="s">
        <v>319</v>
      </c>
      <c r="B266" s="4" t="str">
        <f t="shared" si="15"/>
        <v>Gin_GPlusAll</v>
      </c>
      <c r="C266" s="4" t="str">
        <f t="shared" si="16"/>
        <v>Gin</v>
      </c>
      <c r="D266" s="4" t="s">
        <v>22</v>
      </c>
      <c r="E266" s="4">
        <v>1000000</v>
      </c>
      <c r="F266" s="5">
        <f t="shared" si="14"/>
        <v>539083.55795148248</v>
      </c>
      <c r="G266" s="4">
        <v>1855</v>
      </c>
      <c r="H266" s="4">
        <v>0</v>
      </c>
      <c r="I266" s="4">
        <v>0</v>
      </c>
    </row>
    <row r="267" spans="1:9" ht="15.75" customHeight="1">
      <c r="A267" s="4" t="s">
        <v>332</v>
      </c>
      <c r="B267" s="4" t="str">
        <f t="shared" si="15"/>
        <v>GocraftWeb_GPlusAll</v>
      </c>
      <c r="C267" s="4" t="str">
        <f t="shared" si="16"/>
        <v>GocraftWeb</v>
      </c>
      <c r="D267" s="4" t="s">
        <v>22</v>
      </c>
      <c r="E267" s="4">
        <v>100000</v>
      </c>
      <c r="F267" s="5">
        <f t="shared" si="14"/>
        <v>41588.687876897486</v>
      </c>
      <c r="G267" s="4">
        <v>24045</v>
      </c>
      <c r="H267" s="4">
        <v>8040</v>
      </c>
      <c r="I267" s="4">
        <v>103</v>
      </c>
    </row>
    <row r="268" spans="1:9" ht="15.75" customHeight="1">
      <c r="A268" s="4" t="s">
        <v>327</v>
      </c>
      <c r="B268" s="4" t="str">
        <f t="shared" si="15"/>
        <v>Goji_GPlusAll</v>
      </c>
      <c r="C268" s="4" t="str">
        <f t="shared" si="16"/>
        <v>Goji</v>
      </c>
      <c r="D268" s="4" t="s">
        <v>22</v>
      </c>
      <c r="E268" s="4">
        <v>100000</v>
      </c>
      <c r="F268" s="5">
        <f t="shared" si="14"/>
        <v>73507.791825933542</v>
      </c>
      <c r="G268" s="4">
        <v>13604</v>
      </c>
      <c r="H268" s="4">
        <v>3696</v>
      </c>
      <c r="I268" s="4">
        <v>22</v>
      </c>
    </row>
    <row r="269" spans="1:9" ht="15.75" customHeight="1">
      <c r="A269" s="4" t="s">
        <v>330</v>
      </c>
      <c r="B269" s="4" t="str">
        <f t="shared" si="15"/>
        <v>Gojiv2_GPlusAll</v>
      </c>
      <c r="C269" s="4" t="str">
        <f t="shared" si="16"/>
        <v>Gojiv2</v>
      </c>
      <c r="D269" s="4" t="s">
        <v>22</v>
      </c>
      <c r="E269" s="4">
        <v>100000</v>
      </c>
      <c r="F269" s="5">
        <f t="shared" si="14"/>
        <v>60882.800608828009</v>
      </c>
      <c r="G269" s="4">
        <v>16425</v>
      </c>
      <c r="H269" s="4">
        <v>2640</v>
      </c>
      <c r="I269" s="4">
        <v>76</v>
      </c>
    </row>
    <row r="270" spans="1:9" ht="15.75" customHeight="1">
      <c r="A270" s="4" t="s">
        <v>334</v>
      </c>
      <c r="B270" s="4" t="str">
        <f t="shared" si="15"/>
        <v>GoJsonRest_GPlusAll</v>
      </c>
      <c r="C270" s="4" t="str">
        <f t="shared" si="16"/>
        <v>GoJsonRest</v>
      </c>
      <c r="D270" s="4" t="s">
        <v>22</v>
      </c>
      <c r="E270" s="4">
        <v>50000</v>
      </c>
      <c r="F270" s="5">
        <f t="shared" si="14"/>
        <v>34264.176803152302</v>
      </c>
      <c r="G270" s="4">
        <v>29185</v>
      </c>
      <c r="H270" s="4">
        <v>8117</v>
      </c>
      <c r="I270" s="4">
        <v>170</v>
      </c>
    </row>
    <row r="271" spans="1:9" ht="15.75" customHeight="1">
      <c r="A271" s="4" t="s">
        <v>343</v>
      </c>
      <c r="B271" s="4" t="str">
        <f t="shared" si="15"/>
        <v>GoRestful_GPlusAll</v>
      </c>
      <c r="C271" s="4" t="str">
        <f t="shared" si="16"/>
        <v>GoRestful</v>
      </c>
      <c r="D271" s="4" t="s">
        <v>22</v>
      </c>
      <c r="E271" s="4">
        <v>10000</v>
      </c>
      <c r="F271" s="5">
        <f t="shared" si="14"/>
        <v>4961.7203276720102</v>
      </c>
      <c r="G271" s="4">
        <v>201543</v>
      </c>
      <c r="H271" s="4">
        <v>35960</v>
      </c>
      <c r="I271" s="4">
        <v>376</v>
      </c>
    </row>
    <row r="272" spans="1:9" ht="15.75" customHeight="1">
      <c r="A272" s="4" t="s">
        <v>339</v>
      </c>
      <c r="B272" s="4" t="str">
        <f t="shared" si="15"/>
        <v>GorillaMux_GPlusAll</v>
      </c>
      <c r="C272" s="4" t="str">
        <f t="shared" si="16"/>
        <v>GorillaMux</v>
      </c>
      <c r="D272" s="4" t="s">
        <v>22</v>
      </c>
      <c r="E272" s="4">
        <v>20000</v>
      </c>
      <c r="F272" s="5">
        <f t="shared" si="14"/>
        <v>12480.654984773601</v>
      </c>
      <c r="G272" s="4">
        <v>80124</v>
      </c>
      <c r="H272" s="4">
        <v>12368</v>
      </c>
      <c r="I272" s="4">
        <v>128</v>
      </c>
    </row>
    <row r="273" spans="1:9" ht="15.75" customHeight="1">
      <c r="A273" s="4" t="s">
        <v>321</v>
      </c>
      <c r="B273" s="4" t="str">
        <f t="shared" si="15"/>
        <v>HttpRouter_GPlusAll</v>
      </c>
      <c r="C273" s="4" t="str">
        <f t="shared" si="16"/>
        <v>HttpRouter</v>
      </c>
      <c r="D273" s="4" t="s">
        <v>22</v>
      </c>
      <c r="E273" s="4">
        <v>300000</v>
      </c>
      <c r="F273" s="5">
        <f t="shared" si="14"/>
        <v>177967.6098949991</v>
      </c>
      <c r="G273" s="4">
        <v>5619</v>
      </c>
      <c r="H273" s="4">
        <v>1056</v>
      </c>
      <c r="I273" s="4">
        <v>24</v>
      </c>
    </row>
    <row r="274" spans="1:9" ht="15.75" customHeight="1">
      <c r="A274" s="4" t="s">
        <v>324</v>
      </c>
      <c r="B274" s="4" t="str">
        <f t="shared" si="15"/>
        <v>HttpTreeMux_GPlusAll</v>
      </c>
      <c r="C274" s="4" t="str">
        <f t="shared" si="16"/>
        <v>HttpTreeMux</v>
      </c>
      <c r="D274" s="4" t="s">
        <v>22</v>
      </c>
      <c r="E274" s="4">
        <v>200000</v>
      </c>
      <c r="F274" s="5">
        <f t="shared" si="14"/>
        <v>97646.714188067577</v>
      </c>
      <c r="G274" s="4">
        <v>10241</v>
      </c>
      <c r="H274" s="4">
        <v>4032</v>
      </c>
      <c r="I274" s="4">
        <v>38</v>
      </c>
    </row>
    <row r="275" spans="1:9" ht="15.75" customHeight="1">
      <c r="A275" s="4" t="s">
        <v>322</v>
      </c>
      <c r="B275" s="4" t="str">
        <f t="shared" si="15"/>
        <v>Kocha_GPlusAll</v>
      </c>
      <c r="C275" s="4" t="str">
        <f t="shared" si="16"/>
        <v>Kocha</v>
      </c>
      <c r="D275" s="4" t="s">
        <v>22</v>
      </c>
      <c r="E275" s="4">
        <v>300000</v>
      </c>
      <c r="F275" s="5">
        <f t="shared" ref="F275:F338" si="17">POWER(10,9) / G275</f>
        <v>157084.51146716933</v>
      </c>
      <c r="G275" s="4">
        <v>6366</v>
      </c>
      <c r="H275" s="4">
        <v>976</v>
      </c>
      <c r="I275" s="4">
        <v>43</v>
      </c>
    </row>
    <row r="276" spans="1:9" ht="15.75" customHeight="1">
      <c r="A276" s="4" t="s">
        <v>318</v>
      </c>
      <c r="B276" s="4" t="str">
        <f t="shared" si="15"/>
        <v>LARS_GPlusAll</v>
      </c>
      <c r="C276" s="4" t="str">
        <f t="shared" si="16"/>
        <v>LARS</v>
      </c>
      <c r="D276" s="4" t="s">
        <v>22</v>
      </c>
      <c r="E276" s="4">
        <v>1000000</v>
      </c>
      <c r="F276" s="5">
        <f t="shared" si="17"/>
        <v>549752.61132490379</v>
      </c>
      <c r="G276" s="4">
        <v>1819</v>
      </c>
      <c r="H276" s="4">
        <v>0</v>
      </c>
      <c r="I276" s="4">
        <v>0</v>
      </c>
    </row>
    <row r="277" spans="1:9" ht="15.75" customHeight="1">
      <c r="A277" s="4" t="s">
        <v>335</v>
      </c>
      <c r="B277" s="4" t="str">
        <f t="shared" si="15"/>
        <v>Macaron_GPlusAll</v>
      </c>
      <c r="C277" s="4" t="str">
        <f t="shared" si="16"/>
        <v>Macaron</v>
      </c>
      <c r="D277" s="4" t="s">
        <v>22</v>
      </c>
      <c r="E277" s="4">
        <v>50000</v>
      </c>
      <c r="F277" s="5">
        <f t="shared" si="17"/>
        <v>25836.455238341299</v>
      </c>
      <c r="G277" s="4">
        <v>38705</v>
      </c>
      <c r="H277" s="4">
        <v>12944</v>
      </c>
      <c r="I277" s="4">
        <v>115</v>
      </c>
    </row>
    <row r="278" spans="1:9" ht="15.75" customHeight="1">
      <c r="A278" s="4" t="s">
        <v>342</v>
      </c>
      <c r="B278" s="4" t="str">
        <f t="shared" si="15"/>
        <v>Martini_GPlusAll</v>
      </c>
      <c r="C278" s="4" t="str">
        <f t="shared" si="16"/>
        <v>Martini</v>
      </c>
      <c r="D278" s="4" t="s">
        <v>22</v>
      </c>
      <c r="E278" s="4">
        <v>10000</v>
      </c>
      <c r="F278" s="5">
        <f t="shared" si="17"/>
        <v>7666.1249271718134</v>
      </c>
      <c r="G278" s="4">
        <v>130444</v>
      </c>
      <c r="H278" s="4">
        <v>14448</v>
      </c>
      <c r="I278" s="4">
        <v>165</v>
      </c>
    </row>
    <row r="279" spans="1:9" ht="15.75" customHeight="1">
      <c r="A279" s="4" t="s">
        <v>337</v>
      </c>
      <c r="B279" s="4" t="str">
        <f t="shared" si="15"/>
        <v>Pat_GPlusAll</v>
      </c>
      <c r="C279" s="4" t="str">
        <f t="shared" si="16"/>
        <v>Pat</v>
      </c>
      <c r="D279" s="4" t="s">
        <v>22</v>
      </c>
      <c r="E279" s="4">
        <v>30000</v>
      </c>
      <c r="F279" s="5">
        <f t="shared" si="17"/>
        <v>19193.857965451054</v>
      </c>
      <c r="G279" s="4">
        <v>52100</v>
      </c>
      <c r="H279" s="4">
        <v>16576</v>
      </c>
      <c r="I279" s="4">
        <v>298</v>
      </c>
    </row>
    <row r="280" spans="1:9" ht="15.75" customHeight="1">
      <c r="A280" s="4" t="s">
        <v>329</v>
      </c>
      <c r="B280" s="4" t="str">
        <f t="shared" si="15"/>
        <v>Possum_GPlusAll</v>
      </c>
      <c r="C280" s="4" t="str">
        <f t="shared" si="16"/>
        <v>Possum</v>
      </c>
      <c r="D280" s="4" t="s">
        <v>22</v>
      </c>
      <c r="E280" s="4">
        <v>100000</v>
      </c>
      <c r="F280" s="5">
        <f t="shared" si="17"/>
        <v>61583.938908732605</v>
      </c>
      <c r="G280" s="4">
        <v>16238</v>
      </c>
      <c r="H280" s="4">
        <v>5408</v>
      </c>
      <c r="I280" s="4">
        <v>39</v>
      </c>
    </row>
    <row r="281" spans="1:9" ht="15.75" customHeight="1">
      <c r="A281" s="4" t="s">
        <v>326</v>
      </c>
      <c r="B281" s="4" t="str">
        <f t="shared" si="15"/>
        <v>R2router_GPlusAll</v>
      </c>
      <c r="C281" s="4" t="str">
        <f t="shared" si="16"/>
        <v>R2router</v>
      </c>
      <c r="D281" s="4" t="s">
        <v>22</v>
      </c>
      <c r="E281" s="4">
        <v>100000</v>
      </c>
      <c r="F281" s="5">
        <f t="shared" si="17"/>
        <v>78777.375137860407</v>
      </c>
      <c r="G281" s="4">
        <v>12694</v>
      </c>
      <c r="H281" s="4">
        <v>5040</v>
      </c>
      <c r="I281" s="4">
        <v>63</v>
      </c>
    </row>
    <row r="282" spans="1:9" ht="15.75" customHeight="1">
      <c r="A282" s="4" t="s">
        <v>340</v>
      </c>
      <c r="B282" s="4" t="str">
        <f t="shared" si="15"/>
        <v>Revel_GPlusAll</v>
      </c>
      <c r="C282" s="4" t="str">
        <f t="shared" si="16"/>
        <v>Revel</v>
      </c>
      <c r="D282" s="4" t="s">
        <v>22</v>
      </c>
      <c r="E282" s="4">
        <v>10000</v>
      </c>
      <c r="F282" s="5">
        <f t="shared" si="17"/>
        <v>9740.133245022791</v>
      </c>
      <c r="G282" s="4">
        <v>102668</v>
      </c>
      <c r="H282" s="4">
        <v>23008</v>
      </c>
      <c r="I282" s="4">
        <v>407</v>
      </c>
    </row>
    <row r="283" spans="1:9" ht="15.75" customHeight="1">
      <c r="A283" s="4" t="s">
        <v>331</v>
      </c>
      <c r="B283" s="4" t="str">
        <f t="shared" si="15"/>
        <v>Tango_GPlusAll</v>
      </c>
      <c r="C283" s="4" t="str">
        <f t="shared" si="16"/>
        <v>Tango</v>
      </c>
      <c r="D283" s="4" t="s">
        <v>22</v>
      </c>
      <c r="E283" s="4">
        <v>100000</v>
      </c>
      <c r="F283" s="5">
        <f t="shared" si="17"/>
        <v>44023.772837332159</v>
      </c>
      <c r="G283" s="4">
        <v>22715</v>
      </c>
      <c r="H283" s="4">
        <v>4304</v>
      </c>
      <c r="I283" s="4">
        <v>129</v>
      </c>
    </row>
    <row r="284" spans="1:9" ht="15.75" customHeight="1">
      <c r="A284" s="4" t="s">
        <v>338</v>
      </c>
      <c r="B284" s="4" t="str">
        <f t="shared" si="15"/>
        <v>TigerTonic_GPlusAll</v>
      </c>
      <c r="C284" s="4" t="str">
        <f t="shared" si="16"/>
        <v>TigerTonic</v>
      </c>
      <c r="D284" s="4" t="s">
        <v>22</v>
      </c>
      <c r="E284" s="4">
        <v>30000</v>
      </c>
      <c r="F284" s="5">
        <f t="shared" si="17"/>
        <v>16965.542982203144</v>
      </c>
      <c r="G284" s="4">
        <v>58943</v>
      </c>
      <c r="H284" s="4">
        <v>14256</v>
      </c>
      <c r="I284" s="4">
        <v>272</v>
      </c>
    </row>
    <row r="285" spans="1:9" ht="15.75" customHeight="1">
      <c r="A285" s="4" t="s">
        <v>341</v>
      </c>
      <c r="B285" s="4" t="str">
        <f t="shared" si="15"/>
        <v>Traffic_GPlusAll</v>
      </c>
      <c r="C285" s="4" t="str">
        <f t="shared" si="16"/>
        <v>Traffic</v>
      </c>
      <c r="D285" s="4" t="s">
        <v>22</v>
      </c>
      <c r="E285" s="4">
        <v>10000</v>
      </c>
      <c r="F285" s="5">
        <f t="shared" si="17"/>
        <v>8351.9861022951263</v>
      </c>
      <c r="G285" s="4">
        <v>119732</v>
      </c>
      <c r="H285" s="4">
        <v>37360</v>
      </c>
      <c r="I285" s="4">
        <v>392</v>
      </c>
    </row>
    <row r="286" spans="1:9" ht="15.75" customHeight="1">
      <c r="A286" s="4" t="s">
        <v>328</v>
      </c>
      <c r="B286" s="4" t="str">
        <f t="shared" si="15"/>
        <v>Vulcan_GPlusAll</v>
      </c>
      <c r="C286" s="4" t="str">
        <f t="shared" si="16"/>
        <v>Vulcan</v>
      </c>
      <c r="D286" s="4" t="s">
        <v>22</v>
      </c>
      <c r="E286" s="4">
        <v>100000</v>
      </c>
      <c r="F286" s="5">
        <f t="shared" si="17"/>
        <v>70457.267667159875</v>
      </c>
      <c r="G286" s="4">
        <v>14193</v>
      </c>
      <c r="H286" s="4">
        <v>1274</v>
      </c>
      <c r="I286" s="4">
        <v>39</v>
      </c>
    </row>
    <row r="287" spans="1:9" ht="15.75" customHeight="1">
      <c r="A287" s="4" t="s">
        <v>325</v>
      </c>
      <c r="B287" s="4" t="str">
        <f t="shared" si="15"/>
        <v>Yar_GPlusAll</v>
      </c>
      <c r="C287" s="4" t="str">
        <f t="shared" si="16"/>
        <v>Yar</v>
      </c>
      <c r="D287" s="4" t="s">
        <v>22</v>
      </c>
      <c r="E287" s="4">
        <v>200000</v>
      </c>
      <c r="F287" s="5">
        <f t="shared" si="17"/>
        <v>91903.317709769326</v>
      </c>
      <c r="G287" s="4">
        <v>10881</v>
      </c>
      <c r="H287" s="4">
        <v>4312</v>
      </c>
      <c r="I287" s="4">
        <v>55</v>
      </c>
    </row>
    <row r="288" spans="1:9" ht="15.75" customHeight="1">
      <c r="A288" s="4" t="s">
        <v>351</v>
      </c>
      <c r="B288" s="4" t="str">
        <f t="shared" si="15"/>
        <v>Ace_ParseStatic</v>
      </c>
      <c r="C288" s="4" t="str">
        <f t="shared" si="16"/>
        <v>Ace</v>
      </c>
      <c r="D288" s="4" t="s">
        <v>23</v>
      </c>
      <c r="E288" s="4">
        <v>5000000</v>
      </c>
      <c r="F288" s="5">
        <f t="shared" si="17"/>
        <v>3484320.557491289</v>
      </c>
      <c r="G288" s="4">
        <v>287</v>
      </c>
      <c r="H288" s="4">
        <v>32</v>
      </c>
      <c r="I288" s="4">
        <v>1</v>
      </c>
    </row>
    <row r="289" spans="1:9" ht="15.75" customHeight="1">
      <c r="A289" s="4" t="s">
        <v>363</v>
      </c>
      <c r="B289" s="4" t="str">
        <f t="shared" si="15"/>
        <v>Beego_ParseStatic</v>
      </c>
      <c r="C289" s="4" t="str">
        <f t="shared" si="16"/>
        <v>Beego</v>
      </c>
      <c r="D289" s="4" t="s">
        <v>23</v>
      </c>
      <c r="E289" s="4">
        <v>1000000</v>
      </c>
      <c r="F289" s="5">
        <f t="shared" si="17"/>
        <v>637755.10204081633</v>
      </c>
      <c r="G289" s="4">
        <v>1568</v>
      </c>
      <c r="H289" s="4">
        <v>368</v>
      </c>
      <c r="I289" s="4">
        <v>4</v>
      </c>
    </row>
    <row r="290" spans="1:9" ht="15.75" customHeight="1">
      <c r="A290" s="4" t="s">
        <v>356</v>
      </c>
      <c r="B290" s="4" t="str">
        <f t="shared" si="15"/>
        <v>Bone_ParseStatic</v>
      </c>
      <c r="C290" s="4" t="str">
        <f t="shared" si="16"/>
        <v>Bone</v>
      </c>
      <c r="D290" s="4" t="s">
        <v>23</v>
      </c>
      <c r="E290" s="4">
        <v>2000000</v>
      </c>
      <c r="F290" s="5">
        <f t="shared" si="17"/>
        <v>1400560.2240896358</v>
      </c>
      <c r="G290" s="4">
        <v>714</v>
      </c>
      <c r="H290" s="4">
        <v>144</v>
      </c>
      <c r="I290" s="4">
        <v>3</v>
      </c>
    </row>
    <row r="291" spans="1:9" ht="15.75" customHeight="1">
      <c r="A291" s="4" t="s">
        <v>344</v>
      </c>
      <c r="B291" s="4" t="str">
        <f t="shared" si="15"/>
        <v>Denco_ParseStatic</v>
      </c>
      <c r="C291" s="4" t="str">
        <f t="shared" si="16"/>
        <v>Denco</v>
      </c>
      <c r="D291" s="4" t="s">
        <v>23</v>
      </c>
      <c r="E291" s="4">
        <v>30000000</v>
      </c>
      <c r="F291" s="5">
        <f t="shared" si="17"/>
        <v>20242914.979757085</v>
      </c>
      <c r="G291" s="4">
        <v>49.4</v>
      </c>
      <c r="H291" s="4">
        <v>0</v>
      </c>
      <c r="I291" s="4">
        <v>0</v>
      </c>
    </row>
    <row r="292" spans="1:9" ht="15.75" customHeight="1">
      <c r="A292" s="4" t="s">
        <v>347</v>
      </c>
      <c r="B292" s="4" t="str">
        <f t="shared" si="15"/>
        <v>Gin_ParseStatic</v>
      </c>
      <c r="C292" s="4" t="str">
        <f t="shared" si="16"/>
        <v>Gin</v>
      </c>
      <c r="D292" s="4" t="s">
        <v>23</v>
      </c>
      <c r="E292" s="4">
        <v>20000000</v>
      </c>
      <c r="F292" s="5">
        <f t="shared" si="17"/>
        <v>11441647.597254004</v>
      </c>
      <c r="G292" s="4">
        <v>87.4</v>
      </c>
      <c r="H292" s="4">
        <v>0</v>
      </c>
      <c r="I292" s="4">
        <v>0</v>
      </c>
    </row>
    <row r="293" spans="1:9" ht="15.75" customHeight="1">
      <c r="A293" s="4" t="s">
        <v>359</v>
      </c>
      <c r="B293" s="4" t="str">
        <f t="shared" si="15"/>
        <v>GocraftWeb_ParseStatic</v>
      </c>
      <c r="C293" s="4" t="str">
        <f t="shared" si="16"/>
        <v>GocraftWeb</v>
      </c>
      <c r="D293" s="4" t="s">
        <v>23</v>
      </c>
      <c r="E293" s="4">
        <v>2000000</v>
      </c>
      <c r="F293" s="5">
        <f t="shared" si="17"/>
        <v>1090512.5408942204</v>
      </c>
      <c r="G293" s="4">
        <v>917</v>
      </c>
      <c r="H293" s="4">
        <v>296</v>
      </c>
      <c r="I293" s="4">
        <v>5</v>
      </c>
    </row>
    <row r="294" spans="1:9" ht="15.75" customHeight="1">
      <c r="A294" s="4" t="s">
        <v>353</v>
      </c>
      <c r="B294" s="4" t="str">
        <f t="shared" si="15"/>
        <v>Goji_ParseStatic</v>
      </c>
      <c r="C294" s="4" t="str">
        <f t="shared" si="16"/>
        <v>Goji</v>
      </c>
      <c r="D294" s="4" t="s">
        <v>23</v>
      </c>
      <c r="E294" s="4">
        <v>5000000</v>
      </c>
      <c r="F294" s="5">
        <f t="shared" si="17"/>
        <v>3378378.3783783782</v>
      </c>
      <c r="G294" s="4">
        <v>296</v>
      </c>
      <c r="H294" s="4">
        <v>0</v>
      </c>
      <c r="I294" s="4">
        <v>0</v>
      </c>
    </row>
    <row r="295" spans="1:9" ht="15.75" customHeight="1">
      <c r="A295" s="4" t="s">
        <v>357</v>
      </c>
      <c r="B295" s="4" t="str">
        <f t="shared" si="15"/>
        <v>Gojiv2_ParseStatic</v>
      </c>
      <c r="C295" s="4" t="str">
        <f t="shared" si="16"/>
        <v>Gojiv2</v>
      </c>
      <c r="D295" s="4" t="s">
        <v>23</v>
      </c>
      <c r="E295" s="4">
        <v>2000000</v>
      </c>
      <c r="F295" s="5">
        <f t="shared" si="17"/>
        <v>1351351.3513513512</v>
      </c>
      <c r="G295" s="4">
        <v>740</v>
      </c>
      <c r="H295" s="4">
        <v>160</v>
      </c>
      <c r="I295" s="4">
        <v>4</v>
      </c>
    </row>
    <row r="296" spans="1:9" ht="15.75" customHeight="1">
      <c r="A296" s="4" t="s">
        <v>361</v>
      </c>
      <c r="B296" s="4" t="str">
        <f t="shared" si="15"/>
        <v>GoJsonRest_ParseStatic</v>
      </c>
      <c r="C296" s="4" t="str">
        <f t="shared" si="16"/>
        <v>GoJsonRest</v>
      </c>
      <c r="D296" s="4" t="s">
        <v>23</v>
      </c>
      <c r="E296" s="4">
        <v>1000000</v>
      </c>
      <c r="F296" s="5">
        <f t="shared" si="17"/>
        <v>816993.46405228763</v>
      </c>
      <c r="G296" s="4">
        <v>1224</v>
      </c>
      <c r="H296" s="4">
        <v>329</v>
      </c>
      <c r="I296" s="4">
        <v>11</v>
      </c>
    </row>
    <row r="297" spans="1:9" ht="15.75" customHeight="1">
      <c r="A297" s="4" t="s">
        <v>369</v>
      </c>
      <c r="B297" s="4" t="str">
        <f t="shared" si="15"/>
        <v>GoRestful_ParseStatic</v>
      </c>
      <c r="C297" s="4" t="str">
        <f t="shared" si="16"/>
        <v>GoRestful</v>
      </c>
      <c r="D297" s="4" t="s">
        <v>23</v>
      </c>
      <c r="E297" s="4">
        <v>100000</v>
      </c>
      <c r="F297" s="5">
        <f t="shared" si="17"/>
        <v>71715.433161216293</v>
      </c>
      <c r="G297" s="4">
        <v>13944</v>
      </c>
      <c r="H297" s="4">
        <v>3448</v>
      </c>
      <c r="I297" s="4">
        <v>29</v>
      </c>
    </row>
    <row r="298" spans="1:9" ht="15.75" customHeight="1">
      <c r="A298" s="4" t="s">
        <v>365</v>
      </c>
      <c r="B298" s="4" t="str">
        <f t="shared" si="15"/>
        <v>GorillaMux_ParseStatic</v>
      </c>
      <c r="C298" s="4" t="str">
        <f t="shared" si="16"/>
        <v>GorillaMux</v>
      </c>
      <c r="D298" s="4" t="s">
        <v>23</v>
      </c>
      <c r="E298" s="4">
        <v>500000</v>
      </c>
      <c r="F298" s="5">
        <f t="shared" si="17"/>
        <v>268168.40976133011</v>
      </c>
      <c r="G298" s="4">
        <v>3729</v>
      </c>
      <c r="H298" s="4">
        <v>688</v>
      </c>
      <c r="I298" s="4">
        <v>9</v>
      </c>
    </row>
    <row r="299" spans="1:9" ht="15.75" customHeight="1">
      <c r="A299" s="4" t="s">
        <v>350</v>
      </c>
      <c r="B299" s="4" t="str">
        <f t="shared" si="15"/>
        <v>HttpRouter_ParseStatic</v>
      </c>
      <c r="C299" s="4" t="str">
        <f t="shared" si="16"/>
        <v>HttpRouter</v>
      </c>
      <c r="D299" s="4" t="s">
        <v>23</v>
      </c>
      <c r="E299" s="4">
        <v>20000000</v>
      </c>
      <c r="F299" s="5">
        <f t="shared" si="17"/>
        <v>8695652.173913043</v>
      </c>
      <c r="G299" s="4">
        <v>115</v>
      </c>
      <c r="H299" s="4">
        <v>32</v>
      </c>
      <c r="I299" s="4">
        <v>1</v>
      </c>
    </row>
    <row r="300" spans="1:9" ht="15.75" customHeight="1">
      <c r="A300" s="4" t="s">
        <v>346</v>
      </c>
      <c r="B300" s="4" t="str">
        <f t="shared" si="15"/>
        <v>HttpTreeMux_ParseStatic</v>
      </c>
      <c r="C300" s="4" t="str">
        <f t="shared" si="16"/>
        <v>HttpTreeMux</v>
      </c>
      <c r="D300" s="4" t="s">
        <v>23</v>
      </c>
      <c r="E300" s="4">
        <v>20000000</v>
      </c>
      <c r="F300" s="5">
        <f t="shared" si="17"/>
        <v>12376237.623762377</v>
      </c>
      <c r="G300" s="4">
        <v>80.8</v>
      </c>
      <c r="H300" s="4">
        <v>0</v>
      </c>
      <c r="I300" s="4">
        <v>0</v>
      </c>
    </row>
    <row r="301" spans="1:9" ht="15.75" customHeight="1">
      <c r="A301" s="4" t="s">
        <v>345</v>
      </c>
      <c r="B301" s="4" t="str">
        <f t="shared" si="15"/>
        <v>Kocha_ParseStatic</v>
      </c>
      <c r="C301" s="4" t="str">
        <f t="shared" si="16"/>
        <v>Kocha</v>
      </c>
      <c r="D301" s="4" t="s">
        <v>23</v>
      </c>
      <c r="E301" s="4">
        <v>20000000</v>
      </c>
      <c r="F301" s="5">
        <f t="shared" si="17"/>
        <v>15360983.102918588</v>
      </c>
      <c r="G301" s="4">
        <v>65.099999999999994</v>
      </c>
      <c r="H301" s="4">
        <v>0</v>
      </c>
      <c r="I301" s="4">
        <v>0</v>
      </c>
    </row>
    <row r="302" spans="1:9" ht="15.75" customHeight="1">
      <c r="A302" s="4" t="s">
        <v>349</v>
      </c>
      <c r="B302" s="4" t="str">
        <f t="shared" si="15"/>
        <v>LARS_ParseStatic</v>
      </c>
      <c r="C302" s="4" t="str">
        <f t="shared" si="16"/>
        <v>LARS</v>
      </c>
      <c r="D302" s="4" t="s">
        <v>23</v>
      </c>
      <c r="E302" s="4">
        <v>20000000</v>
      </c>
      <c r="F302" s="5">
        <f t="shared" si="17"/>
        <v>10131712.259371834</v>
      </c>
      <c r="G302" s="4">
        <v>98.7</v>
      </c>
      <c r="H302" s="4">
        <v>0</v>
      </c>
      <c r="I302" s="4">
        <v>0</v>
      </c>
    </row>
    <row r="303" spans="1:9" ht="15.75" customHeight="1">
      <c r="A303" s="4" t="s">
        <v>364</v>
      </c>
      <c r="B303" s="4" t="str">
        <f t="shared" si="15"/>
        <v>Macaron_ParseStatic</v>
      </c>
      <c r="C303" s="4" t="str">
        <f t="shared" si="16"/>
        <v>Macaron</v>
      </c>
      <c r="D303" s="4" t="s">
        <v>23</v>
      </c>
      <c r="E303" s="4">
        <v>1000000</v>
      </c>
      <c r="F303" s="5">
        <f t="shared" si="17"/>
        <v>408163.26530612243</v>
      </c>
      <c r="G303" s="4">
        <v>2450</v>
      </c>
      <c r="H303" s="4">
        <v>752</v>
      </c>
      <c r="I303" s="4">
        <v>8</v>
      </c>
    </row>
    <row r="304" spans="1:9" ht="15.75" customHeight="1">
      <c r="A304" s="4" t="s">
        <v>368</v>
      </c>
      <c r="B304" s="4" t="str">
        <f t="shared" si="15"/>
        <v>Martini_ParseStatic</v>
      </c>
      <c r="C304" s="4" t="str">
        <f t="shared" si="16"/>
        <v>Martini</v>
      </c>
      <c r="D304" s="4" t="s">
        <v>23</v>
      </c>
      <c r="E304" s="4">
        <v>200000</v>
      </c>
      <c r="F304" s="5">
        <f t="shared" si="17"/>
        <v>133707.71493515177</v>
      </c>
      <c r="G304" s="4">
        <v>7479</v>
      </c>
      <c r="H304" s="4">
        <v>784</v>
      </c>
      <c r="I304" s="4">
        <v>10</v>
      </c>
    </row>
    <row r="305" spans="1:9" ht="15.75" customHeight="1">
      <c r="A305" s="4" t="s">
        <v>355</v>
      </c>
      <c r="B305" s="4" t="str">
        <f t="shared" si="15"/>
        <v>Pat_ParseStatic</v>
      </c>
      <c r="C305" s="4" t="str">
        <f t="shared" si="16"/>
        <v>Pat</v>
      </c>
      <c r="D305" s="4" t="s">
        <v>23</v>
      </c>
      <c r="E305" s="4">
        <v>2000000</v>
      </c>
      <c r="F305" s="5">
        <f t="shared" si="17"/>
        <v>1420454.5454545454</v>
      </c>
      <c r="G305" s="4">
        <v>704</v>
      </c>
      <c r="H305" s="4">
        <v>240</v>
      </c>
      <c r="I305" s="4">
        <v>5</v>
      </c>
    </row>
    <row r="306" spans="1:9" ht="15.75" customHeight="1">
      <c r="A306" s="4" t="s">
        <v>360</v>
      </c>
      <c r="B306" s="4" t="str">
        <f t="shared" si="15"/>
        <v>Possum_ParseStatic</v>
      </c>
      <c r="C306" s="4" t="str">
        <f t="shared" si="16"/>
        <v>Possum</v>
      </c>
      <c r="D306" s="4" t="s">
        <v>23</v>
      </c>
      <c r="E306" s="4">
        <v>1000000</v>
      </c>
      <c r="F306" s="5">
        <f t="shared" si="17"/>
        <v>820344.54470877768</v>
      </c>
      <c r="G306" s="4">
        <v>1219</v>
      </c>
      <c r="H306" s="4">
        <v>416</v>
      </c>
      <c r="I306" s="4">
        <v>3</v>
      </c>
    </row>
    <row r="307" spans="1:9" ht="15.75" customHeight="1">
      <c r="A307" s="4" t="s">
        <v>354</v>
      </c>
      <c r="B307" s="4" t="str">
        <f t="shared" si="15"/>
        <v>R2router_ParseStatic</v>
      </c>
      <c r="C307" s="4" t="str">
        <f t="shared" si="16"/>
        <v>R2router</v>
      </c>
      <c r="D307" s="4" t="s">
        <v>23</v>
      </c>
      <c r="E307" s="4">
        <v>3000000</v>
      </c>
      <c r="F307" s="5">
        <f t="shared" si="17"/>
        <v>1941747.572815534</v>
      </c>
      <c r="G307" s="4">
        <v>515</v>
      </c>
      <c r="H307" s="4">
        <v>144</v>
      </c>
      <c r="I307" s="4">
        <v>4</v>
      </c>
    </row>
    <row r="308" spans="1:9" ht="15.75" customHeight="1">
      <c r="A308" s="4" t="s">
        <v>367</v>
      </c>
      <c r="B308" s="4" t="str">
        <f t="shared" si="15"/>
        <v>Revel_ParseStatic</v>
      </c>
      <c r="C308" s="4" t="str">
        <f t="shared" si="16"/>
        <v>Revel</v>
      </c>
      <c r="D308" s="4" t="s">
        <v>23</v>
      </c>
      <c r="E308" s="4">
        <v>300000</v>
      </c>
      <c r="F308" s="5">
        <f t="shared" si="17"/>
        <v>138985.40653231411</v>
      </c>
      <c r="G308" s="4">
        <v>7195</v>
      </c>
      <c r="H308" s="4">
        <v>1392</v>
      </c>
      <c r="I308" s="4">
        <v>28</v>
      </c>
    </row>
    <row r="309" spans="1:9" ht="15.75" customHeight="1">
      <c r="A309" s="4" t="s">
        <v>362</v>
      </c>
      <c r="B309" s="4" t="str">
        <f t="shared" si="15"/>
        <v>Tango_ParseStatic</v>
      </c>
      <c r="C309" s="4" t="str">
        <f t="shared" si="16"/>
        <v>Tango</v>
      </c>
      <c r="D309" s="4" t="s">
        <v>23</v>
      </c>
      <c r="E309" s="4">
        <v>1000000</v>
      </c>
      <c r="F309" s="5">
        <f t="shared" si="17"/>
        <v>689179.87594762235</v>
      </c>
      <c r="G309" s="4">
        <v>1451</v>
      </c>
      <c r="H309" s="4">
        <v>256</v>
      </c>
      <c r="I309" s="4">
        <v>9</v>
      </c>
    </row>
    <row r="310" spans="1:9" ht="15.75" customHeight="1">
      <c r="A310" s="4" t="s">
        <v>352</v>
      </c>
      <c r="B310" s="4" t="str">
        <f t="shared" si="15"/>
        <v>TigerTonic_ParseStatic</v>
      </c>
      <c r="C310" s="4" t="str">
        <f t="shared" si="16"/>
        <v>TigerTonic</v>
      </c>
      <c r="D310" s="4" t="s">
        <v>23</v>
      </c>
      <c r="E310" s="4">
        <v>5000000</v>
      </c>
      <c r="F310" s="5">
        <f t="shared" si="17"/>
        <v>3484320.557491289</v>
      </c>
      <c r="G310" s="4">
        <v>287</v>
      </c>
      <c r="H310" s="4">
        <v>48</v>
      </c>
      <c r="I310" s="4">
        <v>1</v>
      </c>
    </row>
    <row r="311" spans="1:9" ht="15.75" customHeight="1">
      <c r="A311" s="4" t="s">
        <v>366</v>
      </c>
      <c r="B311" s="4" t="str">
        <f t="shared" si="15"/>
        <v>Traffic_ParseStatic</v>
      </c>
      <c r="C311" s="4" t="str">
        <f t="shared" si="16"/>
        <v>Traffic</v>
      </c>
      <c r="D311" s="4" t="s">
        <v>23</v>
      </c>
      <c r="E311" s="4">
        <v>500000</v>
      </c>
      <c r="F311" s="5">
        <f t="shared" si="17"/>
        <v>219490.78138718175</v>
      </c>
      <c r="G311" s="4">
        <v>4556</v>
      </c>
      <c r="H311" s="4">
        <v>1816</v>
      </c>
      <c r="I311" s="4">
        <v>20</v>
      </c>
    </row>
    <row r="312" spans="1:9" ht="15.75" customHeight="1">
      <c r="A312" s="4" t="s">
        <v>358</v>
      </c>
      <c r="B312" s="4" t="str">
        <f t="shared" si="15"/>
        <v>Vulcan_ParseStatic</v>
      </c>
      <c r="C312" s="4" t="str">
        <f t="shared" si="16"/>
        <v>Vulcan</v>
      </c>
      <c r="D312" s="4" t="s">
        <v>23</v>
      </c>
      <c r="E312" s="4">
        <v>2000000</v>
      </c>
      <c r="F312" s="5">
        <f t="shared" si="17"/>
        <v>1282051.282051282</v>
      </c>
      <c r="G312" s="4">
        <v>780</v>
      </c>
      <c r="H312" s="4">
        <v>98</v>
      </c>
      <c r="I312" s="4">
        <v>3</v>
      </c>
    </row>
    <row r="313" spans="1:9" ht="15.75" customHeight="1">
      <c r="A313" s="4" t="s">
        <v>348</v>
      </c>
      <c r="B313" s="4" t="str">
        <f t="shared" si="15"/>
        <v>Yar_ParseStatic</v>
      </c>
      <c r="C313" s="4" t="str">
        <f t="shared" si="16"/>
        <v>Yar</v>
      </c>
      <c r="D313" s="4" t="s">
        <v>23</v>
      </c>
      <c r="E313" s="4">
        <v>20000000</v>
      </c>
      <c r="F313" s="5">
        <f t="shared" si="17"/>
        <v>11350737.797956867</v>
      </c>
      <c r="G313" s="4">
        <v>88.1</v>
      </c>
      <c r="H313" s="4">
        <v>0</v>
      </c>
      <c r="I313" s="4">
        <v>0</v>
      </c>
    </row>
    <row r="314" spans="1:9" ht="15.75" customHeight="1">
      <c r="A314" s="4" t="s">
        <v>375</v>
      </c>
      <c r="B314" s="4" t="str">
        <f t="shared" si="15"/>
        <v>Ace_ParseParam</v>
      </c>
      <c r="C314" s="4" t="str">
        <f t="shared" si="16"/>
        <v>Ace</v>
      </c>
      <c r="D314" s="4" t="s">
        <v>24</v>
      </c>
      <c r="E314" s="4">
        <v>2000000</v>
      </c>
      <c r="F314" s="5">
        <f t="shared" si="17"/>
        <v>1615508.8852988691</v>
      </c>
      <c r="G314" s="4">
        <v>619</v>
      </c>
      <c r="H314" s="4">
        <v>96</v>
      </c>
      <c r="I314" s="4">
        <v>2</v>
      </c>
    </row>
    <row r="315" spans="1:9" ht="15.75" customHeight="1">
      <c r="A315" s="4" t="s">
        <v>383</v>
      </c>
      <c r="B315" s="4" t="str">
        <f t="shared" si="15"/>
        <v>Beego_ParseParam</v>
      </c>
      <c r="C315" s="4" t="str">
        <f t="shared" si="16"/>
        <v>Beego</v>
      </c>
      <c r="D315" s="4" t="s">
        <v>24</v>
      </c>
      <c r="E315" s="4">
        <v>1000000</v>
      </c>
      <c r="F315" s="5">
        <f t="shared" si="17"/>
        <v>594883.99762046395</v>
      </c>
      <c r="G315" s="4">
        <v>1681</v>
      </c>
      <c r="H315" s="4">
        <v>368</v>
      </c>
      <c r="I315" s="4">
        <v>4</v>
      </c>
    </row>
    <row r="316" spans="1:9" ht="15.75" customHeight="1">
      <c r="A316" s="4" t="s">
        <v>386</v>
      </c>
      <c r="B316" s="4" t="str">
        <f t="shared" si="15"/>
        <v>Bone_ParseParam</v>
      </c>
      <c r="C316" s="4" t="str">
        <f t="shared" si="16"/>
        <v>Bone</v>
      </c>
      <c r="D316" s="4" t="s">
        <v>24</v>
      </c>
      <c r="E316" s="4">
        <v>1000000</v>
      </c>
      <c r="F316" s="5">
        <f t="shared" si="17"/>
        <v>551571.98014340876</v>
      </c>
      <c r="G316" s="4">
        <v>1813</v>
      </c>
      <c r="H316" s="4">
        <v>752</v>
      </c>
      <c r="I316" s="4">
        <v>6</v>
      </c>
    </row>
    <row r="317" spans="1:9" ht="15.75" customHeight="1">
      <c r="A317" s="4" t="s">
        <v>372</v>
      </c>
      <c r="B317" s="4" t="str">
        <f t="shared" si="15"/>
        <v>Denco_ParseParam</v>
      </c>
      <c r="C317" s="4" t="str">
        <f t="shared" si="16"/>
        <v>Denco</v>
      </c>
      <c r="D317" s="4" t="s">
        <v>24</v>
      </c>
      <c r="E317" s="4">
        <v>5000000</v>
      </c>
      <c r="F317" s="5">
        <f t="shared" si="17"/>
        <v>3968253.9682539683</v>
      </c>
      <c r="G317" s="4">
        <v>252</v>
      </c>
      <c r="H317" s="4">
        <v>64</v>
      </c>
      <c r="I317" s="4">
        <v>1</v>
      </c>
    </row>
    <row r="318" spans="1:9" ht="15.75" customHeight="1">
      <c r="A318" s="4" t="s">
        <v>370</v>
      </c>
      <c r="B318" s="4" t="str">
        <f t="shared" si="15"/>
        <v>Gin_ParseParam</v>
      </c>
      <c r="C318" s="4" t="str">
        <f t="shared" si="16"/>
        <v>Gin</v>
      </c>
      <c r="D318" s="4" t="s">
        <v>24</v>
      </c>
      <c r="E318" s="4">
        <v>20000000</v>
      </c>
      <c r="F318" s="5">
        <f t="shared" si="17"/>
        <v>10298661.174047375</v>
      </c>
      <c r="G318" s="4">
        <v>97.1</v>
      </c>
      <c r="H318" s="4">
        <v>0</v>
      </c>
      <c r="I318" s="4">
        <v>0</v>
      </c>
    </row>
    <row r="319" spans="1:9" ht="15.75" customHeight="1">
      <c r="A319" s="4" t="s">
        <v>384</v>
      </c>
      <c r="B319" s="4" t="str">
        <f t="shared" si="15"/>
        <v>GocraftWeb_ParseParam</v>
      </c>
      <c r="C319" s="4" t="str">
        <f t="shared" si="16"/>
        <v>GocraftWeb</v>
      </c>
      <c r="D319" s="4" t="s">
        <v>24</v>
      </c>
      <c r="E319" s="4">
        <v>1000000</v>
      </c>
      <c r="F319" s="5">
        <f t="shared" si="17"/>
        <v>589622.64150943398</v>
      </c>
      <c r="G319" s="4">
        <v>1696</v>
      </c>
      <c r="H319" s="4">
        <v>664</v>
      </c>
      <c r="I319" s="4">
        <v>8</v>
      </c>
    </row>
    <row r="320" spans="1:9" ht="15.75" customHeight="1">
      <c r="A320" s="4" t="s">
        <v>380</v>
      </c>
      <c r="B320" s="4" t="str">
        <f t="shared" ref="B320:B383" si="18">REPLACE(A320,1,9,"")</f>
        <v>Goji_ParseParam</v>
      </c>
      <c r="C320" s="4" t="str">
        <f t="shared" ref="C320:C383" si="19">REPLACE(B320,FIND("_",B320),100,"")</f>
        <v>Goji</v>
      </c>
      <c r="D320" s="4" t="s">
        <v>24</v>
      </c>
      <c r="E320" s="4">
        <v>1000000</v>
      </c>
      <c r="F320" s="5">
        <f t="shared" si="17"/>
        <v>998003.99201596808</v>
      </c>
      <c r="G320" s="4">
        <v>1002</v>
      </c>
      <c r="H320" s="4">
        <v>336</v>
      </c>
      <c r="I320" s="4">
        <v>2</v>
      </c>
    </row>
    <row r="321" spans="1:9" ht="15.75" customHeight="1">
      <c r="A321" s="4" t="s">
        <v>381</v>
      </c>
      <c r="B321" s="4" t="str">
        <f t="shared" si="18"/>
        <v>Gojiv2_ParseParam</v>
      </c>
      <c r="C321" s="4" t="str">
        <f t="shared" si="19"/>
        <v>Gojiv2</v>
      </c>
      <c r="D321" s="4" t="s">
        <v>24</v>
      </c>
      <c r="E321" s="4">
        <v>1000000</v>
      </c>
      <c r="F321" s="5">
        <f t="shared" si="17"/>
        <v>990099.00990099006</v>
      </c>
      <c r="G321" s="4">
        <v>1010</v>
      </c>
      <c r="H321" s="4">
        <v>208</v>
      </c>
      <c r="I321" s="4">
        <v>6</v>
      </c>
    </row>
    <row r="322" spans="1:9" ht="15.75" customHeight="1">
      <c r="A322" s="4" t="s">
        <v>387</v>
      </c>
      <c r="B322" s="4" t="str">
        <f t="shared" si="18"/>
        <v>GoJsonRest_ParseParam</v>
      </c>
      <c r="C322" s="4" t="str">
        <f t="shared" si="19"/>
        <v>GoJsonRest</v>
      </c>
      <c r="D322" s="4" t="s">
        <v>24</v>
      </c>
      <c r="E322" s="4">
        <v>1000000</v>
      </c>
      <c r="F322" s="5">
        <f t="shared" si="17"/>
        <v>489955.90396864282</v>
      </c>
      <c r="G322" s="4">
        <v>2041</v>
      </c>
      <c r="H322" s="4">
        <v>649</v>
      </c>
      <c r="I322" s="4">
        <v>13</v>
      </c>
    </row>
    <row r="323" spans="1:9" ht="15.75" customHeight="1">
      <c r="A323" s="4" t="s">
        <v>395</v>
      </c>
      <c r="B323" s="4" t="str">
        <f t="shared" si="18"/>
        <v>GoRestful_ParseParam</v>
      </c>
      <c r="C323" s="4" t="str">
        <f t="shared" si="19"/>
        <v>GoRestful</v>
      </c>
      <c r="D323" s="4" t="s">
        <v>24</v>
      </c>
      <c r="E323" s="4">
        <v>100000</v>
      </c>
      <c r="F323" s="5">
        <f t="shared" si="17"/>
        <v>57620.282339383462</v>
      </c>
      <c r="G323" s="4">
        <v>17355</v>
      </c>
      <c r="H323" s="4">
        <v>3816</v>
      </c>
      <c r="I323" s="4">
        <v>30</v>
      </c>
    </row>
    <row r="324" spans="1:9" ht="15.75" customHeight="1">
      <c r="A324" s="4" t="s">
        <v>391</v>
      </c>
      <c r="B324" s="4" t="str">
        <f t="shared" si="18"/>
        <v>GorillaMux_ParseParam</v>
      </c>
      <c r="C324" s="4" t="str">
        <f t="shared" si="19"/>
        <v>GorillaMux</v>
      </c>
      <c r="D324" s="4" t="s">
        <v>24</v>
      </c>
      <c r="E324" s="4">
        <v>500000</v>
      </c>
      <c r="F324" s="5">
        <f t="shared" si="17"/>
        <v>247218.78862793572</v>
      </c>
      <c r="G324" s="4">
        <v>4045</v>
      </c>
      <c r="H324" s="4">
        <v>992</v>
      </c>
      <c r="I324" s="4">
        <v>10</v>
      </c>
    </row>
    <row r="325" spans="1:9" ht="15.75" customHeight="1">
      <c r="A325" s="4" t="s">
        <v>374</v>
      </c>
      <c r="B325" s="4" t="str">
        <f t="shared" si="18"/>
        <v>HttpRouter_ParseParam</v>
      </c>
      <c r="C325" s="4" t="str">
        <f t="shared" si="19"/>
        <v>HttpRouter</v>
      </c>
      <c r="D325" s="4" t="s">
        <v>24</v>
      </c>
      <c r="E325" s="4">
        <v>3000000</v>
      </c>
      <c r="F325" s="5">
        <f t="shared" si="17"/>
        <v>2242152.4663677132</v>
      </c>
      <c r="G325" s="4">
        <v>446</v>
      </c>
      <c r="H325" s="4">
        <v>96</v>
      </c>
      <c r="I325" s="4">
        <v>2</v>
      </c>
    </row>
    <row r="326" spans="1:9" ht="15.75" customHeight="1">
      <c r="A326" s="4" t="s">
        <v>376</v>
      </c>
      <c r="B326" s="4" t="str">
        <f t="shared" si="18"/>
        <v>HttpTreeMux_ParseParam</v>
      </c>
      <c r="C326" s="4" t="str">
        <f t="shared" si="19"/>
        <v>HttpTreeMux</v>
      </c>
      <c r="D326" s="4" t="s">
        <v>24</v>
      </c>
      <c r="E326" s="4">
        <v>2000000</v>
      </c>
      <c r="F326" s="5">
        <f t="shared" si="17"/>
        <v>1396648.0446927375</v>
      </c>
      <c r="G326" s="4">
        <v>716</v>
      </c>
      <c r="H326" s="4">
        <v>352</v>
      </c>
      <c r="I326" s="4">
        <v>3</v>
      </c>
    </row>
    <row r="327" spans="1:9" ht="15.75" customHeight="1">
      <c r="A327" s="4" t="s">
        <v>373</v>
      </c>
      <c r="B327" s="4" t="str">
        <f t="shared" si="18"/>
        <v>Kocha_ParseParam</v>
      </c>
      <c r="C327" s="4" t="str">
        <f t="shared" si="19"/>
        <v>Kocha</v>
      </c>
      <c r="D327" s="4" t="s">
        <v>24</v>
      </c>
      <c r="E327" s="4">
        <v>5000000</v>
      </c>
      <c r="F327" s="5">
        <f t="shared" si="17"/>
        <v>2994011.9760479042</v>
      </c>
      <c r="G327" s="4">
        <v>334</v>
      </c>
      <c r="H327" s="4">
        <v>56</v>
      </c>
      <c r="I327" s="4">
        <v>3</v>
      </c>
    </row>
    <row r="328" spans="1:9" ht="15.75" customHeight="1">
      <c r="A328" s="4" t="s">
        <v>371</v>
      </c>
      <c r="B328" s="4" t="str">
        <f t="shared" si="18"/>
        <v>LARS_ParseParam</v>
      </c>
      <c r="C328" s="4" t="str">
        <f t="shared" si="19"/>
        <v>LARS</v>
      </c>
      <c r="D328" s="4" t="s">
        <v>24</v>
      </c>
      <c r="E328" s="4">
        <v>20000000</v>
      </c>
      <c r="F328" s="5">
        <f t="shared" si="17"/>
        <v>9090909.0909090918</v>
      </c>
      <c r="G328" s="4">
        <v>110</v>
      </c>
      <c r="H328" s="4">
        <v>0</v>
      </c>
      <c r="I328" s="4">
        <v>0</v>
      </c>
    </row>
    <row r="329" spans="1:9" ht="15.75" customHeight="1">
      <c r="A329" s="4" t="s">
        <v>389</v>
      </c>
      <c r="B329" s="4" t="str">
        <f t="shared" si="18"/>
        <v>Macaron_ParseParam</v>
      </c>
      <c r="C329" s="4" t="str">
        <f t="shared" si="19"/>
        <v>Macaron</v>
      </c>
      <c r="D329" s="4" t="s">
        <v>24</v>
      </c>
      <c r="E329" s="4">
        <v>1000000</v>
      </c>
      <c r="F329" s="5">
        <f t="shared" si="17"/>
        <v>343642.61168384878</v>
      </c>
      <c r="G329" s="4">
        <v>2910</v>
      </c>
      <c r="H329" s="4">
        <v>1040</v>
      </c>
      <c r="I329" s="4">
        <v>9</v>
      </c>
    </row>
    <row r="330" spans="1:9" ht="15.75" customHeight="1">
      <c r="A330" s="4" t="s">
        <v>394</v>
      </c>
      <c r="B330" s="4" t="str">
        <f t="shared" si="18"/>
        <v>Martini_ParseParam</v>
      </c>
      <c r="C330" s="4" t="str">
        <f t="shared" si="19"/>
        <v>Martini</v>
      </c>
      <c r="D330" s="4" t="s">
        <v>24</v>
      </c>
      <c r="E330" s="4">
        <v>200000</v>
      </c>
      <c r="F330" s="5">
        <f t="shared" si="17"/>
        <v>127991.80852425445</v>
      </c>
      <c r="G330" s="4">
        <v>7813</v>
      </c>
      <c r="H330" s="4">
        <v>1104</v>
      </c>
      <c r="I330" s="4">
        <v>11</v>
      </c>
    </row>
    <row r="331" spans="1:9" ht="15.75" customHeight="1">
      <c r="A331" s="4" t="s">
        <v>388</v>
      </c>
      <c r="B331" s="4" t="str">
        <f t="shared" si="18"/>
        <v>Pat_ParseParam</v>
      </c>
      <c r="C331" s="4" t="str">
        <f t="shared" si="19"/>
        <v>Pat</v>
      </c>
      <c r="D331" s="4" t="s">
        <v>24</v>
      </c>
      <c r="E331" s="4">
        <v>1000000</v>
      </c>
      <c r="F331" s="5">
        <f t="shared" si="17"/>
        <v>349406.00978336827</v>
      </c>
      <c r="G331" s="4">
        <v>2862</v>
      </c>
      <c r="H331" s="4">
        <v>1120</v>
      </c>
      <c r="I331" s="4">
        <v>17</v>
      </c>
    </row>
    <row r="332" spans="1:9" ht="15.75" customHeight="1">
      <c r="A332" s="4" t="s">
        <v>385</v>
      </c>
      <c r="B332" s="4" t="str">
        <f t="shared" si="18"/>
        <v>Possum_ParseParam</v>
      </c>
      <c r="C332" s="4" t="str">
        <f t="shared" si="19"/>
        <v>Possum</v>
      </c>
      <c r="D332" s="4" t="s">
        <v>24</v>
      </c>
      <c r="E332" s="4">
        <v>1000000</v>
      </c>
      <c r="F332" s="5">
        <f t="shared" si="17"/>
        <v>568504.83229107445</v>
      </c>
      <c r="G332" s="4">
        <v>1759</v>
      </c>
      <c r="H332" s="4">
        <v>560</v>
      </c>
      <c r="I332" s="4">
        <v>6</v>
      </c>
    </row>
    <row r="333" spans="1:9" ht="15.75" customHeight="1">
      <c r="A333" s="4" t="s">
        <v>379</v>
      </c>
      <c r="B333" s="4" t="str">
        <f t="shared" si="18"/>
        <v>R2router_ParseParam</v>
      </c>
      <c r="C333" s="4" t="str">
        <f t="shared" si="19"/>
        <v>R2router</v>
      </c>
      <c r="D333" s="4" t="s">
        <v>24</v>
      </c>
      <c r="E333" s="4">
        <v>2000000</v>
      </c>
      <c r="F333" s="5">
        <f t="shared" si="17"/>
        <v>1053740.7797681771</v>
      </c>
      <c r="G333" s="4">
        <v>949</v>
      </c>
      <c r="H333" s="4">
        <v>432</v>
      </c>
      <c r="I333" s="4">
        <v>5</v>
      </c>
    </row>
    <row r="334" spans="1:9" ht="15.75" customHeight="1">
      <c r="A334" s="4" t="s">
        <v>393</v>
      </c>
      <c r="B334" s="4" t="str">
        <f t="shared" si="18"/>
        <v>Revel_ParseParam</v>
      </c>
      <c r="C334" s="4" t="str">
        <f t="shared" si="19"/>
        <v>Revel</v>
      </c>
      <c r="D334" s="4" t="s">
        <v>24</v>
      </c>
      <c r="E334" s="4">
        <v>200000</v>
      </c>
      <c r="F334" s="5">
        <f t="shared" si="17"/>
        <v>130022.1037576388</v>
      </c>
      <c r="G334" s="4">
        <v>7691</v>
      </c>
      <c r="H334" s="4">
        <v>1808</v>
      </c>
      <c r="I334" s="4">
        <v>31</v>
      </c>
    </row>
    <row r="335" spans="1:9" ht="15.75" customHeight="1">
      <c r="A335" s="4" t="s">
        <v>382</v>
      </c>
      <c r="B335" s="4" t="str">
        <f t="shared" si="18"/>
        <v>Tango_ParseParam</v>
      </c>
      <c r="C335" s="4" t="str">
        <f t="shared" si="19"/>
        <v>Tango</v>
      </c>
      <c r="D335" s="4" t="s">
        <v>24</v>
      </c>
      <c r="E335" s="4">
        <v>1000000</v>
      </c>
      <c r="F335" s="5">
        <f t="shared" si="17"/>
        <v>679347.82608695654</v>
      </c>
      <c r="G335" s="4">
        <v>1472</v>
      </c>
      <c r="H335" s="4">
        <v>288</v>
      </c>
      <c r="I335" s="4">
        <v>9</v>
      </c>
    </row>
    <row r="336" spans="1:9" ht="15.75" customHeight="1">
      <c r="A336" s="4" t="s">
        <v>390</v>
      </c>
      <c r="B336" s="4" t="str">
        <f t="shared" si="18"/>
        <v>TigerTonic_ParseParam</v>
      </c>
      <c r="C336" s="4" t="str">
        <f t="shared" si="19"/>
        <v>TigerTonic</v>
      </c>
      <c r="D336" s="4" t="s">
        <v>24</v>
      </c>
      <c r="E336" s="4">
        <v>500000</v>
      </c>
      <c r="F336" s="5">
        <f t="shared" si="17"/>
        <v>289351.85185185185</v>
      </c>
      <c r="G336" s="4">
        <v>3456</v>
      </c>
      <c r="H336" s="4">
        <v>992</v>
      </c>
      <c r="I336" s="4">
        <v>16</v>
      </c>
    </row>
    <row r="337" spans="1:9" ht="15.75" customHeight="1">
      <c r="A337" s="4" t="s">
        <v>392</v>
      </c>
      <c r="B337" s="4" t="str">
        <f t="shared" si="18"/>
        <v>Traffic_ParseParam</v>
      </c>
      <c r="C337" s="4" t="str">
        <f t="shared" si="19"/>
        <v>Traffic</v>
      </c>
      <c r="D337" s="4" t="s">
        <v>24</v>
      </c>
      <c r="E337" s="4">
        <v>300000</v>
      </c>
      <c r="F337" s="5">
        <f t="shared" si="17"/>
        <v>167700.82173402651</v>
      </c>
      <c r="G337" s="4">
        <v>5963</v>
      </c>
      <c r="H337" s="4">
        <v>2248</v>
      </c>
      <c r="I337" s="4">
        <v>23</v>
      </c>
    </row>
    <row r="338" spans="1:9" ht="15.75" customHeight="1">
      <c r="A338" s="4" t="s">
        <v>377</v>
      </c>
      <c r="B338" s="4" t="str">
        <f t="shared" si="18"/>
        <v>Vulcan_ParseParam</v>
      </c>
      <c r="C338" s="4" t="str">
        <f t="shared" si="19"/>
        <v>Vulcan</v>
      </c>
      <c r="D338" s="4" t="s">
        <v>24</v>
      </c>
      <c r="E338" s="4">
        <v>2000000</v>
      </c>
      <c r="F338" s="5">
        <f t="shared" si="17"/>
        <v>1231527.0935960591</v>
      </c>
      <c r="G338" s="4">
        <v>812</v>
      </c>
      <c r="H338" s="4">
        <v>98</v>
      </c>
      <c r="I338" s="4">
        <v>3</v>
      </c>
    </row>
    <row r="339" spans="1:9" ht="15.75" customHeight="1">
      <c r="A339" s="4" t="s">
        <v>378</v>
      </c>
      <c r="B339" s="4" t="str">
        <f t="shared" si="18"/>
        <v>Yar_ParseParam</v>
      </c>
      <c r="C339" s="4" t="str">
        <f t="shared" si="19"/>
        <v>Yar</v>
      </c>
      <c r="D339" s="4" t="s">
        <v>24</v>
      </c>
      <c r="E339" s="4">
        <v>2000000</v>
      </c>
      <c r="F339" s="5">
        <f t="shared" ref="F339:F402" si="20">POWER(10,9) / G339</f>
        <v>1191895.1132300359</v>
      </c>
      <c r="G339" s="4">
        <v>839</v>
      </c>
      <c r="H339" s="4">
        <v>392</v>
      </c>
      <c r="I339" s="4">
        <v>5</v>
      </c>
    </row>
    <row r="340" spans="1:9" ht="15.75" customHeight="1">
      <c r="A340" s="4" t="s">
        <v>401</v>
      </c>
      <c r="B340" s="4" t="str">
        <f t="shared" si="18"/>
        <v>Ace_Parse2Params</v>
      </c>
      <c r="C340" s="4" t="str">
        <f t="shared" si="19"/>
        <v>Ace</v>
      </c>
      <c r="D340" s="4" t="s">
        <v>25</v>
      </c>
      <c r="E340" s="4">
        <v>2000000</v>
      </c>
      <c r="F340" s="5">
        <f t="shared" si="20"/>
        <v>1552795.0310559007</v>
      </c>
      <c r="G340" s="4">
        <v>644</v>
      </c>
      <c r="H340" s="4">
        <v>96</v>
      </c>
      <c r="I340" s="4">
        <v>2</v>
      </c>
    </row>
    <row r="341" spans="1:9" ht="15.75" customHeight="1">
      <c r="A341" s="4" t="s">
        <v>410</v>
      </c>
      <c r="B341" s="4" t="str">
        <f t="shared" si="18"/>
        <v>Beego_Parse2Params</v>
      </c>
      <c r="C341" s="4" t="str">
        <f t="shared" si="19"/>
        <v>Beego</v>
      </c>
      <c r="D341" s="4" t="s">
        <v>25</v>
      </c>
      <c r="E341" s="4">
        <v>1000000</v>
      </c>
      <c r="F341" s="5">
        <f t="shared" si="20"/>
        <v>561167.22783389455</v>
      </c>
      <c r="G341" s="4">
        <v>1782</v>
      </c>
      <c r="H341" s="4">
        <v>368</v>
      </c>
      <c r="I341" s="4">
        <v>4</v>
      </c>
    </row>
    <row r="342" spans="1:9" ht="15.75" customHeight="1">
      <c r="A342" s="4" t="s">
        <v>408</v>
      </c>
      <c r="B342" s="4" t="str">
        <f t="shared" si="18"/>
        <v>Bone_Parse2Params</v>
      </c>
      <c r="C342" s="4" t="str">
        <f t="shared" si="19"/>
        <v>Bone</v>
      </c>
      <c r="D342" s="4" t="s">
        <v>25</v>
      </c>
      <c r="E342" s="4">
        <v>1000000</v>
      </c>
      <c r="F342" s="5">
        <f t="shared" si="20"/>
        <v>588581.51854031789</v>
      </c>
      <c r="G342" s="4">
        <v>1699</v>
      </c>
      <c r="H342" s="4">
        <v>704</v>
      </c>
      <c r="I342" s="4">
        <v>5</v>
      </c>
    </row>
    <row r="343" spans="1:9" ht="15.75" customHeight="1">
      <c r="A343" s="4" t="s">
        <v>398</v>
      </c>
      <c r="B343" s="4" t="str">
        <f t="shared" si="18"/>
        <v>Denco_Parse2Params</v>
      </c>
      <c r="C343" s="4" t="str">
        <f t="shared" si="19"/>
        <v>Denco</v>
      </c>
      <c r="D343" s="4" t="s">
        <v>25</v>
      </c>
      <c r="E343" s="4">
        <v>5000000</v>
      </c>
      <c r="F343" s="5">
        <f t="shared" si="20"/>
        <v>3424657.5342465756</v>
      </c>
      <c r="G343" s="4">
        <v>292</v>
      </c>
      <c r="H343" s="4">
        <v>64</v>
      </c>
      <c r="I343" s="4">
        <v>1</v>
      </c>
    </row>
    <row r="344" spans="1:9" ht="15.75" customHeight="1">
      <c r="A344" s="4" t="s">
        <v>396</v>
      </c>
      <c r="B344" s="4" t="str">
        <f t="shared" si="18"/>
        <v>Gin_Parse2Params</v>
      </c>
      <c r="C344" s="4" t="str">
        <f t="shared" si="19"/>
        <v>Gin</v>
      </c>
      <c r="D344" s="4" t="s">
        <v>25</v>
      </c>
      <c r="E344" s="4">
        <v>20000000</v>
      </c>
      <c r="F344" s="5">
        <f t="shared" si="20"/>
        <v>8547008.5470085479</v>
      </c>
      <c r="G344" s="4">
        <v>117</v>
      </c>
      <c r="H344" s="4">
        <v>0</v>
      </c>
      <c r="I344" s="4">
        <v>0</v>
      </c>
    </row>
    <row r="345" spans="1:9" ht="15.75" customHeight="1">
      <c r="A345" s="4" t="s">
        <v>412</v>
      </c>
      <c r="B345" s="4" t="str">
        <f t="shared" si="18"/>
        <v>GocraftWeb_Parse2Params</v>
      </c>
      <c r="C345" s="4" t="str">
        <f t="shared" si="19"/>
        <v>GocraftWeb</v>
      </c>
      <c r="D345" s="4" t="s">
        <v>25</v>
      </c>
      <c r="E345" s="4">
        <v>1000000</v>
      </c>
      <c r="F345" s="5">
        <f t="shared" si="20"/>
        <v>515995.87203302374</v>
      </c>
      <c r="G345" s="4">
        <v>1938</v>
      </c>
      <c r="H345" s="4">
        <v>712</v>
      </c>
      <c r="I345" s="4">
        <v>9</v>
      </c>
    </row>
    <row r="346" spans="1:9" ht="15.75" customHeight="1">
      <c r="A346" s="4" t="s">
        <v>404</v>
      </c>
      <c r="B346" s="4" t="str">
        <f t="shared" si="18"/>
        <v>Goji_Parse2Params</v>
      </c>
      <c r="C346" s="4" t="str">
        <f t="shared" si="19"/>
        <v>Goji</v>
      </c>
      <c r="D346" s="4" t="s">
        <v>25</v>
      </c>
      <c r="E346" s="4">
        <v>2000000</v>
      </c>
      <c r="F346" s="5">
        <f t="shared" si="20"/>
        <v>998003.99201596808</v>
      </c>
      <c r="G346" s="4">
        <v>1002</v>
      </c>
      <c r="H346" s="4">
        <v>336</v>
      </c>
      <c r="I346" s="4">
        <v>2</v>
      </c>
    </row>
    <row r="347" spans="1:9" ht="15.75" customHeight="1">
      <c r="A347" s="4" t="s">
        <v>406</v>
      </c>
      <c r="B347" s="4" t="str">
        <f t="shared" si="18"/>
        <v>Gojiv2_Parse2Params</v>
      </c>
      <c r="C347" s="4" t="str">
        <f t="shared" si="19"/>
        <v>Gojiv2</v>
      </c>
      <c r="D347" s="4" t="s">
        <v>25</v>
      </c>
      <c r="E347" s="4">
        <v>1000000</v>
      </c>
      <c r="F347" s="5">
        <f t="shared" si="20"/>
        <v>992063.49206349207</v>
      </c>
      <c r="G347" s="4">
        <v>1008</v>
      </c>
      <c r="H347" s="4">
        <v>192</v>
      </c>
      <c r="I347" s="4">
        <v>5</v>
      </c>
    </row>
    <row r="348" spans="1:9" ht="15.75" customHeight="1">
      <c r="A348" s="4" t="s">
        <v>413</v>
      </c>
      <c r="B348" s="4" t="str">
        <f t="shared" si="18"/>
        <v>GoJsonRest_Parse2Params</v>
      </c>
      <c r="C348" s="4" t="str">
        <f t="shared" si="19"/>
        <v>GoJsonRest</v>
      </c>
      <c r="D348" s="4" t="s">
        <v>25</v>
      </c>
      <c r="E348" s="4">
        <v>1000000</v>
      </c>
      <c r="F348" s="5">
        <f t="shared" si="20"/>
        <v>421052.63157894736</v>
      </c>
      <c r="G348" s="4">
        <v>2375</v>
      </c>
      <c r="H348" s="4">
        <v>713</v>
      </c>
      <c r="I348" s="4">
        <v>14</v>
      </c>
    </row>
    <row r="349" spans="1:9" ht="15.75" customHeight="1">
      <c r="A349" s="4" t="s">
        <v>421</v>
      </c>
      <c r="B349" s="4" t="str">
        <f t="shared" si="18"/>
        <v>GoRestful_Parse2Params</v>
      </c>
      <c r="C349" s="4" t="str">
        <f t="shared" si="19"/>
        <v>GoRestful</v>
      </c>
      <c r="D349" s="4" t="s">
        <v>25</v>
      </c>
      <c r="E349" s="4">
        <v>100000</v>
      </c>
      <c r="F349" s="5">
        <f t="shared" si="20"/>
        <v>40196.157247367155</v>
      </c>
      <c r="G349" s="4">
        <v>24878</v>
      </c>
      <c r="H349" s="4">
        <v>6648</v>
      </c>
      <c r="I349" s="4">
        <v>38</v>
      </c>
    </row>
    <row r="350" spans="1:9" ht="15.75" customHeight="1">
      <c r="A350" s="4" t="s">
        <v>416</v>
      </c>
      <c r="B350" s="4" t="str">
        <f t="shared" si="18"/>
        <v>GorillaMux_Parse2Params</v>
      </c>
      <c r="C350" s="4" t="str">
        <f t="shared" si="19"/>
        <v>GorillaMux</v>
      </c>
      <c r="D350" s="4" t="s">
        <v>25</v>
      </c>
      <c r="E350" s="4">
        <v>500000</v>
      </c>
      <c r="F350" s="5">
        <f t="shared" si="20"/>
        <v>226244.34389140271</v>
      </c>
      <c r="G350" s="4">
        <v>4420</v>
      </c>
      <c r="H350" s="4">
        <v>1008</v>
      </c>
      <c r="I350" s="4">
        <v>10</v>
      </c>
    </row>
    <row r="351" spans="1:9" ht="15.75" customHeight="1">
      <c r="A351" s="4" t="s">
        <v>399</v>
      </c>
      <c r="B351" s="4" t="str">
        <f t="shared" si="18"/>
        <v>HttpRouter_Parse2Params</v>
      </c>
      <c r="C351" s="4" t="str">
        <f t="shared" si="19"/>
        <v>HttpRouter</v>
      </c>
      <c r="D351" s="4" t="s">
        <v>25</v>
      </c>
      <c r="E351" s="4">
        <v>3000000</v>
      </c>
      <c r="F351" s="5">
        <f t="shared" si="20"/>
        <v>2169197.3969631237</v>
      </c>
      <c r="G351" s="4">
        <v>461</v>
      </c>
      <c r="H351" s="4">
        <v>96</v>
      </c>
      <c r="I351" s="4">
        <v>2</v>
      </c>
    </row>
    <row r="352" spans="1:9" ht="15.75" customHeight="1">
      <c r="A352" s="4" t="s">
        <v>405</v>
      </c>
      <c r="B352" s="4" t="str">
        <f t="shared" si="18"/>
        <v>HttpTreeMux_Parse2Params</v>
      </c>
      <c r="C352" s="4" t="str">
        <f t="shared" si="19"/>
        <v>HttpTreeMux</v>
      </c>
      <c r="D352" s="4" t="s">
        <v>25</v>
      </c>
      <c r="E352" s="4">
        <v>1000000</v>
      </c>
      <c r="F352" s="5">
        <f t="shared" si="20"/>
        <v>998003.99201596808</v>
      </c>
      <c r="G352" s="4">
        <v>1002</v>
      </c>
      <c r="H352" s="4">
        <v>384</v>
      </c>
      <c r="I352" s="4">
        <v>4</v>
      </c>
    </row>
    <row r="353" spans="1:9" ht="15.75" customHeight="1">
      <c r="A353" s="4" t="s">
        <v>400</v>
      </c>
      <c r="B353" s="4" t="str">
        <f t="shared" si="18"/>
        <v>Kocha_Parse2Params</v>
      </c>
      <c r="C353" s="4" t="str">
        <f t="shared" si="19"/>
        <v>Kocha</v>
      </c>
      <c r="D353" s="4" t="s">
        <v>25</v>
      </c>
      <c r="E353" s="4">
        <v>3000000</v>
      </c>
      <c r="F353" s="5">
        <f t="shared" si="20"/>
        <v>1824817.5182481753</v>
      </c>
      <c r="G353" s="4">
        <v>548</v>
      </c>
      <c r="H353" s="4">
        <v>128</v>
      </c>
      <c r="I353" s="4">
        <v>5</v>
      </c>
    </row>
    <row r="354" spans="1:9" ht="15.75" customHeight="1">
      <c r="A354" s="4" t="s">
        <v>397</v>
      </c>
      <c r="B354" s="4" t="str">
        <f t="shared" si="18"/>
        <v>LARS_Parse2Params</v>
      </c>
      <c r="C354" s="4" t="str">
        <f t="shared" si="19"/>
        <v>LARS</v>
      </c>
      <c r="D354" s="4" t="s">
        <v>25</v>
      </c>
      <c r="E354" s="4">
        <v>10000000</v>
      </c>
      <c r="F354" s="5">
        <f t="shared" si="20"/>
        <v>7633587.7862595422</v>
      </c>
      <c r="G354" s="4">
        <v>131</v>
      </c>
      <c r="H354" s="4">
        <v>0</v>
      </c>
      <c r="I354" s="4">
        <v>0</v>
      </c>
    </row>
    <row r="355" spans="1:9" ht="15.75" customHeight="1">
      <c r="A355" s="4" t="s">
        <v>415</v>
      </c>
      <c r="B355" s="4" t="str">
        <f t="shared" si="18"/>
        <v>Macaron_Parse2Params</v>
      </c>
      <c r="C355" s="4" t="str">
        <f t="shared" si="19"/>
        <v>Macaron</v>
      </c>
      <c r="D355" s="4" t="s">
        <v>25</v>
      </c>
      <c r="E355" s="4">
        <v>1000000</v>
      </c>
      <c r="F355" s="5">
        <f t="shared" si="20"/>
        <v>328623.06933946762</v>
      </c>
      <c r="G355" s="4">
        <v>3043</v>
      </c>
      <c r="H355" s="4">
        <v>1040</v>
      </c>
      <c r="I355" s="4">
        <v>9</v>
      </c>
    </row>
    <row r="356" spans="1:9" ht="15.75" customHeight="1">
      <c r="A356" s="4" t="s">
        <v>419</v>
      </c>
      <c r="B356" s="4" t="str">
        <f t="shared" si="18"/>
        <v>Martini_Parse2Params</v>
      </c>
      <c r="C356" s="4" t="str">
        <f t="shared" si="19"/>
        <v>Martini</v>
      </c>
      <c r="D356" s="4" t="s">
        <v>25</v>
      </c>
      <c r="E356" s="4">
        <v>200000</v>
      </c>
      <c r="F356" s="5">
        <f t="shared" si="20"/>
        <v>128205.1282051282</v>
      </c>
      <c r="G356" s="4">
        <v>7800</v>
      </c>
      <c r="H356" s="4">
        <v>1136</v>
      </c>
      <c r="I356" s="4">
        <v>11</v>
      </c>
    </row>
    <row r="357" spans="1:9" ht="15.75" customHeight="1">
      <c r="A357" s="4" t="s">
        <v>414</v>
      </c>
      <c r="B357" s="4" t="str">
        <f t="shared" si="18"/>
        <v>Pat_Parse2Params</v>
      </c>
      <c r="C357" s="4" t="str">
        <f t="shared" si="19"/>
        <v>Pat</v>
      </c>
      <c r="D357" s="4" t="s">
        <v>25</v>
      </c>
      <c r="E357" s="4">
        <v>1000000</v>
      </c>
      <c r="F357" s="5">
        <f t="shared" si="20"/>
        <v>334896.18218352308</v>
      </c>
      <c r="G357" s="4">
        <v>2986</v>
      </c>
      <c r="H357" s="4">
        <v>832</v>
      </c>
      <c r="I357" s="4">
        <v>17</v>
      </c>
    </row>
    <row r="358" spans="1:9" ht="15.75" customHeight="1">
      <c r="A358" s="4" t="s">
        <v>409</v>
      </c>
      <c r="B358" s="4" t="str">
        <f t="shared" si="18"/>
        <v>Possum_Parse2Params</v>
      </c>
      <c r="C358" s="4" t="str">
        <f t="shared" si="19"/>
        <v>Possum</v>
      </c>
      <c r="D358" s="4" t="s">
        <v>25</v>
      </c>
      <c r="E358" s="4">
        <v>1000000</v>
      </c>
      <c r="F358" s="5">
        <f t="shared" si="20"/>
        <v>569476.08200455585</v>
      </c>
      <c r="G358" s="4">
        <v>1756</v>
      </c>
      <c r="H358" s="4">
        <v>560</v>
      </c>
      <c r="I358" s="4">
        <v>6</v>
      </c>
    </row>
    <row r="359" spans="1:9" ht="15.75" customHeight="1">
      <c r="A359" s="4" t="s">
        <v>407</v>
      </c>
      <c r="B359" s="4" t="str">
        <f t="shared" si="18"/>
        <v>R2router_Parse2Params</v>
      </c>
      <c r="C359" s="4" t="str">
        <f t="shared" si="19"/>
        <v>R2router</v>
      </c>
      <c r="D359" s="4" t="s">
        <v>25</v>
      </c>
      <c r="E359" s="4">
        <v>1000000</v>
      </c>
      <c r="F359" s="5">
        <f t="shared" si="20"/>
        <v>926784.05931417982</v>
      </c>
      <c r="G359" s="4">
        <v>1079</v>
      </c>
      <c r="H359" s="4">
        <v>432</v>
      </c>
      <c r="I359" s="4">
        <v>5</v>
      </c>
    </row>
    <row r="360" spans="1:9" ht="15.75" customHeight="1">
      <c r="A360" s="4" t="s">
        <v>420</v>
      </c>
      <c r="B360" s="4" t="str">
        <f t="shared" si="18"/>
        <v>Revel_Parse2Params</v>
      </c>
      <c r="C360" s="4" t="str">
        <f t="shared" si="19"/>
        <v>Revel</v>
      </c>
      <c r="D360" s="4" t="s">
        <v>25</v>
      </c>
      <c r="E360" s="4">
        <v>200000</v>
      </c>
      <c r="F360" s="5">
        <f t="shared" si="20"/>
        <v>123624.67548522685</v>
      </c>
      <c r="G360" s="4">
        <v>8089</v>
      </c>
      <c r="H360" s="4">
        <v>1872</v>
      </c>
      <c r="I360" s="4">
        <v>33</v>
      </c>
    </row>
    <row r="361" spans="1:9" ht="15.75" customHeight="1">
      <c r="A361" s="4" t="s">
        <v>411</v>
      </c>
      <c r="B361" s="4" t="str">
        <f t="shared" si="18"/>
        <v>Tango_Parse2Params</v>
      </c>
      <c r="C361" s="4" t="str">
        <f t="shared" si="19"/>
        <v>Tango</v>
      </c>
      <c r="D361" s="4" t="s">
        <v>25</v>
      </c>
      <c r="E361" s="4">
        <v>1000000</v>
      </c>
      <c r="F361" s="5">
        <f t="shared" si="20"/>
        <v>525762.35541535227</v>
      </c>
      <c r="G361" s="4">
        <v>1902</v>
      </c>
      <c r="H361" s="4">
        <v>416</v>
      </c>
      <c r="I361" s="4">
        <v>11</v>
      </c>
    </row>
    <row r="362" spans="1:9" ht="15.75" customHeight="1">
      <c r="A362" s="4" t="s">
        <v>417</v>
      </c>
      <c r="B362" s="4" t="str">
        <f t="shared" si="18"/>
        <v>TigerTonic_Parse2Params</v>
      </c>
      <c r="C362" s="4" t="str">
        <f t="shared" si="19"/>
        <v>TigerTonic</v>
      </c>
      <c r="D362" s="4" t="s">
        <v>25</v>
      </c>
      <c r="E362" s="4">
        <v>300000</v>
      </c>
      <c r="F362" s="5">
        <f t="shared" si="20"/>
        <v>180472.83883775491</v>
      </c>
      <c r="G362" s="4">
        <v>5541</v>
      </c>
      <c r="H362" s="4">
        <v>1376</v>
      </c>
      <c r="I362" s="4">
        <v>22</v>
      </c>
    </row>
    <row r="363" spans="1:9" ht="15.75" customHeight="1">
      <c r="A363" s="4" t="s">
        <v>418</v>
      </c>
      <c r="B363" s="4" t="str">
        <f t="shared" si="18"/>
        <v>Traffic_Parse2Params</v>
      </c>
      <c r="C363" s="4" t="str">
        <f t="shared" si="19"/>
        <v>Traffic</v>
      </c>
      <c r="D363" s="4" t="s">
        <v>25</v>
      </c>
      <c r="E363" s="4">
        <v>300000</v>
      </c>
      <c r="F363" s="5">
        <f t="shared" si="20"/>
        <v>151515.15151515152</v>
      </c>
      <c r="G363" s="4">
        <v>6600</v>
      </c>
      <c r="H363" s="4">
        <v>2040</v>
      </c>
      <c r="I363" s="4">
        <v>22</v>
      </c>
    </row>
    <row r="364" spans="1:9" ht="15.75" customHeight="1">
      <c r="A364" s="4" t="s">
        <v>403</v>
      </c>
      <c r="B364" s="4" t="str">
        <f t="shared" si="18"/>
        <v>Vulcan_Parse2Params</v>
      </c>
      <c r="C364" s="4" t="str">
        <f t="shared" si="19"/>
        <v>Vulcan</v>
      </c>
      <c r="D364" s="4" t="s">
        <v>25</v>
      </c>
      <c r="E364" s="4">
        <v>2000000</v>
      </c>
      <c r="F364" s="5">
        <f t="shared" si="20"/>
        <v>1044932.079414838</v>
      </c>
      <c r="G364" s="4">
        <v>957</v>
      </c>
      <c r="H364" s="4">
        <v>98</v>
      </c>
      <c r="I364" s="4">
        <v>3</v>
      </c>
    </row>
    <row r="365" spans="1:9" ht="15.75" customHeight="1">
      <c r="A365" s="4" t="s">
        <v>402</v>
      </c>
      <c r="B365" s="4" t="str">
        <f t="shared" si="18"/>
        <v>Yar_Parse2Params</v>
      </c>
      <c r="C365" s="4" t="str">
        <f t="shared" si="19"/>
        <v>Yar</v>
      </c>
      <c r="D365" s="4" t="s">
        <v>25</v>
      </c>
      <c r="E365" s="4">
        <v>2000000</v>
      </c>
      <c r="F365" s="5">
        <f t="shared" si="20"/>
        <v>1131221.7194570135</v>
      </c>
      <c r="G365" s="4">
        <v>884</v>
      </c>
      <c r="H365" s="4">
        <v>392</v>
      </c>
      <c r="I365" s="4">
        <v>5</v>
      </c>
    </row>
    <row r="366" spans="1:9" ht="15.75" customHeight="1">
      <c r="A366" s="4" t="s">
        <v>427</v>
      </c>
      <c r="B366" s="4" t="str">
        <f t="shared" si="18"/>
        <v>Ace_ParseAll</v>
      </c>
      <c r="C366" s="4" t="str">
        <f t="shared" si="19"/>
        <v>Ace</v>
      </c>
      <c r="D366" s="4" t="s">
        <v>26</v>
      </c>
      <c r="E366" s="4">
        <v>200000</v>
      </c>
      <c r="F366" s="5">
        <f t="shared" si="20"/>
        <v>75987.841945288761</v>
      </c>
      <c r="G366" s="4">
        <v>13160</v>
      </c>
      <c r="H366" s="4">
        <v>1472</v>
      </c>
      <c r="I366" s="4">
        <v>42</v>
      </c>
    </row>
    <row r="367" spans="1:9" ht="15.75" customHeight="1">
      <c r="A367" s="4" t="s">
        <v>437</v>
      </c>
      <c r="B367" s="4" t="str">
        <f t="shared" si="18"/>
        <v>Beego_ParseAll</v>
      </c>
      <c r="C367" s="4" t="str">
        <f t="shared" si="19"/>
        <v>Beego</v>
      </c>
      <c r="D367" s="4" t="s">
        <v>26</v>
      </c>
      <c r="E367" s="4">
        <v>30000</v>
      </c>
      <c r="F367" s="5">
        <f t="shared" si="20"/>
        <v>22949.99196750281</v>
      </c>
      <c r="G367" s="4">
        <v>43573</v>
      </c>
      <c r="H367" s="4">
        <v>9568</v>
      </c>
      <c r="I367" s="4">
        <v>104</v>
      </c>
    </row>
    <row r="368" spans="1:9" ht="15.75" customHeight="1">
      <c r="A368" s="4" t="s">
        <v>438</v>
      </c>
      <c r="B368" s="4" t="str">
        <f t="shared" si="18"/>
        <v>Bone_ParseAll</v>
      </c>
      <c r="C368" s="4" t="str">
        <f t="shared" si="19"/>
        <v>Bone</v>
      </c>
      <c r="D368" s="4" t="s">
        <v>26</v>
      </c>
      <c r="E368" s="4">
        <v>30000</v>
      </c>
      <c r="F368" s="5">
        <f t="shared" si="20"/>
        <v>22347.367480110843</v>
      </c>
      <c r="G368" s="4">
        <v>44748</v>
      </c>
      <c r="H368" s="4">
        <v>13904</v>
      </c>
      <c r="I368" s="4">
        <v>131</v>
      </c>
    </row>
    <row r="369" spans="1:9" ht="15.75" customHeight="1">
      <c r="A369" s="4" t="s">
        <v>424</v>
      </c>
      <c r="B369" s="4" t="str">
        <f t="shared" si="18"/>
        <v>Denco_ParseAll</v>
      </c>
      <c r="C369" s="4" t="str">
        <f t="shared" si="19"/>
        <v>Denco</v>
      </c>
      <c r="D369" s="4" t="s">
        <v>26</v>
      </c>
      <c r="E369" s="4">
        <v>300000</v>
      </c>
      <c r="F369" s="5">
        <f t="shared" si="20"/>
        <v>194137.06076490003</v>
      </c>
      <c r="G369" s="4">
        <v>5151</v>
      </c>
      <c r="H369" s="4">
        <v>928</v>
      </c>
      <c r="I369" s="4">
        <v>16</v>
      </c>
    </row>
    <row r="370" spans="1:9" ht="15.75" customHeight="1">
      <c r="A370" s="4" t="s">
        <v>422</v>
      </c>
      <c r="B370" s="4" t="str">
        <f t="shared" si="18"/>
        <v>Gin_ParseAll</v>
      </c>
      <c r="C370" s="4" t="str">
        <f t="shared" si="19"/>
        <v>Gin</v>
      </c>
      <c r="D370" s="4" t="s">
        <v>26</v>
      </c>
      <c r="E370" s="4">
        <v>500000</v>
      </c>
      <c r="F370" s="5">
        <f t="shared" si="20"/>
        <v>298418.38257236645</v>
      </c>
      <c r="G370" s="4">
        <v>3351</v>
      </c>
      <c r="H370" s="4">
        <v>0</v>
      </c>
      <c r="I370" s="4">
        <v>0</v>
      </c>
    </row>
    <row r="371" spans="1:9" ht="15.75" customHeight="1">
      <c r="A371" s="4" t="s">
        <v>435</v>
      </c>
      <c r="B371" s="4" t="str">
        <f t="shared" si="18"/>
        <v>GocraftWeb_ParseAll</v>
      </c>
      <c r="C371" s="4" t="str">
        <f t="shared" si="19"/>
        <v>GocraftWeb</v>
      </c>
      <c r="D371" s="4" t="s">
        <v>26</v>
      </c>
      <c r="E371" s="4">
        <v>50000</v>
      </c>
      <c r="F371" s="5">
        <f t="shared" si="20"/>
        <v>25551.921504497139</v>
      </c>
      <c r="G371" s="4">
        <v>39136</v>
      </c>
      <c r="H371" s="4">
        <v>13728</v>
      </c>
      <c r="I371" s="4">
        <v>181</v>
      </c>
    </row>
    <row r="372" spans="1:9" ht="15.75" customHeight="1">
      <c r="A372" s="4" t="s">
        <v>430</v>
      </c>
      <c r="B372" s="4" t="str">
        <f t="shared" si="18"/>
        <v>Goji_ParseAll</v>
      </c>
      <c r="C372" s="4" t="str">
        <f t="shared" si="19"/>
        <v>Goji</v>
      </c>
      <c r="D372" s="4" t="s">
        <v>26</v>
      </c>
      <c r="E372" s="4">
        <v>100000</v>
      </c>
      <c r="F372" s="5">
        <f t="shared" si="20"/>
        <v>48586.143231950249</v>
      </c>
      <c r="G372" s="4">
        <v>20582</v>
      </c>
      <c r="H372" s="4">
        <v>5376</v>
      </c>
      <c r="I372" s="4">
        <v>32</v>
      </c>
    </row>
    <row r="373" spans="1:9" ht="15.75" customHeight="1">
      <c r="A373" s="4" t="s">
        <v>432</v>
      </c>
      <c r="B373" s="4" t="str">
        <f t="shared" si="18"/>
        <v>Gojiv2_ParseAll</v>
      </c>
      <c r="C373" s="4" t="str">
        <f t="shared" si="19"/>
        <v>Gojiv2</v>
      </c>
      <c r="D373" s="4" t="s">
        <v>26</v>
      </c>
      <c r="E373" s="4">
        <v>100000</v>
      </c>
      <c r="F373" s="5">
        <f t="shared" si="20"/>
        <v>40147.743696804238</v>
      </c>
      <c r="G373" s="4">
        <v>24908</v>
      </c>
      <c r="H373" s="4">
        <v>4496</v>
      </c>
      <c r="I373" s="4">
        <v>121</v>
      </c>
    </row>
    <row r="374" spans="1:9" ht="15.75" customHeight="1">
      <c r="A374" s="4" t="s">
        <v>439</v>
      </c>
      <c r="B374" s="4" t="str">
        <f t="shared" si="18"/>
        <v>GoJsonRest_ParseAll</v>
      </c>
      <c r="C374" s="4" t="str">
        <f t="shared" si="19"/>
        <v>GoJsonRest</v>
      </c>
      <c r="D374" s="4" t="s">
        <v>26</v>
      </c>
      <c r="E374" s="4">
        <v>30000</v>
      </c>
      <c r="F374" s="5">
        <f t="shared" si="20"/>
        <v>20258.08804165063</v>
      </c>
      <c r="G374" s="4">
        <v>49363</v>
      </c>
      <c r="H374" s="4">
        <v>13866</v>
      </c>
      <c r="I374" s="4">
        <v>321</v>
      </c>
    </row>
    <row r="375" spans="1:9" ht="15.75" customHeight="1">
      <c r="A375" s="4" t="s">
        <v>447</v>
      </c>
      <c r="B375" s="4" t="str">
        <f t="shared" si="18"/>
        <v>GoRestful_ParseAll</v>
      </c>
      <c r="C375" s="4" t="str">
        <f t="shared" si="19"/>
        <v>GoRestful</v>
      </c>
      <c r="D375" s="4" t="s">
        <v>26</v>
      </c>
      <c r="E375" s="4">
        <v>3000</v>
      </c>
      <c r="F375" s="5">
        <f t="shared" si="20"/>
        <v>2020.5163227411133</v>
      </c>
      <c r="G375" s="4">
        <v>494923</v>
      </c>
      <c r="H375" s="4">
        <v>120192</v>
      </c>
      <c r="I375" s="4">
        <v>842</v>
      </c>
    </row>
    <row r="376" spans="1:9" ht="15.75" customHeight="1">
      <c r="A376" s="4" t="s">
        <v>443</v>
      </c>
      <c r="B376" s="4" t="str">
        <f t="shared" si="18"/>
        <v>GorillaMux_ParseAll</v>
      </c>
      <c r="C376" s="4" t="str">
        <f t="shared" si="19"/>
        <v>GorillaMux</v>
      </c>
      <c r="D376" s="4" t="s">
        <v>26</v>
      </c>
      <c r="E376" s="4">
        <v>10000</v>
      </c>
      <c r="F376" s="5">
        <f t="shared" si="20"/>
        <v>6446.2479613740825</v>
      </c>
      <c r="G376" s="4">
        <v>155129</v>
      </c>
      <c r="H376" s="4">
        <v>22800</v>
      </c>
      <c r="I376" s="4">
        <v>250</v>
      </c>
    </row>
    <row r="377" spans="1:9" ht="15.75" customHeight="1">
      <c r="A377" s="4" t="s">
        <v>425</v>
      </c>
      <c r="B377" s="4" t="str">
        <f t="shared" si="18"/>
        <v>HttpRouter_ParseAll</v>
      </c>
      <c r="C377" s="4" t="str">
        <f t="shared" si="19"/>
        <v>HttpRouter</v>
      </c>
      <c r="D377" s="4" t="s">
        <v>26</v>
      </c>
      <c r="E377" s="4">
        <v>200000</v>
      </c>
      <c r="F377" s="5">
        <f t="shared" si="20"/>
        <v>115740.74074074074</v>
      </c>
      <c r="G377" s="4">
        <v>8640</v>
      </c>
      <c r="H377" s="4">
        <v>1472</v>
      </c>
      <c r="I377" s="4">
        <v>42</v>
      </c>
    </row>
    <row r="378" spans="1:9" ht="15.75" customHeight="1">
      <c r="A378" s="4" t="s">
        <v>428</v>
      </c>
      <c r="B378" s="4" t="str">
        <f t="shared" si="18"/>
        <v>HttpTreeMux_ParseAll</v>
      </c>
      <c r="C378" s="4" t="str">
        <f t="shared" si="19"/>
        <v>HttpTreeMux</v>
      </c>
      <c r="D378" s="4" t="s">
        <v>26</v>
      </c>
      <c r="E378" s="4">
        <v>100000</v>
      </c>
      <c r="F378" s="5">
        <f t="shared" si="20"/>
        <v>67792.014100738932</v>
      </c>
      <c r="G378" s="4">
        <v>14751</v>
      </c>
      <c r="H378" s="4">
        <v>5728</v>
      </c>
      <c r="I378" s="4">
        <v>51</v>
      </c>
    </row>
    <row r="379" spans="1:9" ht="15.75" customHeight="1">
      <c r="A379" s="4" t="s">
        <v>426</v>
      </c>
      <c r="B379" s="4" t="str">
        <f t="shared" si="18"/>
        <v>Kocha_ParseAll</v>
      </c>
      <c r="C379" s="4" t="str">
        <f t="shared" si="19"/>
        <v>Kocha</v>
      </c>
      <c r="D379" s="4" t="s">
        <v>26</v>
      </c>
      <c r="E379" s="4">
        <v>200000</v>
      </c>
      <c r="F379" s="5">
        <f t="shared" si="20"/>
        <v>115473.44110854504</v>
      </c>
      <c r="G379" s="4">
        <v>8660</v>
      </c>
      <c r="H379" s="4">
        <v>1112</v>
      </c>
      <c r="I379" s="4">
        <v>54</v>
      </c>
    </row>
    <row r="380" spans="1:9" ht="15.75" customHeight="1">
      <c r="A380" s="4" t="s">
        <v>423</v>
      </c>
      <c r="B380" s="4" t="str">
        <f t="shared" si="18"/>
        <v>LARS_ParseAll</v>
      </c>
      <c r="C380" s="4" t="str">
        <f t="shared" si="19"/>
        <v>LARS</v>
      </c>
      <c r="D380" s="4" t="s">
        <v>26</v>
      </c>
      <c r="E380" s="4">
        <v>500000</v>
      </c>
      <c r="F380" s="5">
        <f t="shared" si="20"/>
        <v>298062.59314456035</v>
      </c>
      <c r="G380" s="4">
        <v>3355</v>
      </c>
      <c r="H380" s="4">
        <v>0</v>
      </c>
      <c r="I380" s="4">
        <v>0</v>
      </c>
    </row>
    <row r="381" spans="1:9" ht="15.75" customHeight="1">
      <c r="A381" s="4" t="s">
        <v>441</v>
      </c>
      <c r="B381" s="4" t="str">
        <f t="shared" si="18"/>
        <v>Macaron_ParseAll</v>
      </c>
      <c r="C381" s="4" t="str">
        <f t="shared" si="19"/>
        <v>Macaron</v>
      </c>
      <c r="D381" s="4" t="s">
        <v>26</v>
      </c>
      <c r="E381" s="4">
        <v>20000</v>
      </c>
      <c r="F381" s="5">
        <f t="shared" si="20"/>
        <v>13643.681611045924</v>
      </c>
      <c r="G381" s="4">
        <v>73294</v>
      </c>
      <c r="H381" s="4">
        <v>24160</v>
      </c>
      <c r="I381" s="4">
        <v>224</v>
      </c>
    </row>
    <row r="382" spans="1:9" ht="15.75" customHeight="1">
      <c r="A382" s="4" t="s">
        <v>446</v>
      </c>
      <c r="B382" s="4" t="str">
        <f t="shared" si="18"/>
        <v>Martini_ParseAll</v>
      </c>
      <c r="C382" s="4" t="str">
        <f t="shared" si="19"/>
        <v>Martini</v>
      </c>
      <c r="D382" s="4" t="s">
        <v>26</v>
      </c>
      <c r="E382" s="4">
        <v>10000</v>
      </c>
      <c r="F382" s="5">
        <f t="shared" si="20"/>
        <v>4703.381260788381</v>
      </c>
      <c r="G382" s="4">
        <v>212613</v>
      </c>
      <c r="H382" s="4">
        <v>25600</v>
      </c>
      <c r="I382" s="4">
        <v>276</v>
      </c>
    </row>
    <row r="383" spans="1:9" ht="15.75" customHeight="1">
      <c r="A383" s="4" t="s">
        <v>440</v>
      </c>
      <c r="B383" s="4" t="str">
        <f t="shared" si="18"/>
        <v>Pat_ParseAll</v>
      </c>
      <c r="C383" s="4" t="str">
        <f t="shared" si="19"/>
        <v>Pat</v>
      </c>
      <c r="D383" s="4" t="s">
        <v>26</v>
      </c>
      <c r="E383" s="4">
        <v>30000</v>
      </c>
      <c r="F383" s="5">
        <f t="shared" si="20"/>
        <v>18023.21389950256</v>
      </c>
      <c r="G383" s="4">
        <v>55484</v>
      </c>
      <c r="H383" s="4">
        <v>17264</v>
      </c>
      <c r="I383" s="4">
        <v>343</v>
      </c>
    </row>
    <row r="384" spans="1:9" ht="15.75" customHeight="1">
      <c r="A384" s="4" t="s">
        <v>434</v>
      </c>
      <c r="B384" s="4" t="str">
        <f t="shared" ref="B384:B417" si="21">REPLACE(A384,1,9,"")</f>
        <v>Possum_ParseAll</v>
      </c>
      <c r="C384" s="4" t="str">
        <f t="shared" ref="C384:C417" si="22">REPLACE(B384,FIND("_",B384),100,"")</f>
        <v>Possum</v>
      </c>
      <c r="D384" s="4" t="s">
        <v>26</v>
      </c>
      <c r="E384" s="4">
        <v>50000</v>
      </c>
      <c r="F384" s="5">
        <f t="shared" si="20"/>
        <v>31304.783370899073</v>
      </c>
      <c r="G384" s="4">
        <v>31944</v>
      </c>
      <c r="H384" s="4">
        <v>10816</v>
      </c>
      <c r="I384" s="4">
        <v>78</v>
      </c>
    </row>
    <row r="385" spans="1:15" ht="15.75" customHeight="1">
      <c r="A385" s="4" t="s">
        <v>431</v>
      </c>
      <c r="B385" s="4" t="str">
        <f t="shared" si="21"/>
        <v>R2router_ParseAll</v>
      </c>
      <c r="C385" s="4" t="str">
        <f t="shared" si="22"/>
        <v>R2router</v>
      </c>
      <c r="D385" s="4" t="s">
        <v>26</v>
      </c>
      <c r="E385" s="4">
        <v>100000</v>
      </c>
      <c r="F385" s="5">
        <f t="shared" si="20"/>
        <v>45396.76775013619</v>
      </c>
      <c r="G385" s="4">
        <v>22028</v>
      </c>
      <c r="H385" s="4">
        <v>8352</v>
      </c>
      <c r="I385" s="4">
        <v>120</v>
      </c>
    </row>
    <row r="386" spans="1:15" ht="15.75" customHeight="1">
      <c r="A386" s="4" t="s">
        <v>445</v>
      </c>
      <c r="B386" s="4" t="str">
        <f t="shared" si="21"/>
        <v>Revel_ParseAll</v>
      </c>
      <c r="C386" s="4" t="str">
        <f t="shared" si="22"/>
        <v>Revel</v>
      </c>
      <c r="D386" s="4" t="s">
        <v>26</v>
      </c>
      <c r="E386" s="4">
        <v>10000</v>
      </c>
      <c r="F386" s="5">
        <f t="shared" si="20"/>
        <v>5074.905606755714</v>
      </c>
      <c r="G386" s="4">
        <v>197048</v>
      </c>
      <c r="H386" s="4">
        <v>43168</v>
      </c>
      <c r="I386" s="4">
        <v>782</v>
      </c>
    </row>
    <row r="387" spans="1:15" ht="15.75" customHeight="1">
      <c r="A387" s="4" t="s">
        <v>436</v>
      </c>
      <c r="B387" s="4" t="str">
        <f t="shared" si="21"/>
        <v>Tango_ParseAll</v>
      </c>
      <c r="C387" s="4" t="str">
        <f t="shared" si="22"/>
        <v>Tango</v>
      </c>
      <c r="D387" s="4" t="s">
        <v>26</v>
      </c>
      <c r="E387" s="4">
        <v>50000</v>
      </c>
      <c r="F387" s="5">
        <f t="shared" si="20"/>
        <v>24226.566853211232</v>
      </c>
      <c r="G387" s="4">
        <v>41277</v>
      </c>
      <c r="H387" s="4">
        <v>7664</v>
      </c>
      <c r="I387" s="4">
        <v>240</v>
      </c>
    </row>
    <row r="388" spans="1:15" ht="15.75" customHeight="1">
      <c r="A388" s="4" t="s">
        <v>442</v>
      </c>
      <c r="B388" s="4" t="str">
        <f t="shared" si="21"/>
        <v>TigerTonic_ParseAll</v>
      </c>
      <c r="C388" s="4" t="str">
        <f t="shared" si="22"/>
        <v>TigerTonic</v>
      </c>
      <c r="D388" s="4" t="s">
        <v>26</v>
      </c>
      <c r="E388" s="4">
        <v>20000</v>
      </c>
      <c r="F388" s="5">
        <f t="shared" si="20"/>
        <v>13150.973172014728</v>
      </c>
      <c r="G388" s="4">
        <v>76040</v>
      </c>
      <c r="H388" s="4">
        <v>19424</v>
      </c>
      <c r="I388" s="4">
        <v>360</v>
      </c>
    </row>
    <row r="389" spans="1:15" ht="15.75" customHeight="1">
      <c r="A389" s="4" t="s">
        <v>444</v>
      </c>
      <c r="B389" s="4" t="str">
        <f t="shared" si="21"/>
        <v>Traffic_ParseAll</v>
      </c>
      <c r="C389" s="4" t="str">
        <f t="shared" si="22"/>
        <v>Traffic</v>
      </c>
      <c r="D389" s="4" t="s">
        <v>26</v>
      </c>
      <c r="E389" s="4">
        <v>10000</v>
      </c>
      <c r="F389" s="5">
        <f t="shared" si="20"/>
        <v>6124.7488852957031</v>
      </c>
      <c r="G389" s="4">
        <v>163272</v>
      </c>
      <c r="H389" s="4">
        <v>57776</v>
      </c>
      <c r="I389" s="4">
        <v>642</v>
      </c>
    </row>
    <row r="390" spans="1:15" ht="15.75" customHeight="1">
      <c r="A390" s="4" t="s">
        <v>433</v>
      </c>
      <c r="B390" s="4" t="str">
        <f t="shared" si="21"/>
        <v>Vulcan_ParseAll</v>
      </c>
      <c r="C390" s="4" t="str">
        <f t="shared" si="22"/>
        <v>Vulcan</v>
      </c>
      <c r="D390" s="4" t="s">
        <v>26</v>
      </c>
      <c r="E390" s="4">
        <v>100000</v>
      </c>
      <c r="F390" s="5">
        <f t="shared" si="20"/>
        <v>38665.274716776861</v>
      </c>
      <c r="G390" s="4">
        <v>25863</v>
      </c>
      <c r="H390" s="4">
        <v>2548</v>
      </c>
      <c r="I390" s="4">
        <v>78</v>
      </c>
      <c r="M390" s="4"/>
      <c r="O390" s="4"/>
    </row>
    <row r="391" spans="1:15" ht="15.75" customHeight="1">
      <c r="A391" s="4" t="s">
        <v>429</v>
      </c>
      <c r="B391" s="4" t="str">
        <f t="shared" si="21"/>
        <v>Yar_ParseAll</v>
      </c>
      <c r="C391" s="4" t="str">
        <f t="shared" si="22"/>
        <v>Yar</v>
      </c>
      <c r="D391" s="4" t="s">
        <v>26</v>
      </c>
      <c r="E391" s="4">
        <v>100000</v>
      </c>
      <c r="F391" s="5">
        <f t="shared" si="20"/>
        <v>63621.3258684311</v>
      </c>
      <c r="G391" s="4">
        <v>15718</v>
      </c>
      <c r="H391" s="4">
        <v>6272</v>
      </c>
      <c r="I391" s="4">
        <v>80</v>
      </c>
      <c r="M391" s="4"/>
      <c r="O391" s="4"/>
    </row>
    <row r="392" spans="1:15" ht="15.75" customHeight="1">
      <c r="A392" s="4" t="s">
        <v>455</v>
      </c>
      <c r="B392" s="4" t="str">
        <f t="shared" si="21"/>
        <v>Ace_StaticAll</v>
      </c>
      <c r="C392" s="4" t="str">
        <f t="shared" si="22"/>
        <v>Ace</v>
      </c>
      <c r="D392" s="4" t="s">
        <v>475</v>
      </c>
      <c r="E392" s="4">
        <v>30000</v>
      </c>
      <c r="F392" s="5">
        <f t="shared" si="20"/>
        <v>18118.567908392521</v>
      </c>
      <c r="G392" s="4">
        <v>55192</v>
      </c>
      <c r="H392" s="4">
        <v>5024</v>
      </c>
      <c r="I392" s="4">
        <v>157</v>
      </c>
      <c r="M392" s="4"/>
      <c r="O392" s="4"/>
    </row>
    <row r="393" spans="1:15" ht="15.75" customHeight="1">
      <c r="A393" s="4" t="s">
        <v>465</v>
      </c>
      <c r="B393" s="4" t="str">
        <f t="shared" si="21"/>
        <v>Beego_StaticAll</v>
      </c>
      <c r="C393" s="4" t="str">
        <f t="shared" si="22"/>
        <v>Beego</v>
      </c>
      <c r="D393" s="4" t="s">
        <v>475</v>
      </c>
      <c r="E393" s="4">
        <v>5000</v>
      </c>
      <c r="F393" s="5">
        <f t="shared" si="20"/>
        <v>3322.5240550741587</v>
      </c>
      <c r="G393" s="4">
        <v>300976</v>
      </c>
      <c r="H393" s="4">
        <v>57776</v>
      </c>
      <c r="I393" s="4">
        <v>628</v>
      </c>
      <c r="M393" s="4"/>
      <c r="O393" s="4"/>
    </row>
    <row r="394" spans="1:15" ht="15.75" customHeight="1">
      <c r="A394" s="4" t="s">
        <v>458</v>
      </c>
      <c r="B394" s="4" t="str">
        <f t="shared" si="21"/>
        <v>Bone_StaticAll</v>
      </c>
      <c r="C394" s="4" t="str">
        <f t="shared" si="22"/>
        <v>Bone</v>
      </c>
      <c r="D394" s="4" t="s">
        <v>475</v>
      </c>
      <c r="E394" s="4">
        <v>20000</v>
      </c>
      <c r="F394" s="5">
        <f t="shared" si="20"/>
        <v>11571.663310884307</v>
      </c>
      <c r="G394" s="4">
        <v>86418</v>
      </c>
      <c r="H394" s="4">
        <v>0</v>
      </c>
      <c r="I394" s="4">
        <v>0</v>
      </c>
      <c r="M394" s="4"/>
      <c r="O394" s="4"/>
    </row>
    <row r="395" spans="1:15" ht="15.75" customHeight="1">
      <c r="A395" s="4" t="s">
        <v>448</v>
      </c>
      <c r="B395" s="4" t="str">
        <f t="shared" si="21"/>
        <v>Denco_StaticAll</v>
      </c>
      <c r="C395" s="4" t="str">
        <f t="shared" si="22"/>
        <v>Denco</v>
      </c>
      <c r="D395" s="4" t="s">
        <v>475</v>
      </c>
      <c r="E395" s="4">
        <v>200000</v>
      </c>
      <c r="F395" s="5">
        <f t="shared" si="20"/>
        <v>90220.137134608449</v>
      </c>
      <c r="G395" s="4">
        <v>11084</v>
      </c>
      <c r="H395" s="4">
        <v>0</v>
      </c>
      <c r="I395" s="4">
        <v>0</v>
      </c>
      <c r="M395" s="4"/>
      <c r="O395" s="4"/>
    </row>
    <row r="396" spans="1:15" ht="15.75" customHeight="1">
      <c r="A396" s="4" t="s">
        <v>451</v>
      </c>
      <c r="B396" s="4" t="str">
        <f t="shared" si="21"/>
        <v>Gin_StaticAll</v>
      </c>
      <c r="C396" s="4" t="str">
        <f t="shared" si="22"/>
        <v>Gin</v>
      </c>
      <c r="D396" s="4" t="s">
        <v>475</v>
      </c>
      <c r="E396" s="4">
        <v>50000</v>
      </c>
      <c r="F396" s="5">
        <f t="shared" si="20"/>
        <v>36831.055946373985</v>
      </c>
      <c r="G396" s="4">
        <v>27151</v>
      </c>
      <c r="H396" s="4">
        <v>0</v>
      </c>
      <c r="I396" s="4">
        <v>0</v>
      </c>
      <c r="M396" s="4"/>
      <c r="O396" s="4"/>
    </row>
    <row r="397" spans="1:15" ht="15.75" customHeight="1">
      <c r="A397" s="4" t="s">
        <v>460</v>
      </c>
      <c r="B397" s="4" t="str">
        <f t="shared" si="21"/>
        <v>GocraftWeb_StaticAll</v>
      </c>
      <c r="C397" s="4" t="str">
        <f t="shared" si="22"/>
        <v>GocraftWeb</v>
      </c>
      <c r="D397" s="4" t="s">
        <v>475</v>
      </c>
      <c r="E397" s="4">
        <v>10000</v>
      </c>
      <c r="F397" s="5">
        <f t="shared" si="20"/>
        <v>6191.7587690783566</v>
      </c>
      <c r="G397" s="4">
        <v>161505</v>
      </c>
      <c r="H397" s="4">
        <v>46440</v>
      </c>
      <c r="I397" s="4">
        <v>785</v>
      </c>
      <c r="M397" s="4"/>
      <c r="O397" s="4"/>
    </row>
    <row r="398" spans="1:15" ht="15.75" customHeight="1">
      <c r="A398" s="4" t="s">
        <v>457</v>
      </c>
      <c r="B398" s="4" t="str">
        <f t="shared" si="21"/>
        <v>Goji_StaticAll</v>
      </c>
      <c r="C398" s="4" t="str">
        <f t="shared" si="22"/>
        <v>Goji</v>
      </c>
      <c r="D398" s="4" t="s">
        <v>475</v>
      </c>
      <c r="E398" s="4">
        <v>20000</v>
      </c>
      <c r="F398" s="5">
        <f t="shared" si="20"/>
        <v>13193.134292913968</v>
      </c>
      <c r="G398" s="4">
        <v>75797</v>
      </c>
      <c r="H398" s="4">
        <v>0</v>
      </c>
      <c r="I398" s="4">
        <v>0</v>
      </c>
      <c r="M398" s="4"/>
      <c r="O398" s="4"/>
    </row>
    <row r="399" spans="1:15" ht="15.75" customHeight="1">
      <c r="A399" s="4" t="s">
        <v>463</v>
      </c>
      <c r="B399" s="4" t="str">
        <f t="shared" si="21"/>
        <v>Gojiv2_StaticAll</v>
      </c>
      <c r="C399" s="4" t="str">
        <f t="shared" si="22"/>
        <v>Gojiv2</v>
      </c>
      <c r="D399" s="4" t="s">
        <v>475</v>
      </c>
      <c r="E399" s="4">
        <v>10000</v>
      </c>
      <c r="F399" s="5">
        <f t="shared" si="20"/>
        <v>5247.6634778364933</v>
      </c>
      <c r="G399" s="4">
        <v>190561</v>
      </c>
      <c r="H399" s="4">
        <v>25120</v>
      </c>
      <c r="I399" s="4">
        <v>628</v>
      </c>
      <c r="M399" s="4"/>
      <c r="O399" s="4"/>
    </row>
    <row r="400" spans="1:15" ht="15.75" customHeight="1">
      <c r="A400" s="4" t="s">
        <v>464</v>
      </c>
      <c r="B400" s="4" t="str">
        <f t="shared" si="21"/>
        <v>GoJsonRest_StaticAll</v>
      </c>
      <c r="C400" s="4" t="str">
        <f t="shared" si="22"/>
        <v>GoJsonRest</v>
      </c>
      <c r="D400" s="4" t="s">
        <v>475</v>
      </c>
      <c r="E400" s="4">
        <v>10000</v>
      </c>
      <c r="F400" s="5">
        <f t="shared" si="20"/>
        <v>3804.9868157206834</v>
      </c>
      <c r="G400" s="4">
        <v>262813</v>
      </c>
      <c r="H400" s="4">
        <v>51653</v>
      </c>
      <c r="I400" s="4">
        <v>1727</v>
      </c>
      <c r="M400" s="4"/>
      <c r="O400" s="4"/>
    </row>
    <row r="401" spans="1:15" ht="15.75" customHeight="1">
      <c r="A401" s="4" t="s">
        <v>474</v>
      </c>
      <c r="B401" s="4" t="str">
        <f t="shared" si="21"/>
        <v>GoRestful_StaticAll</v>
      </c>
      <c r="C401" s="4" t="str">
        <f t="shared" si="22"/>
        <v>GoRestful</v>
      </c>
      <c r="D401" s="4" t="s">
        <v>475</v>
      </c>
      <c r="E401" s="4">
        <v>300</v>
      </c>
      <c r="F401" s="5">
        <f t="shared" si="20"/>
        <v>175.44327497856082</v>
      </c>
      <c r="G401" s="4">
        <v>5699848</v>
      </c>
      <c r="H401" s="4">
        <v>359656</v>
      </c>
      <c r="I401" s="4">
        <v>4537</v>
      </c>
      <c r="M401" s="4"/>
      <c r="O401" s="4"/>
    </row>
    <row r="402" spans="1:15" ht="15.75" customHeight="1">
      <c r="A402" s="4" t="s">
        <v>472</v>
      </c>
      <c r="B402" s="4" t="str">
        <f t="shared" si="21"/>
        <v>GorillaMux_StaticAll</v>
      </c>
      <c r="C402" s="4" t="str">
        <f t="shared" si="22"/>
        <v>GorillaMux</v>
      </c>
      <c r="D402" s="4" t="s">
        <v>475</v>
      </c>
      <c r="E402" s="4">
        <v>1000</v>
      </c>
      <c r="F402" s="5">
        <f t="shared" si="20"/>
        <v>419.53946314052138</v>
      </c>
      <c r="G402" s="4">
        <v>2383566</v>
      </c>
      <c r="H402" s="4">
        <v>108112</v>
      </c>
      <c r="I402" s="4">
        <v>1421</v>
      </c>
      <c r="M402" s="4"/>
      <c r="O402" s="4"/>
    </row>
    <row r="403" spans="1:15" ht="15.75" customHeight="1">
      <c r="A403" s="4" t="s">
        <v>453</v>
      </c>
      <c r="B403" s="4" t="str">
        <f t="shared" si="21"/>
        <v>HttpRouter_StaticAll</v>
      </c>
      <c r="C403" s="4" t="str">
        <f t="shared" si="22"/>
        <v>HttpRouter</v>
      </c>
      <c r="D403" s="4" t="s">
        <v>475</v>
      </c>
      <c r="E403" s="4">
        <v>50000</v>
      </c>
      <c r="F403" s="5">
        <f t="shared" ref="F403:F417" si="23">POWER(10,9) / G403</f>
        <v>34630.835295747333</v>
      </c>
      <c r="G403" s="4">
        <v>28876</v>
      </c>
      <c r="H403" s="4">
        <v>5024</v>
      </c>
      <c r="I403" s="4">
        <v>157</v>
      </c>
      <c r="M403" s="4"/>
      <c r="O403" s="4"/>
    </row>
    <row r="404" spans="1:15" ht="15.75" customHeight="1">
      <c r="A404" s="4" t="s">
        <v>452</v>
      </c>
      <c r="B404" s="4" t="str">
        <f t="shared" si="21"/>
        <v>HttpTreeMux_StaticAll</v>
      </c>
      <c r="C404" s="4" t="str">
        <f t="shared" si="22"/>
        <v>HttpTreeMux</v>
      </c>
      <c r="D404" s="4" t="s">
        <v>475</v>
      </c>
      <c r="E404" s="4">
        <v>50000</v>
      </c>
      <c r="F404" s="5">
        <f t="shared" si="23"/>
        <v>35029.950607769642</v>
      </c>
      <c r="G404" s="4">
        <v>28547</v>
      </c>
      <c r="H404" s="4">
        <v>5024</v>
      </c>
      <c r="I404" s="4">
        <v>157</v>
      </c>
      <c r="M404" s="4"/>
      <c r="O404" s="4"/>
    </row>
    <row r="405" spans="1:15" ht="15.75" customHeight="1">
      <c r="A405" s="4" t="s">
        <v>449</v>
      </c>
      <c r="B405" s="4" t="str">
        <f t="shared" si="21"/>
        <v>Kocha_StaticAll</v>
      </c>
      <c r="C405" s="4" t="str">
        <f t="shared" si="22"/>
        <v>Kocha</v>
      </c>
      <c r="D405" s="4" t="s">
        <v>475</v>
      </c>
      <c r="E405" s="4">
        <v>100000</v>
      </c>
      <c r="F405" s="5">
        <f t="shared" si="23"/>
        <v>47625.851312092207</v>
      </c>
      <c r="G405" s="4">
        <v>20997</v>
      </c>
      <c r="H405" s="4">
        <v>0</v>
      </c>
      <c r="I405" s="4">
        <v>0</v>
      </c>
      <c r="M405" s="4"/>
      <c r="O405" s="4"/>
    </row>
    <row r="406" spans="1:15" ht="15.75" customHeight="1">
      <c r="A406" s="4" t="s">
        <v>450</v>
      </c>
      <c r="B406" s="4" t="str">
        <f t="shared" si="21"/>
        <v>LARS_StaticAll</v>
      </c>
      <c r="C406" s="4" t="str">
        <f t="shared" si="22"/>
        <v>LARS</v>
      </c>
      <c r="D406" s="4" t="s">
        <v>475</v>
      </c>
      <c r="E406" s="4">
        <v>50000</v>
      </c>
      <c r="F406" s="5">
        <f t="shared" si="23"/>
        <v>39086.929330831772</v>
      </c>
      <c r="G406" s="4">
        <v>25584</v>
      </c>
      <c r="H406" s="4">
        <v>0</v>
      </c>
      <c r="I406" s="4">
        <v>0</v>
      </c>
      <c r="M406" s="4"/>
      <c r="O406" s="4"/>
    </row>
    <row r="407" spans="1:15" ht="15.75" customHeight="1">
      <c r="A407" s="4" t="s">
        <v>467</v>
      </c>
      <c r="B407" s="4" t="str">
        <f t="shared" si="21"/>
        <v>Macaron_StaticAll</v>
      </c>
      <c r="C407" s="4" t="str">
        <f t="shared" si="22"/>
        <v>Macaron</v>
      </c>
      <c r="D407" s="4" t="s">
        <v>475</v>
      </c>
      <c r="E407" s="4">
        <v>5000</v>
      </c>
      <c r="F407" s="5">
        <f t="shared" si="23"/>
        <v>2489.8724438347022</v>
      </c>
      <c r="G407" s="4">
        <v>401627</v>
      </c>
      <c r="H407" s="4">
        <v>118064</v>
      </c>
      <c r="I407" s="4">
        <v>1256</v>
      </c>
      <c r="M407" s="4"/>
      <c r="O407" s="4"/>
    </row>
    <row r="408" spans="1:15" ht="15.75" customHeight="1">
      <c r="A408" s="4" t="s">
        <v>473</v>
      </c>
      <c r="B408" s="4" t="str">
        <f t="shared" si="21"/>
        <v>Martini_StaticAll</v>
      </c>
      <c r="C408" s="4" t="str">
        <f t="shared" si="22"/>
        <v>Martini</v>
      </c>
      <c r="D408" s="4" t="s">
        <v>475</v>
      </c>
      <c r="E408" s="4">
        <v>500</v>
      </c>
      <c r="F408" s="5">
        <f t="shared" si="23"/>
        <v>296.22204330410807</v>
      </c>
      <c r="G408" s="4">
        <v>3375846</v>
      </c>
      <c r="H408" s="4">
        <v>132818</v>
      </c>
      <c r="I408" s="4">
        <v>2178</v>
      </c>
      <c r="M408" s="4"/>
      <c r="O408" s="4"/>
    </row>
    <row r="409" spans="1:15" ht="15.75" customHeight="1">
      <c r="A409" s="4" t="s">
        <v>470</v>
      </c>
      <c r="B409" s="4" t="str">
        <f t="shared" si="21"/>
        <v>Pat_StaticAll</v>
      </c>
      <c r="C409" s="4" t="str">
        <f t="shared" si="22"/>
        <v>Pat</v>
      </c>
      <c r="D409" s="4" t="s">
        <v>475</v>
      </c>
      <c r="E409" s="4">
        <v>1000</v>
      </c>
      <c r="F409" s="5">
        <f t="shared" si="23"/>
        <v>728.56613085484855</v>
      </c>
      <c r="G409" s="4">
        <v>1372559</v>
      </c>
      <c r="H409" s="4">
        <v>533904</v>
      </c>
      <c r="I409" s="4">
        <v>11123</v>
      </c>
      <c r="M409" s="4"/>
      <c r="O409" s="4"/>
    </row>
    <row r="410" spans="1:15" ht="15.75" customHeight="1">
      <c r="A410" s="4" t="s">
        <v>462</v>
      </c>
      <c r="B410" s="4" t="str">
        <f t="shared" si="21"/>
        <v>Possum_StaticAll</v>
      </c>
      <c r="C410" s="4" t="str">
        <f t="shared" si="22"/>
        <v>Possum</v>
      </c>
      <c r="D410" s="4" t="s">
        <v>475</v>
      </c>
      <c r="E410" s="4">
        <v>10000</v>
      </c>
      <c r="F410" s="5">
        <f t="shared" si="23"/>
        <v>5349.4816352295466</v>
      </c>
      <c r="G410" s="4">
        <v>186934</v>
      </c>
      <c r="H410" s="4">
        <v>65312</v>
      </c>
      <c r="I410" s="4">
        <v>471</v>
      </c>
      <c r="M410" s="4"/>
      <c r="O410" s="4"/>
    </row>
    <row r="411" spans="1:15" ht="15.75" customHeight="1">
      <c r="A411" s="4" t="s">
        <v>459</v>
      </c>
      <c r="B411" s="4" t="str">
        <f t="shared" si="21"/>
        <v>R2router_StaticAll</v>
      </c>
      <c r="C411" s="4" t="str">
        <f t="shared" si="22"/>
        <v>R2router</v>
      </c>
      <c r="D411" s="4" t="s">
        <v>475</v>
      </c>
      <c r="E411" s="4">
        <v>10000</v>
      </c>
      <c r="F411" s="5">
        <f t="shared" si="23"/>
        <v>9838.2590216835233</v>
      </c>
      <c r="G411" s="4">
        <v>101644</v>
      </c>
      <c r="H411" s="4">
        <v>22608</v>
      </c>
      <c r="I411" s="4">
        <v>628</v>
      </c>
      <c r="M411" s="4"/>
      <c r="O411" s="4"/>
    </row>
    <row r="412" spans="1:15" ht="15.75" customHeight="1">
      <c r="A412" s="4" t="s">
        <v>469</v>
      </c>
      <c r="B412" s="4" t="str">
        <f t="shared" si="21"/>
        <v>Revel_StaticAll</v>
      </c>
      <c r="C412" s="4" t="str">
        <f t="shared" si="22"/>
        <v>Revel</v>
      </c>
      <c r="D412" s="4" t="s">
        <v>475</v>
      </c>
      <c r="E412" s="4">
        <v>2000</v>
      </c>
      <c r="F412" s="5">
        <f t="shared" si="23"/>
        <v>918.36978343003773</v>
      </c>
      <c r="G412" s="4">
        <v>1088886</v>
      </c>
      <c r="H412" s="4">
        <v>220848</v>
      </c>
      <c r="I412" s="4">
        <v>4396</v>
      </c>
      <c r="M412" s="4"/>
      <c r="O412" s="4"/>
    </row>
    <row r="413" spans="1:15" ht="15.75" customHeight="1">
      <c r="A413" s="4" t="s">
        <v>466</v>
      </c>
      <c r="B413" s="4" t="str">
        <f t="shared" si="21"/>
        <v>Tango_StaticAll</v>
      </c>
      <c r="C413" s="4" t="str">
        <f t="shared" si="22"/>
        <v>Tango</v>
      </c>
      <c r="D413" s="4" t="s">
        <v>475</v>
      </c>
      <c r="E413" s="4">
        <v>5000</v>
      </c>
      <c r="F413" s="5">
        <f t="shared" si="23"/>
        <v>3180.641344520709</v>
      </c>
      <c r="G413" s="4">
        <v>314402</v>
      </c>
      <c r="H413" s="4">
        <v>40481</v>
      </c>
      <c r="I413" s="4">
        <v>1413</v>
      </c>
      <c r="M413" s="4"/>
      <c r="O413" s="4"/>
    </row>
    <row r="414" spans="1:15" ht="15.75" customHeight="1">
      <c r="A414" s="4" t="s">
        <v>456</v>
      </c>
      <c r="B414" s="4" t="str">
        <f t="shared" si="21"/>
        <v>TigerTonic_StaticAll</v>
      </c>
      <c r="C414" s="4" t="str">
        <f t="shared" si="22"/>
        <v>TigerTonic</v>
      </c>
      <c r="D414" s="4" t="s">
        <v>475</v>
      </c>
      <c r="E414" s="4">
        <v>20000</v>
      </c>
      <c r="F414" s="5">
        <f t="shared" si="23"/>
        <v>15725.001179375089</v>
      </c>
      <c r="G414" s="4">
        <v>63593</v>
      </c>
      <c r="H414" s="4">
        <v>7504</v>
      </c>
      <c r="I414" s="4">
        <v>157</v>
      </c>
      <c r="M414" s="4"/>
      <c r="O414" s="4"/>
    </row>
    <row r="415" spans="1:15" ht="15.75" customHeight="1">
      <c r="A415" s="4" t="s">
        <v>471</v>
      </c>
      <c r="B415" s="4" t="str">
        <f t="shared" si="21"/>
        <v>Traffic_StaticAll</v>
      </c>
      <c r="C415" s="4" t="str">
        <f t="shared" si="22"/>
        <v>Traffic</v>
      </c>
      <c r="D415" s="4" t="s">
        <v>475</v>
      </c>
      <c r="E415" s="4">
        <v>1000</v>
      </c>
      <c r="F415" s="5">
        <f t="shared" si="23"/>
        <v>535.92521056501528</v>
      </c>
      <c r="G415" s="4">
        <v>1865932</v>
      </c>
      <c r="H415" s="4">
        <v>729736</v>
      </c>
      <c r="I415" s="4">
        <v>14287</v>
      </c>
    </row>
    <row r="416" spans="1:15" ht="15.75" customHeight="1">
      <c r="A416" s="4" t="s">
        <v>461</v>
      </c>
      <c r="B416" s="4" t="str">
        <f t="shared" si="21"/>
        <v>Vulcan_StaticAll</v>
      </c>
      <c r="C416" s="4" t="str">
        <f t="shared" si="22"/>
        <v>Vulcan</v>
      </c>
      <c r="D416" s="4" t="s">
        <v>475</v>
      </c>
      <c r="E416" s="4">
        <v>10000</v>
      </c>
      <c r="F416" s="5">
        <f t="shared" si="23"/>
        <v>5400.9678534393361</v>
      </c>
      <c r="G416" s="4">
        <v>185152</v>
      </c>
      <c r="H416" s="4">
        <v>15386</v>
      </c>
      <c r="I416" s="4">
        <v>471</v>
      </c>
    </row>
    <row r="417" spans="1:9" ht="15.75" customHeight="1">
      <c r="A417" s="4" t="s">
        <v>454</v>
      </c>
      <c r="B417" s="4" t="str">
        <f t="shared" si="21"/>
        <v>Yar_StaticAll</v>
      </c>
      <c r="C417" s="4" t="str">
        <f t="shared" si="22"/>
        <v>Yar</v>
      </c>
      <c r="D417" s="4" t="s">
        <v>475</v>
      </c>
      <c r="E417" s="4">
        <v>30000</v>
      </c>
      <c r="F417" s="5">
        <f t="shared" si="23"/>
        <v>24109.747570942931</v>
      </c>
      <c r="G417" s="4">
        <v>41477</v>
      </c>
      <c r="H417" s="4">
        <v>0</v>
      </c>
      <c r="I417" s="4">
        <v>0</v>
      </c>
    </row>
    <row r="418" spans="1:9" ht="15.75" customHeight="1">
      <c r="F418" s="6"/>
    </row>
    <row r="419" spans="1:9" ht="15.75" customHeight="1">
      <c r="F419" s="6"/>
    </row>
    <row r="420" spans="1:9" ht="15.75" customHeight="1">
      <c r="F420" s="6"/>
    </row>
    <row r="421" spans="1:9" ht="15.75" customHeight="1">
      <c r="F421" s="6"/>
    </row>
    <row r="422" spans="1:9" ht="15.75" customHeight="1">
      <c r="F422" s="6"/>
    </row>
    <row r="423" spans="1:9" ht="15.75" customHeight="1">
      <c r="F423" s="6"/>
    </row>
    <row r="424" spans="1:9" ht="15.75" customHeight="1">
      <c r="F424" s="6"/>
    </row>
    <row r="425" spans="1:9" ht="15.75" customHeight="1">
      <c r="F425" s="6"/>
    </row>
    <row r="426" spans="1:9" ht="15.75" customHeight="1">
      <c r="F426" s="6"/>
    </row>
    <row r="427" spans="1:9" ht="15.75" customHeight="1">
      <c r="F427" s="6"/>
    </row>
    <row r="428" spans="1:9" ht="15.75" customHeight="1">
      <c r="F428" s="6"/>
    </row>
    <row r="429" spans="1:9" ht="15.75" customHeight="1">
      <c r="F429" s="6"/>
    </row>
    <row r="430" spans="1:9" ht="15.75" customHeight="1">
      <c r="F430" s="6"/>
    </row>
    <row r="431" spans="1:9" ht="15.75" customHeight="1">
      <c r="F431" s="6"/>
    </row>
    <row r="432" spans="1:9" ht="15.75" customHeight="1">
      <c r="F432" s="6"/>
    </row>
    <row r="433" spans="6:6" ht="15.75" customHeight="1">
      <c r="F433" s="6"/>
    </row>
    <row r="434" spans="6:6" ht="15.75" customHeight="1">
      <c r="F434" s="6"/>
    </row>
    <row r="435" spans="6:6" ht="15.75" customHeight="1">
      <c r="F435" s="6"/>
    </row>
    <row r="436" spans="6:6" ht="15.75" customHeight="1">
      <c r="F436" s="6"/>
    </row>
    <row r="437" spans="6:6" ht="15.75" customHeight="1">
      <c r="F437" s="6"/>
    </row>
    <row r="438" spans="6:6" ht="15.75" customHeight="1">
      <c r="F438" s="6"/>
    </row>
    <row r="439" spans="6:6" ht="15.75" customHeight="1">
      <c r="F439" s="6"/>
    </row>
    <row r="440" spans="6:6" ht="15.75" customHeight="1">
      <c r="F440" s="6"/>
    </row>
    <row r="441" spans="6:6" ht="15.75" customHeight="1">
      <c r="F441" s="6"/>
    </row>
    <row r="442" spans="6:6" ht="15.75" customHeight="1">
      <c r="F442" s="6"/>
    </row>
    <row r="443" spans="6:6" ht="15.75" customHeight="1">
      <c r="F443" s="6"/>
    </row>
    <row r="444" spans="6:6" ht="15.75" customHeight="1">
      <c r="F444" s="6"/>
    </row>
    <row r="445" spans="6:6" ht="15.75" customHeight="1">
      <c r="F445" s="6"/>
    </row>
    <row r="446" spans="6:6" ht="15.75" customHeight="1">
      <c r="F446" s="6"/>
    </row>
    <row r="447" spans="6:6" ht="15.75" customHeight="1">
      <c r="F447" s="6"/>
    </row>
    <row r="448" spans="6:6" ht="15.75" customHeight="1">
      <c r="F448" s="6"/>
    </row>
    <row r="449" spans="6:6" ht="15.75" customHeight="1">
      <c r="F449" s="6"/>
    </row>
    <row r="450" spans="6:6" ht="15.75" customHeight="1">
      <c r="F450" s="6"/>
    </row>
    <row r="451" spans="6:6" ht="15.75" customHeight="1">
      <c r="F451" s="6"/>
    </row>
    <row r="452" spans="6:6" ht="15.75" customHeight="1">
      <c r="F452" s="6"/>
    </row>
    <row r="453" spans="6:6" ht="15.75" customHeight="1">
      <c r="F453" s="6"/>
    </row>
    <row r="454" spans="6:6" ht="15.75" customHeight="1">
      <c r="F454" s="6"/>
    </row>
    <row r="455" spans="6:6" ht="15.75" customHeight="1">
      <c r="F455" s="6"/>
    </row>
    <row r="456" spans="6:6" ht="15.75" customHeight="1">
      <c r="F456" s="6"/>
    </row>
    <row r="457" spans="6:6" ht="15.75" customHeight="1">
      <c r="F457" s="6"/>
    </row>
    <row r="458" spans="6:6" ht="15.75" customHeight="1">
      <c r="F458" s="6"/>
    </row>
    <row r="459" spans="6:6" ht="15.75" customHeight="1">
      <c r="F459" s="6"/>
    </row>
    <row r="460" spans="6:6" ht="15.75" customHeight="1">
      <c r="F460" s="6"/>
    </row>
    <row r="461" spans="6:6" ht="15.75" customHeight="1">
      <c r="F461" s="6"/>
    </row>
    <row r="462" spans="6:6" ht="15.75" customHeight="1">
      <c r="F462" s="6"/>
    </row>
    <row r="463" spans="6:6" ht="15.75" customHeight="1">
      <c r="F463" s="6"/>
    </row>
    <row r="464" spans="6:6" ht="15.75" customHeight="1">
      <c r="F464" s="6"/>
    </row>
    <row r="465" spans="6:6" ht="15.75" customHeight="1">
      <c r="F465" s="6"/>
    </row>
    <row r="466" spans="6:6" ht="15.75" customHeight="1">
      <c r="F466" s="6"/>
    </row>
    <row r="467" spans="6:6" ht="15.75" customHeight="1">
      <c r="F467" s="6"/>
    </row>
    <row r="468" spans="6:6" ht="15.75" customHeight="1">
      <c r="F468" s="6"/>
    </row>
    <row r="469" spans="6:6" ht="15.75" customHeight="1">
      <c r="F469" s="6"/>
    </row>
    <row r="470" spans="6:6" ht="15.75" customHeight="1">
      <c r="F470" s="6"/>
    </row>
    <row r="471" spans="6:6" ht="15.75" customHeight="1">
      <c r="F471" s="6"/>
    </row>
    <row r="472" spans="6:6" ht="15.75" customHeight="1">
      <c r="F472" s="6"/>
    </row>
    <row r="473" spans="6:6" ht="15.75" customHeight="1">
      <c r="F473" s="6"/>
    </row>
    <row r="474" spans="6:6" ht="15.75" customHeight="1">
      <c r="F474" s="6"/>
    </row>
    <row r="475" spans="6:6" ht="15.75" customHeight="1">
      <c r="F475" s="6"/>
    </row>
    <row r="476" spans="6:6" ht="15.75" customHeight="1">
      <c r="F476" s="6"/>
    </row>
    <row r="477" spans="6:6" ht="15.75" customHeight="1">
      <c r="F477" s="6"/>
    </row>
    <row r="478" spans="6:6" ht="15.75" customHeight="1">
      <c r="F478" s="6"/>
    </row>
    <row r="479" spans="6:6" ht="15.75" customHeight="1">
      <c r="F479" s="6"/>
    </row>
    <row r="480" spans="6:6" ht="15.75" customHeight="1">
      <c r="F480" s="6"/>
    </row>
    <row r="481" spans="6:6" ht="15.75" customHeight="1">
      <c r="F481" s="6"/>
    </row>
    <row r="482" spans="6:6" ht="15.75" customHeight="1">
      <c r="F482" s="6"/>
    </row>
    <row r="483" spans="6:6" ht="15.75" customHeight="1">
      <c r="F483" s="6"/>
    </row>
    <row r="484" spans="6:6" ht="15.75" customHeight="1">
      <c r="F484" s="6"/>
    </row>
    <row r="485" spans="6:6" ht="15.75" customHeight="1">
      <c r="F485" s="6"/>
    </row>
    <row r="486" spans="6:6" ht="15.75" customHeight="1">
      <c r="F486" s="6"/>
    </row>
    <row r="487" spans="6:6" ht="15.75" customHeight="1">
      <c r="F487" s="6"/>
    </row>
    <row r="488" spans="6:6" ht="15.75" customHeight="1">
      <c r="F488" s="6"/>
    </row>
    <row r="489" spans="6:6" ht="15.75" customHeight="1">
      <c r="F489" s="6"/>
    </row>
    <row r="490" spans="6:6" ht="15.75" customHeight="1">
      <c r="F490" s="6"/>
    </row>
    <row r="491" spans="6:6" ht="15.75" customHeight="1">
      <c r="F491" s="6"/>
    </row>
    <row r="492" spans="6:6" ht="15.75" customHeight="1">
      <c r="F492" s="6"/>
    </row>
    <row r="493" spans="6:6" ht="15.75" customHeight="1">
      <c r="F493" s="6"/>
    </row>
    <row r="494" spans="6:6" ht="15.75" customHeight="1">
      <c r="F494" s="6"/>
    </row>
    <row r="495" spans="6:6" ht="15.75" customHeight="1">
      <c r="F495" s="6"/>
    </row>
    <row r="496" spans="6:6" ht="15.75" customHeight="1">
      <c r="F496" s="6"/>
    </row>
    <row r="497" spans="6:6" ht="15.75" customHeight="1">
      <c r="F497" s="6"/>
    </row>
    <row r="498" spans="6:6" ht="15.75" customHeight="1">
      <c r="F498" s="6"/>
    </row>
    <row r="499" spans="6:6" ht="15.75" customHeight="1">
      <c r="F499" s="6"/>
    </row>
    <row r="500" spans="6:6" ht="15.75" customHeight="1">
      <c r="F500" s="6"/>
    </row>
    <row r="501" spans="6:6" ht="15.75" customHeight="1">
      <c r="F501" s="6"/>
    </row>
    <row r="502" spans="6:6" ht="15.75" customHeight="1">
      <c r="F502" s="6"/>
    </row>
    <row r="503" spans="6:6" ht="15.75" customHeight="1">
      <c r="F503" s="6"/>
    </row>
    <row r="504" spans="6:6" ht="15.75" customHeight="1">
      <c r="F504" s="6"/>
    </row>
    <row r="505" spans="6:6" ht="15.75" customHeight="1">
      <c r="F505" s="6"/>
    </row>
    <row r="506" spans="6:6" ht="15.75" customHeight="1">
      <c r="F506" s="6"/>
    </row>
    <row r="507" spans="6:6" ht="15.75" customHeight="1">
      <c r="F507" s="6"/>
    </row>
    <row r="508" spans="6:6" ht="15.75" customHeight="1">
      <c r="F508" s="6"/>
    </row>
    <row r="509" spans="6:6" ht="15.75" customHeight="1">
      <c r="F509" s="6"/>
    </row>
    <row r="510" spans="6:6" ht="15.75" customHeight="1">
      <c r="F510" s="6"/>
    </row>
    <row r="511" spans="6:6" ht="15.75" customHeight="1">
      <c r="F511" s="6"/>
    </row>
    <row r="512" spans="6:6" ht="15.75" customHeight="1">
      <c r="F512" s="6"/>
    </row>
    <row r="513" spans="6:6" ht="15.75" customHeight="1">
      <c r="F513" s="6"/>
    </row>
    <row r="514" spans="6:6" ht="15.75" customHeight="1">
      <c r="F514" s="6"/>
    </row>
    <row r="515" spans="6:6" ht="15.75" customHeight="1">
      <c r="F515" s="6"/>
    </row>
    <row r="516" spans="6:6" ht="15.75" customHeight="1">
      <c r="F516" s="6"/>
    </row>
    <row r="517" spans="6:6" ht="15.75" customHeight="1">
      <c r="F517" s="6"/>
    </row>
    <row r="518" spans="6:6" ht="15.75" customHeight="1">
      <c r="F518" s="6"/>
    </row>
    <row r="519" spans="6:6" ht="15.75" customHeight="1">
      <c r="F519" s="6"/>
    </row>
    <row r="520" spans="6:6" ht="15.75" customHeight="1">
      <c r="F520" s="6"/>
    </row>
    <row r="521" spans="6:6" ht="15.75" customHeight="1">
      <c r="F521" s="6"/>
    </row>
    <row r="522" spans="6:6" ht="15.75" customHeight="1">
      <c r="F522" s="6"/>
    </row>
    <row r="523" spans="6:6" ht="15.75" customHeight="1">
      <c r="F523" s="6"/>
    </row>
    <row r="524" spans="6:6" ht="15.75" customHeight="1">
      <c r="F524" s="6"/>
    </row>
    <row r="525" spans="6:6" ht="15.75" customHeight="1">
      <c r="F525" s="6"/>
    </row>
    <row r="526" spans="6:6" ht="15.75" customHeight="1">
      <c r="F526" s="6"/>
    </row>
    <row r="527" spans="6:6" ht="15.75" customHeight="1">
      <c r="F527" s="6"/>
    </row>
    <row r="528" spans="6:6" ht="15.75" customHeight="1">
      <c r="F528" s="6"/>
    </row>
    <row r="529" spans="6:6" ht="15.75" customHeight="1">
      <c r="F529" s="6"/>
    </row>
    <row r="530" spans="6:6" ht="15.75" customHeight="1">
      <c r="F530" s="6"/>
    </row>
    <row r="531" spans="6:6" ht="15.75" customHeight="1">
      <c r="F531" s="6"/>
    </row>
    <row r="532" spans="6:6" ht="15.75" customHeight="1">
      <c r="F532" s="6"/>
    </row>
    <row r="533" spans="6:6" ht="15.75" customHeight="1">
      <c r="F533" s="6"/>
    </row>
    <row r="534" spans="6:6" ht="15.75" customHeight="1">
      <c r="F534" s="6"/>
    </row>
    <row r="535" spans="6:6" ht="15.75" customHeight="1">
      <c r="F535" s="6"/>
    </row>
    <row r="536" spans="6:6" ht="15.75" customHeight="1">
      <c r="F536" s="6"/>
    </row>
    <row r="537" spans="6:6" ht="15.75" customHeight="1">
      <c r="F537" s="6"/>
    </row>
    <row r="538" spans="6:6" ht="15.75" customHeight="1">
      <c r="F538" s="6"/>
    </row>
    <row r="539" spans="6:6" ht="15.75" customHeight="1">
      <c r="F539" s="6"/>
    </row>
    <row r="540" spans="6:6" ht="15.75" customHeight="1">
      <c r="F540" s="6"/>
    </row>
    <row r="541" spans="6:6" ht="15.75" customHeight="1">
      <c r="F541" s="6"/>
    </row>
    <row r="542" spans="6:6" ht="15.75" customHeight="1">
      <c r="F542" s="6"/>
    </row>
    <row r="543" spans="6:6" ht="15.75" customHeight="1">
      <c r="F543" s="6"/>
    </row>
    <row r="544" spans="6:6" ht="15.75" customHeight="1">
      <c r="F544" s="6"/>
    </row>
    <row r="545" spans="6:6" ht="15.75" customHeight="1">
      <c r="F545" s="6"/>
    </row>
    <row r="546" spans="6:6" ht="15.75" customHeight="1">
      <c r="F546" s="6"/>
    </row>
    <row r="547" spans="6:6" ht="15.75" customHeight="1">
      <c r="F547" s="6"/>
    </row>
    <row r="548" spans="6:6" ht="15.75" customHeight="1">
      <c r="F548" s="6"/>
    </row>
    <row r="549" spans="6:6" ht="15.75" customHeight="1">
      <c r="F549" s="6"/>
    </row>
    <row r="550" spans="6:6" ht="15.75" customHeight="1">
      <c r="F550" s="6"/>
    </row>
    <row r="551" spans="6:6" ht="15.75" customHeight="1">
      <c r="F551" s="6"/>
    </row>
    <row r="552" spans="6:6" ht="15.75" customHeight="1">
      <c r="F552" s="6"/>
    </row>
    <row r="553" spans="6:6" ht="15.75" customHeight="1">
      <c r="F553" s="6"/>
    </row>
    <row r="554" spans="6:6" ht="15.75" customHeight="1">
      <c r="F554" s="6"/>
    </row>
    <row r="555" spans="6:6" ht="15.75" customHeight="1">
      <c r="F555" s="6"/>
    </row>
    <row r="556" spans="6:6" ht="15.75" customHeight="1">
      <c r="F556" s="6"/>
    </row>
    <row r="557" spans="6:6" ht="15.75" customHeight="1">
      <c r="F557" s="6"/>
    </row>
    <row r="558" spans="6:6" ht="15.75" customHeight="1">
      <c r="F558" s="6"/>
    </row>
    <row r="559" spans="6:6" ht="15.75" customHeight="1">
      <c r="F559" s="6"/>
    </row>
    <row r="560" spans="6:6" ht="15.75" customHeight="1">
      <c r="F560" s="6"/>
    </row>
    <row r="561" spans="6:6" ht="15.75" customHeight="1">
      <c r="F561" s="6"/>
    </row>
    <row r="562" spans="6:6" ht="15.75" customHeight="1">
      <c r="F562" s="6"/>
    </row>
    <row r="563" spans="6:6" ht="15.75" customHeight="1">
      <c r="F563" s="6"/>
    </row>
    <row r="564" spans="6:6" ht="15.75" customHeight="1">
      <c r="F564" s="6"/>
    </row>
    <row r="565" spans="6:6" ht="15.75" customHeight="1">
      <c r="F565" s="6"/>
    </row>
    <row r="566" spans="6:6" ht="15.75" customHeight="1">
      <c r="F566" s="6"/>
    </row>
    <row r="567" spans="6:6" ht="15.75" customHeight="1">
      <c r="F567" s="6"/>
    </row>
    <row r="568" spans="6:6" ht="15.75" customHeight="1">
      <c r="F568" s="6"/>
    </row>
    <row r="569" spans="6:6" ht="15.75" customHeight="1">
      <c r="F569" s="6"/>
    </row>
    <row r="570" spans="6:6" ht="15.75" customHeight="1">
      <c r="F570" s="6"/>
    </row>
    <row r="571" spans="6:6" ht="15.75" customHeight="1">
      <c r="F571" s="6"/>
    </row>
    <row r="572" spans="6:6" ht="15.75" customHeight="1">
      <c r="F572" s="6"/>
    </row>
    <row r="573" spans="6:6" ht="15.75" customHeight="1">
      <c r="F573" s="6"/>
    </row>
    <row r="574" spans="6:6" ht="15.75" customHeight="1">
      <c r="F574" s="6"/>
    </row>
    <row r="575" spans="6:6" ht="15.75" customHeight="1">
      <c r="F575" s="6"/>
    </row>
    <row r="576" spans="6:6" ht="15.75" customHeight="1">
      <c r="F576" s="6"/>
    </row>
    <row r="577" spans="6:6" ht="15.75" customHeight="1">
      <c r="F577" s="6"/>
    </row>
    <row r="578" spans="6:6" ht="15.75" customHeight="1">
      <c r="F578" s="6"/>
    </row>
    <row r="579" spans="6:6" ht="15.75" customHeight="1">
      <c r="F579" s="6"/>
    </row>
    <row r="580" spans="6:6" ht="15.75" customHeight="1">
      <c r="F580" s="6"/>
    </row>
    <row r="581" spans="6:6" ht="15.75" customHeight="1">
      <c r="F581" s="6"/>
    </row>
    <row r="582" spans="6:6" ht="15.75" customHeight="1">
      <c r="F582" s="6"/>
    </row>
    <row r="583" spans="6:6" ht="15.75" customHeight="1">
      <c r="F583" s="6"/>
    </row>
    <row r="584" spans="6:6" ht="15.75" customHeight="1">
      <c r="F584" s="6"/>
    </row>
    <row r="585" spans="6:6" ht="15.75" customHeight="1">
      <c r="F585" s="6"/>
    </row>
    <row r="586" spans="6:6" ht="15.75" customHeight="1">
      <c r="F586" s="6"/>
    </row>
    <row r="587" spans="6:6" ht="15.75" customHeight="1">
      <c r="F587" s="6"/>
    </row>
    <row r="588" spans="6:6" ht="15.75" customHeight="1">
      <c r="F588" s="6"/>
    </row>
    <row r="589" spans="6:6" ht="15.75" customHeight="1">
      <c r="F589" s="6"/>
    </row>
    <row r="590" spans="6:6" ht="15.75" customHeight="1">
      <c r="F590" s="6"/>
    </row>
    <row r="591" spans="6:6" ht="15.75" customHeight="1">
      <c r="F591" s="6"/>
    </row>
    <row r="592" spans="6:6" ht="15.75" customHeight="1">
      <c r="F592" s="6"/>
    </row>
    <row r="593" spans="6:6" ht="15.75" customHeight="1">
      <c r="F593" s="6"/>
    </row>
    <row r="594" spans="6:6" ht="15.75" customHeight="1">
      <c r="F594" s="6"/>
    </row>
    <row r="595" spans="6:6" ht="15.75" customHeight="1">
      <c r="F595" s="6"/>
    </row>
    <row r="596" spans="6:6" ht="15.75" customHeight="1">
      <c r="F596" s="6"/>
    </row>
    <row r="597" spans="6:6" ht="15.75" customHeight="1">
      <c r="F597" s="6"/>
    </row>
    <row r="598" spans="6:6" ht="15.75" customHeight="1">
      <c r="F598" s="6"/>
    </row>
    <row r="599" spans="6:6" ht="15.75" customHeight="1">
      <c r="F599" s="6"/>
    </row>
    <row r="600" spans="6:6" ht="15.75" customHeight="1">
      <c r="F600" s="6"/>
    </row>
    <row r="601" spans="6:6" ht="15.75" customHeight="1">
      <c r="F601" s="6"/>
    </row>
    <row r="602" spans="6:6" ht="15.75" customHeight="1">
      <c r="F602" s="6"/>
    </row>
    <row r="603" spans="6:6" ht="15.75" customHeight="1">
      <c r="F603" s="6"/>
    </row>
    <row r="604" spans="6:6" ht="15.75" customHeight="1">
      <c r="F604" s="6"/>
    </row>
    <row r="605" spans="6:6" ht="15.75" customHeight="1">
      <c r="F605" s="6"/>
    </row>
    <row r="606" spans="6:6" ht="15.75" customHeight="1">
      <c r="F606" s="6"/>
    </row>
    <row r="607" spans="6:6" ht="15.75" customHeight="1">
      <c r="F607" s="6"/>
    </row>
    <row r="608" spans="6:6" ht="15.75" customHeight="1">
      <c r="F608" s="6"/>
    </row>
    <row r="609" spans="6:6" ht="15.75" customHeight="1">
      <c r="F609" s="6"/>
    </row>
    <row r="610" spans="6:6" ht="15.75" customHeight="1">
      <c r="F610" s="6"/>
    </row>
    <row r="611" spans="6:6" ht="15.75" customHeight="1">
      <c r="F611" s="6"/>
    </row>
    <row r="612" spans="6:6" ht="15.75" customHeight="1">
      <c r="F612" s="6"/>
    </row>
    <row r="613" spans="6:6" ht="15.75" customHeight="1">
      <c r="F613" s="6"/>
    </row>
    <row r="614" spans="6:6" ht="15.75" customHeight="1">
      <c r="F614" s="6"/>
    </row>
    <row r="615" spans="6:6" ht="15.75" customHeight="1">
      <c r="F615" s="6"/>
    </row>
    <row r="616" spans="6:6" ht="15.75" customHeight="1">
      <c r="F616" s="6"/>
    </row>
    <row r="617" spans="6:6" ht="15.75" customHeight="1">
      <c r="F617" s="6"/>
    </row>
    <row r="618" spans="6:6" ht="15.75" customHeight="1">
      <c r="F618" s="6"/>
    </row>
    <row r="619" spans="6:6" ht="15.75" customHeight="1">
      <c r="F619" s="6"/>
    </row>
    <row r="620" spans="6:6" ht="15.75" customHeight="1">
      <c r="F620" s="6"/>
    </row>
    <row r="621" spans="6:6" ht="15.75" customHeight="1">
      <c r="F621" s="6"/>
    </row>
    <row r="622" spans="6:6" ht="15.75" customHeight="1">
      <c r="F622" s="6"/>
    </row>
    <row r="623" spans="6:6" ht="15.75" customHeight="1">
      <c r="F623" s="6"/>
    </row>
    <row r="624" spans="6:6" ht="15.75" customHeight="1">
      <c r="F624" s="6"/>
    </row>
    <row r="625" spans="6:6" ht="15.75" customHeight="1">
      <c r="F625" s="6"/>
    </row>
    <row r="626" spans="6:6" ht="15.75" customHeight="1">
      <c r="F626" s="6"/>
    </row>
    <row r="627" spans="6:6" ht="15.75" customHeight="1">
      <c r="F627" s="6"/>
    </row>
    <row r="628" spans="6:6" ht="15.75" customHeight="1">
      <c r="F628" s="6"/>
    </row>
    <row r="629" spans="6:6" ht="15.75" customHeight="1">
      <c r="F629" s="6"/>
    </row>
    <row r="630" spans="6:6" ht="15.75" customHeight="1">
      <c r="F630" s="6"/>
    </row>
    <row r="631" spans="6:6" ht="15.75" customHeight="1">
      <c r="F631" s="6"/>
    </row>
    <row r="632" spans="6:6" ht="15.75" customHeight="1">
      <c r="F632" s="6"/>
    </row>
    <row r="633" spans="6:6" ht="15.75" customHeight="1">
      <c r="F633" s="6"/>
    </row>
    <row r="634" spans="6:6" ht="15.75" customHeight="1">
      <c r="F634" s="6"/>
    </row>
    <row r="635" spans="6:6" ht="15.75" customHeight="1">
      <c r="F635" s="6"/>
    </row>
    <row r="636" spans="6:6" ht="15.75" customHeight="1">
      <c r="F636" s="6"/>
    </row>
    <row r="637" spans="6:6" ht="15.75" customHeight="1">
      <c r="F637" s="6"/>
    </row>
    <row r="638" spans="6:6" ht="15.75" customHeight="1">
      <c r="F638" s="6"/>
    </row>
    <row r="639" spans="6:6" ht="15.75" customHeight="1">
      <c r="F639" s="6"/>
    </row>
    <row r="640" spans="6:6" ht="15.75" customHeight="1">
      <c r="F640" s="6"/>
    </row>
    <row r="641" spans="6:6" ht="15.75" customHeight="1">
      <c r="F641" s="6"/>
    </row>
    <row r="642" spans="6:6" ht="15.75" customHeight="1">
      <c r="F642" s="6"/>
    </row>
    <row r="643" spans="6:6" ht="15.75" customHeight="1">
      <c r="F643" s="6"/>
    </row>
    <row r="644" spans="6:6" ht="15.75" customHeight="1">
      <c r="F644" s="6"/>
    </row>
    <row r="645" spans="6:6" ht="15.75" customHeight="1">
      <c r="F645" s="6"/>
    </row>
    <row r="646" spans="6:6" ht="15.75" customHeight="1">
      <c r="F646" s="6"/>
    </row>
    <row r="647" spans="6:6" ht="15.75" customHeight="1">
      <c r="F647" s="6"/>
    </row>
    <row r="648" spans="6:6" ht="15.75" customHeight="1">
      <c r="F648" s="6"/>
    </row>
    <row r="649" spans="6:6" ht="15.75" customHeight="1">
      <c r="F649" s="6"/>
    </row>
    <row r="650" spans="6:6" ht="15.75" customHeight="1">
      <c r="F650" s="6"/>
    </row>
    <row r="651" spans="6:6" ht="15.75" customHeight="1">
      <c r="F651" s="6"/>
    </row>
    <row r="652" spans="6:6" ht="15.75" customHeight="1">
      <c r="F652" s="6"/>
    </row>
    <row r="653" spans="6:6" ht="15.75" customHeight="1">
      <c r="F653" s="6"/>
    </row>
    <row r="654" spans="6:6" ht="15.75" customHeight="1">
      <c r="F654" s="6"/>
    </row>
    <row r="655" spans="6:6" ht="15.75" customHeight="1">
      <c r="F655" s="6"/>
    </row>
    <row r="656" spans="6:6" ht="15.75" customHeight="1">
      <c r="F656" s="6"/>
    </row>
    <row r="657" spans="6:6" ht="15.75" customHeight="1">
      <c r="F657" s="6"/>
    </row>
    <row r="658" spans="6:6" ht="15.75" customHeight="1">
      <c r="F658" s="6"/>
    </row>
    <row r="659" spans="6:6" ht="15.75" customHeight="1">
      <c r="F659" s="6"/>
    </row>
    <row r="660" spans="6:6" ht="15.75" customHeight="1">
      <c r="F660" s="6"/>
    </row>
    <row r="661" spans="6:6" ht="15.75" customHeight="1">
      <c r="F661" s="6"/>
    </row>
    <row r="662" spans="6:6" ht="15.75" customHeight="1">
      <c r="F662" s="6"/>
    </row>
    <row r="663" spans="6:6" ht="15.75" customHeight="1">
      <c r="F663" s="6"/>
    </row>
    <row r="664" spans="6:6" ht="15.75" customHeight="1">
      <c r="F664" s="6"/>
    </row>
    <row r="665" spans="6:6" ht="15.75" customHeight="1">
      <c r="F665" s="6"/>
    </row>
    <row r="666" spans="6:6" ht="15.75" customHeight="1">
      <c r="F666" s="6"/>
    </row>
    <row r="667" spans="6:6" ht="15.75" customHeight="1">
      <c r="F667" s="6"/>
    </row>
    <row r="668" spans="6:6" ht="15.75" customHeight="1">
      <c r="F668" s="6"/>
    </row>
    <row r="669" spans="6:6" ht="15.75" customHeight="1">
      <c r="F669" s="6"/>
    </row>
    <row r="670" spans="6:6" ht="15.75" customHeight="1">
      <c r="F670" s="6"/>
    </row>
    <row r="671" spans="6:6" ht="15.75" customHeight="1">
      <c r="F671" s="6"/>
    </row>
    <row r="672" spans="6:6" ht="15.75" customHeight="1">
      <c r="F672" s="6"/>
    </row>
    <row r="673" spans="6:6" ht="15.75" customHeight="1">
      <c r="F673" s="6"/>
    </row>
    <row r="674" spans="6:6" ht="15.75" customHeight="1">
      <c r="F674" s="6"/>
    </row>
    <row r="675" spans="6:6" ht="15.75" customHeight="1">
      <c r="F675" s="6"/>
    </row>
    <row r="676" spans="6:6" ht="15.75" customHeight="1">
      <c r="F676" s="6"/>
    </row>
    <row r="677" spans="6:6" ht="15.75" customHeight="1">
      <c r="F677" s="6"/>
    </row>
    <row r="678" spans="6:6" ht="15.75" customHeight="1">
      <c r="F678" s="6"/>
    </row>
    <row r="679" spans="6:6" ht="15.75" customHeight="1">
      <c r="F679" s="6"/>
    </row>
    <row r="680" spans="6:6" ht="15.75" customHeight="1">
      <c r="F680" s="6"/>
    </row>
    <row r="681" spans="6:6" ht="15.75" customHeight="1">
      <c r="F681" s="6"/>
    </row>
    <row r="682" spans="6:6" ht="15.75" customHeight="1">
      <c r="F682" s="6"/>
    </row>
    <row r="683" spans="6:6" ht="15.75" customHeight="1">
      <c r="F683" s="6"/>
    </row>
    <row r="684" spans="6:6" ht="15.75" customHeight="1">
      <c r="F684" s="6"/>
    </row>
    <row r="685" spans="6:6" ht="15.75" customHeight="1">
      <c r="F685" s="6"/>
    </row>
    <row r="686" spans="6:6" ht="15.75" customHeight="1">
      <c r="F686" s="6"/>
    </row>
    <row r="687" spans="6:6" ht="15.75" customHeight="1">
      <c r="F687" s="6"/>
    </row>
    <row r="688" spans="6:6" ht="15.75" customHeight="1">
      <c r="F688" s="6"/>
    </row>
    <row r="689" spans="6:6" ht="15.75" customHeight="1">
      <c r="F689" s="6"/>
    </row>
    <row r="690" spans="6:6" ht="15.75" customHeight="1">
      <c r="F690" s="6"/>
    </row>
    <row r="691" spans="6:6" ht="15.75" customHeight="1">
      <c r="F691" s="6"/>
    </row>
    <row r="692" spans="6:6" ht="15.75" customHeight="1">
      <c r="F692" s="6"/>
    </row>
    <row r="693" spans="6:6" ht="15.75" customHeight="1">
      <c r="F693" s="6"/>
    </row>
    <row r="694" spans="6:6" ht="15.75" customHeight="1">
      <c r="F694" s="6"/>
    </row>
    <row r="695" spans="6:6" ht="15.75" customHeight="1">
      <c r="F695" s="6"/>
    </row>
    <row r="696" spans="6:6" ht="15.75" customHeight="1">
      <c r="F696" s="6"/>
    </row>
    <row r="697" spans="6:6" ht="15.75" customHeight="1">
      <c r="F697" s="6"/>
    </row>
    <row r="698" spans="6:6" ht="15.75" customHeight="1">
      <c r="F698" s="6"/>
    </row>
    <row r="699" spans="6:6" ht="15.75" customHeight="1">
      <c r="F699" s="6"/>
    </row>
    <row r="700" spans="6:6" ht="15.75" customHeight="1">
      <c r="F700" s="6"/>
    </row>
    <row r="701" spans="6:6" ht="15.75" customHeight="1">
      <c r="F701" s="6"/>
    </row>
    <row r="702" spans="6:6" ht="15.75" customHeight="1">
      <c r="F702" s="6"/>
    </row>
    <row r="703" spans="6:6" ht="15.75" customHeight="1">
      <c r="F703" s="6"/>
    </row>
    <row r="704" spans="6:6" ht="15.75" customHeight="1">
      <c r="F704" s="6"/>
    </row>
    <row r="705" spans="6:6" ht="15.75" customHeight="1">
      <c r="F705" s="6"/>
    </row>
    <row r="706" spans="6:6" ht="15.75" customHeight="1">
      <c r="F706" s="6"/>
    </row>
    <row r="707" spans="6:6" ht="15.75" customHeight="1">
      <c r="F707" s="6"/>
    </row>
    <row r="708" spans="6:6" ht="15.75" customHeight="1">
      <c r="F708" s="6"/>
    </row>
    <row r="709" spans="6:6" ht="15.75" customHeight="1">
      <c r="F709" s="6"/>
    </row>
    <row r="710" spans="6:6" ht="15.75" customHeight="1">
      <c r="F710" s="6"/>
    </row>
    <row r="711" spans="6:6" ht="15.75" customHeight="1">
      <c r="F711" s="6"/>
    </row>
    <row r="712" spans="6:6" ht="15.75" customHeight="1">
      <c r="F712" s="6"/>
    </row>
    <row r="713" spans="6:6" ht="15.75" customHeight="1">
      <c r="F713" s="6"/>
    </row>
    <row r="714" spans="6:6" ht="15.75" customHeight="1">
      <c r="F714" s="6"/>
    </row>
    <row r="715" spans="6:6" ht="15.75" customHeight="1">
      <c r="F715" s="6"/>
    </row>
    <row r="716" spans="6:6" ht="15.75" customHeight="1">
      <c r="F716" s="6"/>
    </row>
    <row r="717" spans="6:6" ht="15.75" customHeight="1">
      <c r="F717" s="6"/>
    </row>
    <row r="718" spans="6:6" ht="15.75" customHeight="1">
      <c r="F718" s="6"/>
    </row>
    <row r="719" spans="6:6" ht="15.75" customHeight="1">
      <c r="F719" s="6"/>
    </row>
    <row r="720" spans="6:6" ht="15.75" customHeight="1">
      <c r="F720" s="6"/>
    </row>
    <row r="721" spans="6:6" ht="15.75" customHeight="1">
      <c r="F721" s="6"/>
    </row>
    <row r="722" spans="6:6" ht="15.75" customHeight="1">
      <c r="F722" s="6"/>
    </row>
    <row r="723" spans="6:6" ht="15.75" customHeight="1">
      <c r="F723" s="6"/>
    </row>
    <row r="724" spans="6:6" ht="15.75" customHeight="1">
      <c r="F724" s="6"/>
    </row>
    <row r="725" spans="6:6" ht="15.75" customHeight="1">
      <c r="F725" s="6"/>
    </row>
    <row r="726" spans="6:6" ht="15.75" customHeight="1">
      <c r="F726" s="6"/>
    </row>
    <row r="727" spans="6:6" ht="15.75" customHeight="1">
      <c r="F727" s="6"/>
    </row>
    <row r="728" spans="6:6" ht="15.75" customHeight="1">
      <c r="F728" s="6"/>
    </row>
    <row r="729" spans="6:6" ht="15.75" customHeight="1">
      <c r="F729" s="6"/>
    </row>
    <row r="730" spans="6:6" ht="15.75" customHeight="1">
      <c r="F730" s="6"/>
    </row>
    <row r="731" spans="6:6" ht="15.75" customHeight="1">
      <c r="F731" s="6"/>
    </row>
    <row r="732" spans="6:6" ht="15.75" customHeight="1">
      <c r="F732" s="6"/>
    </row>
    <row r="733" spans="6:6" ht="15.75" customHeight="1">
      <c r="F733" s="6"/>
    </row>
    <row r="734" spans="6:6" ht="15.75" customHeight="1">
      <c r="F734" s="6"/>
    </row>
    <row r="735" spans="6:6" ht="15.75" customHeight="1">
      <c r="F735" s="6"/>
    </row>
    <row r="736" spans="6:6" ht="15.75" customHeight="1">
      <c r="F736" s="6"/>
    </row>
    <row r="737" spans="6:6" ht="15.75" customHeight="1">
      <c r="F737" s="6"/>
    </row>
    <row r="738" spans="6:6" ht="15.75" customHeight="1">
      <c r="F738" s="6"/>
    </row>
    <row r="739" spans="6:6" ht="15.75" customHeight="1">
      <c r="F739" s="6"/>
    </row>
    <row r="740" spans="6:6" ht="15.75" customHeight="1">
      <c r="F740" s="6"/>
    </row>
    <row r="741" spans="6:6" ht="15.75" customHeight="1">
      <c r="F741" s="6"/>
    </row>
    <row r="742" spans="6:6" ht="15.75" customHeight="1">
      <c r="F742" s="6"/>
    </row>
    <row r="743" spans="6:6" ht="15.75" customHeight="1">
      <c r="F743" s="6"/>
    </row>
    <row r="744" spans="6:6" ht="15.75" customHeight="1">
      <c r="F744" s="6"/>
    </row>
    <row r="745" spans="6:6" ht="15.75" customHeight="1">
      <c r="F745" s="6"/>
    </row>
    <row r="746" spans="6:6" ht="15.75" customHeight="1">
      <c r="F746" s="6"/>
    </row>
    <row r="747" spans="6:6" ht="15.75" customHeight="1">
      <c r="F747" s="6"/>
    </row>
    <row r="748" spans="6:6" ht="15.75" customHeight="1">
      <c r="F748" s="6"/>
    </row>
    <row r="749" spans="6:6" ht="15.75" customHeight="1">
      <c r="F749" s="6"/>
    </row>
    <row r="750" spans="6:6" ht="15.75" customHeight="1">
      <c r="F750" s="6"/>
    </row>
    <row r="751" spans="6:6" ht="15.75" customHeight="1">
      <c r="F751" s="6"/>
    </row>
    <row r="752" spans="6:6" ht="15.75" customHeight="1">
      <c r="F752" s="6"/>
    </row>
    <row r="753" spans="6:6" ht="15.75" customHeight="1">
      <c r="F753" s="6"/>
    </row>
    <row r="754" spans="6:6" ht="15.75" customHeight="1">
      <c r="F754" s="6"/>
    </row>
    <row r="755" spans="6:6" ht="15.75" customHeight="1">
      <c r="F755" s="6"/>
    </row>
    <row r="756" spans="6:6" ht="15.75" customHeight="1">
      <c r="F756" s="6"/>
    </row>
    <row r="757" spans="6:6" ht="15.75" customHeight="1">
      <c r="F757" s="6"/>
    </row>
    <row r="758" spans="6:6" ht="15.75" customHeight="1">
      <c r="F758" s="6"/>
    </row>
    <row r="759" spans="6:6" ht="15.75" customHeight="1">
      <c r="F759" s="6"/>
    </row>
    <row r="760" spans="6:6" ht="15.75" customHeight="1">
      <c r="F760" s="6"/>
    </row>
    <row r="761" spans="6:6" ht="15.75" customHeight="1">
      <c r="F761" s="6"/>
    </row>
    <row r="762" spans="6:6" ht="15.75" customHeight="1">
      <c r="F762" s="6"/>
    </row>
    <row r="763" spans="6:6" ht="15.75" customHeight="1">
      <c r="F763" s="6"/>
    </row>
    <row r="764" spans="6:6" ht="15.75" customHeight="1">
      <c r="F764" s="6"/>
    </row>
    <row r="765" spans="6:6" ht="15.75" customHeight="1">
      <c r="F765" s="6"/>
    </row>
    <row r="766" spans="6:6" ht="15.75" customHeight="1">
      <c r="F766" s="6"/>
    </row>
    <row r="767" spans="6:6" ht="15.75" customHeight="1">
      <c r="F767" s="6"/>
    </row>
    <row r="768" spans="6:6" ht="15.75" customHeight="1">
      <c r="F768" s="6"/>
    </row>
    <row r="769" spans="6:6" ht="15.75" customHeight="1">
      <c r="F769" s="6"/>
    </row>
    <row r="770" spans="6:6" ht="15.75" customHeight="1">
      <c r="F770" s="6"/>
    </row>
    <row r="771" spans="6:6" ht="15.75" customHeight="1">
      <c r="F771" s="6"/>
    </row>
    <row r="772" spans="6:6" ht="15.75" customHeight="1">
      <c r="F772" s="6"/>
    </row>
    <row r="773" spans="6:6" ht="15.75" customHeight="1">
      <c r="F773" s="6"/>
    </row>
    <row r="774" spans="6:6" ht="15.75" customHeight="1">
      <c r="F774" s="6"/>
    </row>
    <row r="775" spans="6:6" ht="15.75" customHeight="1">
      <c r="F775" s="6"/>
    </row>
    <row r="776" spans="6:6" ht="15.75" customHeight="1">
      <c r="F776" s="6"/>
    </row>
    <row r="777" spans="6:6" ht="15.75" customHeight="1">
      <c r="F777" s="6"/>
    </row>
    <row r="778" spans="6:6" ht="15.75" customHeight="1">
      <c r="F778" s="6"/>
    </row>
    <row r="779" spans="6:6" ht="15.75" customHeight="1">
      <c r="F779" s="6"/>
    </row>
    <row r="780" spans="6:6" ht="15.75" customHeight="1">
      <c r="F780" s="6"/>
    </row>
    <row r="781" spans="6:6" ht="15.75" customHeight="1">
      <c r="F781" s="6"/>
    </row>
    <row r="782" spans="6:6" ht="15.75" customHeight="1">
      <c r="F782" s="6"/>
    </row>
    <row r="783" spans="6:6" ht="15.75" customHeight="1">
      <c r="F783" s="6"/>
    </row>
    <row r="784" spans="6:6" ht="15.75" customHeight="1">
      <c r="F784" s="6"/>
    </row>
    <row r="785" spans="6:6" ht="15.75" customHeight="1">
      <c r="F785" s="6"/>
    </row>
    <row r="786" spans="6:6" ht="15.75" customHeight="1">
      <c r="F786" s="6"/>
    </row>
    <row r="787" spans="6:6" ht="15.75" customHeight="1">
      <c r="F787" s="6"/>
    </row>
    <row r="788" spans="6:6" ht="15.75" customHeight="1">
      <c r="F788" s="6"/>
    </row>
    <row r="789" spans="6:6" ht="15.75" customHeight="1">
      <c r="F789" s="6"/>
    </row>
    <row r="790" spans="6:6" ht="15.75" customHeight="1">
      <c r="F790" s="6"/>
    </row>
    <row r="791" spans="6:6" ht="15.75" customHeight="1">
      <c r="F791" s="6"/>
    </row>
    <row r="792" spans="6:6" ht="15.75" customHeight="1">
      <c r="F792" s="6"/>
    </row>
    <row r="793" spans="6:6" ht="15.75" customHeight="1">
      <c r="F793" s="6"/>
    </row>
    <row r="794" spans="6:6" ht="15.75" customHeight="1">
      <c r="F794" s="6"/>
    </row>
    <row r="795" spans="6:6" ht="15.75" customHeight="1">
      <c r="F795" s="6"/>
    </row>
    <row r="796" spans="6:6" ht="15.75" customHeight="1">
      <c r="F796" s="6"/>
    </row>
    <row r="797" spans="6:6" ht="15.75" customHeight="1">
      <c r="F797" s="6"/>
    </row>
    <row r="798" spans="6:6" ht="15.75" customHeight="1">
      <c r="F798" s="6"/>
    </row>
    <row r="799" spans="6:6" ht="15.75" customHeight="1">
      <c r="F799" s="6"/>
    </row>
    <row r="800" spans="6:6" ht="15.75" customHeight="1">
      <c r="F800" s="6"/>
    </row>
    <row r="801" spans="6:6" ht="15.75" customHeight="1">
      <c r="F801" s="6"/>
    </row>
    <row r="802" spans="6:6" ht="15.75" customHeight="1">
      <c r="F802" s="6"/>
    </row>
    <row r="803" spans="6:6" ht="15.75" customHeight="1">
      <c r="F803" s="6"/>
    </row>
    <row r="804" spans="6:6" ht="15.75" customHeight="1">
      <c r="F804" s="6"/>
    </row>
    <row r="805" spans="6:6" ht="15.75" customHeight="1">
      <c r="F805" s="6"/>
    </row>
    <row r="806" spans="6:6" ht="15.75" customHeight="1">
      <c r="F806" s="6"/>
    </row>
    <row r="807" spans="6:6" ht="15.75" customHeight="1">
      <c r="F807" s="6"/>
    </row>
    <row r="808" spans="6:6" ht="15.75" customHeight="1">
      <c r="F808" s="6"/>
    </row>
    <row r="809" spans="6:6" ht="15.75" customHeight="1">
      <c r="F809" s="6"/>
    </row>
    <row r="810" spans="6:6" ht="15.75" customHeight="1">
      <c r="F810" s="6"/>
    </row>
    <row r="811" spans="6:6" ht="15.75" customHeight="1">
      <c r="F811" s="6"/>
    </row>
    <row r="812" spans="6:6" ht="15.75" customHeight="1">
      <c r="F812" s="6"/>
    </row>
    <row r="813" spans="6:6" ht="15.75" customHeight="1">
      <c r="F813" s="6"/>
    </row>
    <row r="814" spans="6:6" ht="15.75" customHeight="1">
      <c r="F814" s="6"/>
    </row>
    <row r="815" spans="6:6" ht="15.75" customHeight="1">
      <c r="F815" s="6"/>
    </row>
    <row r="816" spans="6:6" ht="15.75" customHeight="1">
      <c r="F816" s="6"/>
    </row>
    <row r="817" spans="6:6" ht="15.75" customHeight="1">
      <c r="F817" s="6"/>
    </row>
    <row r="818" spans="6:6" ht="15.75" customHeight="1">
      <c r="F818" s="6"/>
    </row>
    <row r="819" spans="6:6" ht="15.75" customHeight="1">
      <c r="F819" s="6"/>
    </row>
    <row r="820" spans="6:6" ht="15.75" customHeight="1">
      <c r="F820" s="6"/>
    </row>
    <row r="821" spans="6:6" ht="15.75" customHeight="1">
      <c r="F821" s="6"/>
    </row>
    <row r="822" spans="6:6" ht="15.75" customHeight="1">
      <c r="F822" s="6"/>
    </row>
    <row r="823" spans="6:6" ht="15.75" customHeight="1">
      <c r="F823" s="6"/>
    </row>
    <row r="824" spans="6:6" ht="15.75" customHeight="1">
      <c r="F824" s="6"/>
    </row>
    <row r="825" spans="6:6" ht="15.75" customHeight="1">
      <c r="F825" s="6"/>
    </row>
    <row r="826" spans="6:6" ht="15.75" customHeight="1">
      <c r="F826" s="6"/>
    </row>
    <row r="827" spans="6:6" ht="15.75" customHeight="1">
      <c r="F827" s="6"/>
    </row>
    <row r="828" spans="6:6" ht="15.75" customHeight="1">
      <c r="F828" s="6"/>
    </row>
    <row r="829" spans="6:6" ht="15.75" customHeight="1">
      <c r="F829" s="6"/>
    </row>
    <row r="830" spans="6:6" ht="15.75" customHeight="1">
      <c r="F830" s="6"/>
    </row>
    <row r="831" spans="6:6" ht="15.75" customHeight="1">
      <c r="F831" s="6"/>
    </row>
    <row r="832" spans="6:6" ht="15.75" customHeight="1">
      <c r="F832" s="6"/>
    </row>
    <row r="833" spans="6:6" ht="15.75" customHeight="1">
      <c r="F833" s="6"/>
    </row>
    <row r="834" spans="6:6" ht="15.75" customHeight="1">
      <c r="F834" s="6"/>
    </row>
    <row r="835" spans="6:6" ht="15.75" customHeight="1">
      <c r="F835" s="6"/>
    </row>
    <row r="836" spans="6:6" ht="15.75" customHeight="1">
      <c r="F836" s="6"/>
    </row>
    <row r="837" spans="6:6" ht="15.75" customHeight="1">
      <c r="F837" s="6"/>
    </row>
    <row r="838" spans="6:6" ht="15.75" customHeight="1">
      <c r="F838" s="6"/>
    </row>
    <row r="839" spans="6:6" ht="15.75" customHeight="1">
      <c r="F839" s="6"/>
    </row>
    <row r="840" spans="6:6" ht="15.75" customHeight="1">
      <c r="F840" s="6"/>
    </row>
    <row r="841" spans="6:6" ht="15.75" customHeight="1">
      <c r="F841" s="6"/>
    </row>
    <row r="842" spans="6:6" ht="15.75" customHeight="1">
      <c r="F842" s="6"/>
    </row>
    <row r="843" spans="6:6" ht="15.75" customHeight="1">
      <c r="F843" s="6"/>
    </row>
    <row r="844" spans="6:6" ht="15.75" customHeight="1">
      <c r="F844" s="6"/>
    </row>
    <row r="845" spans="6:6" ht="15.75" customHeight="1">
      <c r="F845" s="6"/>
    </row>
    <row r="846" spans="6:6" ht="15.75" customHeight="1">
      <c r="F846" s="6"/>
    </row>
    <row r="847" spans="6:6" ht="15.75" customHeight="1">
      <c r="F847" s="6"/>
    </row>
    <row r="848" spans="6:6" ht="15.75" customHeight="1">
      <c r="F848" s="6"/>
    </row>
    <row r="849" spans="6:6" ht="15.75" customHeight="1">
      <c r="F849" s="6"/>
    </row>
    <row r="850" spans="6:6" ht="15.75" customHeight="1">
      <c r="F850" s="6"/>
    </row>
    <row r="851" spans="6:6" ht="15.75" customHeight="1">
      <c r="F851" s="6"/>
    </row>
    <row r="852" spans="6:6" ht="15.75" customHeight="1">
      <c r="F852" s="6"/>
    </row>
    <row r="853" spans="6:6" ht="15.75" customHeight="1">
      <c r="F853" s="6"/>
    </row>
    <row r="854" spans="6:6" ht="15.75" customHeight="1">
      <c r="F854" s="6"/>
    </row>
    <row r="855" spans="6:6" ht="15.75" customHeight="1">
      <c r="F855" s="6"/>
    </row>
    <row r="856" spans="6:6" ht="15.75" customHeight="1">
      <c r="F856" s="6"/>
    </row>
    <row r="857" spans="6:6" ht="15.75" customHeight="1">
      <c r="F857" s="6"/>
    </row>
    <row r="858" spans="6:6" ht="15.75" customHeight="1">
      <c r="F858" s="6"/>
    </row>
    <row r="859" spans="6:6" ht="15.75" customHeight="1">
      <c r="F859" s="6"/>
    </row>
    <row r="860" spans="6:6" ht="15.75" customHeight="1">
      <c r="F860" s="6"/>
    </row>
    <row r="861" spans="6:6" ht="15.75" customHeight="1">
      <c r="F861" s="6"/>
    </row>
    <row r="862" spans="6:6" ht="15.75" customHeight="1">
      <c r="F862" s="6"/>
    </row>
    <row r="863" spans="6:6" ht="15.75" customHeight="1">
      <c r="F863" s="6"/>
    </row>
    <row r="864" spans="6:6" ht="15.75" customHeight="1">
      <c r="F864" s="6"/>
    </row>
    <row r="865" spans="6:6" ht="15.75" customHeight="1">
      <c r="F865" s="6"/>
    </row>
    <row r="866" spans="6:6" ht="15.75" customHeight="1">
      <c r="F866" s="6"/>
    </row>
    <row r="867" spans="6:6" ht="15.75" customHeight="1">
      <c r="F867" s="6"/>
    </row>
    <row r="868" spans="6:6" ht="15.75" customHeight="1">
      <c r="F868" s="6"/>
    </row>
    <row r="869" spans="6:6" ht="15.75" customHeight="1">
      <c r="F869" s="6"/>
    </row>
    <row r="870" spans="6:6" ht="15.75" customHeight="1">
      <c r="F870" s="6"/>
    </row>
    <row r="871" spans="6:6" ht="15.75" customHeight="1">
      <c r="F871" s="6"/>
    </row>
    <row r="872" spans="6:6" ht="15.75" customHeight="1">
      <c r="F872" s="6"/>
    </row>
    <row r="873" spans="6:6" ht="15.75" customHeight="1">
      <c r="F873" s="6"/>
    </row>
    <row r="874" spans="6:6" ht="15.75" customHeight="1">
      <c r="F874" s="6"/>
    </row>
    <row r="875" spans="6:6" ht="15.75" customHeight="1">
      <c r="F875" s="6"/>
    </row>
    <row r="876" spans="6:6" ht="15.75" customHeight="1">
      <c r="F876" s="6"/>
    </row>
    <row r="877" spans="6:6" ht="15.75" customHeight="1">
      <c r="F877" s="6"/>
    </row>
    <row r="878" spans="6:6" ht="15.75" customHeight="1">
      <c r="F878" s="6"/>
    </row>
    <row r="879" spans="6:6" ht="15.75" customHeight="1">
      <c r="F879" s="6"/>
    </row>
    <row r="880" spans="6:6" ht="15.75" customHeight="1">
      <c r="F880" s="6"/>
    </row>
    <row r="881" spans="6:6" ht="15.75" customHeight="1">
      <c r="F881" s="6"/>
    </row>
    <row r="882" spans="6:6" ht="15.75" customHeight="1">
      <c r="F882" s="6"/>
    </row>
    <row r="883" spans="6:6" ht="15.75" customHeight="1">
      <c r="F883" s="6"/>
    </row>
    <row r="884" spans="6:6" ht="15.75" customHeight="1">
      <c r="F884" s="6"/>
    </row>
    <row r="885" spans="6:6" ht="15.75" customHeight="1">
      <c r="F885" s="6"/>
    </row>
    <row r="886" spans="6:6" ht="15.75" customHeight="1">
      <c r="F886" s="6"/>
    </row>
    <row r="887" spans="6:6" ht="15.75" customHeight="1">
      <c r="F887" s="6"/>
    </row>
    <row r="888" spans="6:6" ht="15.75" customHeight="1">
      <c r="F888" s="6"/>
    </row>
    <row r="889" spans="6:6" ht="15.75" customHeight="1">
      <c r="F889" s="6"/>
    </row>
    <row r="890" spans="6:6" ht="15.75" customHeight="1">
      <c r="F890" s="6"/>
    </row>
    <row r="891" spans="6:6" ht="15.75" customHeight="1">
      <c r="F891" s="6"/>
    </row>
    <row r="892" spans="6:6" ht="15.75" customHeight="1">
      <c r="F892" s="6"/>
    </row>
    <row r="893" spans="6:6" ht="15.75" customHeight="1">
      <c r="F893" s="6"/>
    </row>
    <row r="894" spans="6:6" ht="15.75" customHeight="1">
      <c r="F894" s="6"/>
    </row>
    <row r="895" spans="6:6" ht="15.75" customHeight="1">
      <c r="F895" s="6"/>
    </row>
    <row r="896" spans="6:6" ht="15.75" customHeight="1">
      <c r="F896" s="6"/>
    </row>
    <row r="897" spans="6:6" ht="15.75" customHeight="1">
      <c r="F897" s="6"/>
    </row>
    <row r="898" spans="6:6" ht="15.75" customHeight="1">
      <c r="F898" s="6"/>
    </row>
    <row r="899" spans="6:6" ht="15.75" customHeight="1">
      <c r="F899" s="6"/>
    </row>
    <row r="900" spans="6:6" ht="15.75" customHeight="1">
      <c r="F900" s="6"/>
    </row>
    <row r="901" spans="6:6" ht="15.75" customHeight="1">
      <c r="F901" s="6"/>
    </row>
    <row r="902" spans="6:6" ht="15.75" customHeight="1">
      <c r="F902" s="6"/>
    </row>
    <row r="903" spans="6:6" ht="15.75" customHeight="1">
      <c r="F903" s="6"/>
    </row>
    <row r="904" spans="6:6" ht="15.75" customHeight="1">
      <c r="F904" s="6"/>
    </row>
    <row r="905" spans="6:6" ht="15.75" customHeight="1">
      <c r="F905" s="6"/>
    </row>
    <row r="906" spans="6:6" ht="15.75" customHeight="1">
      <c r="F906" s="6"/>
    </row>
    <row r="907" spans="6:6" ht="15.75" customHeight="1">
      <c r="F907" s="6"/>
    </row>
    <row r="908" spans="6:6" ht="15.75" customHeight="1">
      <c r="F908" s="6"/>
    </row>
    <row r="909" spans="6:6" ht="15.75" customHeight="1">
      <c r="F909" s="6"/>
    </row>
    <row r="910" spans="6:6" ht="15.75" customHeight="1">
      <c r="F910" s="6"/>
    </row>
    <row r="911" spans="6:6" ht="15.75" customHeight="1">
      <c r="F911" s="6"/>
    </row>
    <row r="912" spans="6:6" ht="15.75" customHeight="1">
      <c r="F912" s="6"/>
    </row>
    <row r="913" spans="6:6" ht="15.75" customHeight="1">
      <c r="F913" s="6"/>
    </row>
    <row r="914" spans="6:6" ht="15.75" customHeight="1">
      <c r="F914" s="6"/>
    </row>
    <row r="915" spans="6:6" ht="15.75" customHeight="1">
      <c r="F915" s="6"/>
    </row>
    <row r="916" spans="6:6" ht="15.75" customHeight="1">
      <c r="F916" s="6"/>
    </row>
    <row r="917" spans="6:6" ht="15.75" customHeight="1">
      <c r="F917" s="6"/>
    </row>
    <row r="918" spans="6:6" ht="15.75" customHeight="1">
      <c r="F918" s="6"/>
    </row>
    <row r="919" spans="6:6" ht="15.75" customHeight="1">
      <c r="F919" s="6"/>
    </row>
    <row r="920" spans="6:6" ht="15.75" customHeight="1">
      <c r="F920" s="6"/>
    </row>
    <row r="921" spans="6:6" ht="15.75" customHeight="1">
      <c r="F921" s="6"/>
    </row>
    <row r="922" spans="6:6" ht="15.75" customHeight="1">
      <c r="F922" s="6"/>
    </row>
    <row r="923" spans="6:6" ht="15.75" customHeight="1">
      <c r="F923" s="6"/>
    </row>
    <row r="924" spans="6:6" ht="15.75" customHeight="1">
      <c r="F924" s="6"/>
    </row>
    <row r="925" spans="6:6" ht="15.75" customHeight="1">
      <c r="F925" s="6"/>
    </row>
    <row r="926" spans="6:6" ht="15.75" customHeight="1">
      <c r="F926" s="6"/>
    </row>
    <row r="927" spans="6:6" ht="15.75" customHeight="1">
      <c r="F927" s="6"/>
    </row>
    <row r="928" spans="6:6" ht="15.75" customHeight="1">
      <c r="F928" s="6"/>
    </row>
    <row r="929" spans="6:6" ht="15.75" customHeight="1">
      <c r="F929" s="6"/>
    </row>
    <row r="930" spans="6:6" ht="15.75" customHeight="1">
      <c r="F930" s="6"/>
    </row>
    <row r="931" spans="6:6" ht="15.75" customHeight="1">
      <c r="F931" s="6"/>
    </row>
    <row r="932" spans="6:6" ht="15.75" customHeight="1">
      <c r="F932" s="6"/>
    </row>
    <row r="933" spans="6:6" ht="15.75" customHeight="1">
      <c r="F933" s="6"/>
    </row>
    <row r="934" spans="6:6" ht="15.75" customHeight="1">
      <c r="F934" s="6"/>
    </row>
    <row r="935" spans="6:6" ht="15.75" customHeight="1">
      <c r="F935" s="6"/>
    </row>
    <row r="936" spans="6:6" ht="15.75" customHeight="1">
      <c r="F936" s="6"/>
    </row>
    <row r="937" spans="6:6" ht="15.75" customHeight="1">
      <c r="F937" s="6"/>
    </row>
    <row r="938" spans="6:6" ht="15.75" customHeight="1">
      <c r="F938" s="6"/>
    </row>
    <row r="939" spans="6:6" ht="15.75" customHeight="1">
      <c r="F939" s="6"/>
    </row>
    <row r="940" spans="6:6" ht="15.75" customHeight="1">
      <c r="F940" s="6"/>
    </row>
    <row r="941" spans="6:6" ht="15.75" customHeight="1">
      <c r="F941" s="6"/>
    </row>
    <row r="942" spans="6:6" ht="15.75" customHeight="1">
      <c r="F942" s="6"/>
    </row>
    <row r="943" spans="6:6" ht="15.75" customHeight="1">
      <c r="F943" s="6"/>
    </row>
    <row r="944" spans="6:6" ht="15.75" customHeight="1">
      <c r="F944" s="6"/>
    </row>
    <row r="945" spans="6:6" ht="15.75" customHeight="1">
      <c r="F945" s="6"/>
    </row>
    <row r="946" spans="6:6" ht="15.75" customHeight="1">
      <c r="F946" s="6"/>
    </row>
    <row r="947" spans="6:6" ht="15.75" customHeight="1">
      <c r="F947" s="6"/>
    </row>
    <row r="948" spans="6:6" ht="15.75" customHeight="1">
      <c r="F948" s="6"/>
    </row>
    <row r="949" spans="6:6" ht="15.75" customHeight="1">
      <c r="F949" s="6"/>
    </row>
    <row r="950" spans="6:6" ht="15.75" customHeight="1">
      <c r="F950" s="6"/>
    </row>
    <row r="951" spans="6:6" ht="15.75" customHeight="1">
      <c r="F951" s="6"/>
    </row>
    <row r="952" spans="6:6" ht="15.75" customHeight="1">
      <c r="F952" s="6"/>
    </row>
    <row r="953" spans="6:6" ht="15.75" customHeight="1">
      <c r="F953" s="6"/>
    </row>
    <row r="954" spans="6:6" ht="15.75" customHeight="1">
      <c r="F954" s="6"/>
    </row>
    <row r="955" spans="6:6" ht="15.75" customHeight="1">
      <c r="F955" s="6"/>
    </row>
    <row r="956" spans="6:6" ht="15.75" customHeight="1">
      <c r="F956" s="6"/>
    </row>
    <row r="957" spans="6:6" ht="15.75" customHeight="1">
      <c r="F957" s="6"/>
    </row>
    <row r="958" spans="6:6" ht="15.75" customHeight="1">
      <c r="F958" s="6"/>
    </row>
    <row r="959" spans="6:6" ht="15.75" customHeight="1">
      <c r="F959" s="6"/>
    </row>
    <row r="960" spans="6:6" ht="15.75" customHeight="1">
      <c r="F960" s="6"/>
    </row>
    <row r="961" spans="6:6" ht="15.75" customHeight="1">
      <c r="F961" s="6"/>
    </row>
    <row r="962" spans="6:6" ht="15.75" customHeight="1">
      <c r="F962" s="6"/>
    </row>
    <row r="963" spans="6:6" ht="15.75" customHeight="1">
      <c r="F963" s="6"/>
    </row>
    <row r="964" spans="6:6" ht="15.75" customHeight="1">
      <c r="F964" s="6"/>
    </row>
    <row r="965" spans="6:6" ht="15.75" customHeight="1">
      <c r="F965" s="6"/>
    </row>
    <row r="966" spans="6:6" ht="15.75" customHeight="1">
      <c r="F966" s="6"/>
    </row>
    <row r="967" spans="6:6" ht="15.75" customHeight="1">
      <c r="F967" s="6"/>
    </row>
    <row r="968" spans="6:6" ht="15.75" customHeight="1">
      <c r="F968" s="6"/>
    </row>
    <row r="969" spans="6:6" ht="15.75" customHeight="1">
      <c r="F969" s="6"/>
    </row>
    <row r="970" spans="6:6" ht="15.75" customHeight="1">
      <c r="F970" s="6"/>
    </row>
    <row r="971" spans="6:6" ht="15.75" customHeight="1">
      <c r="F971" s="6"/>
    </row>
    <row r="972" spans="6:6" ht="15.75" customHeight="1">
      <c r="F972" s="6"/>
    </row>
    <row r="973" spans="6:6" ht="15.75" customHeight="1">
      <c r="F973" s="6"/>
    </row>
    <row r="974" spans="6:6" ht="15.75" customHeight="1">
      <c r="F974" s="6"/>
    </row>
    <row r="975" spans="6:6" ht="15.75" customHeight="1">
      <c r="F975" s="6"/>
    </row>
    <row r="976" spans="6:6" ht="15.75" customHeight="1">
      <c r="F976" s="6"/>
    </row>
    <row r="977" spans="6:6" ht="15.75" customHeight="1">
      <c r="F977" s="6"/>
    </row>
    <row r="978" spans="6:6" ht="15.75" customHeight="1">
      <c r="F978" s="6"/>
    </row>
    <row r="979" spans="6:6" ht="15.75" customHeight="1">
      <c r="F979" s="6"/>
    </row>
    <row r="980" spans="6:6" ht="15.75" customHeight="1">
      <c r="F980" s="6"/>
    </row>
    <row r="981" spans="6:6" ht="15.75" customHeight="1">
      <c r="F981" s="6"/>
    </row>
    <row r="982" spans="6:6" ht="15.75" customHeight="1">
      <c r="F982" s="6"/>
    </row>
    <row r="983" spans="6:6" ht="15.75" customHeight="1">
      <c r="F983" s="6"/>
    </row>
    <row r="984" spans="6:6" ht="15.75" customHeight="1">
      <c r="F984" s="6"/>
    </row>
    <row r="985" spans="6:6" ht="15.75" customHeight="1">
      <c r="F985" s="6"/>
    </row>
    <row r="986" spans="6:6" ht="15.75" customHeight="1">
      <c r="F986" s="6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1"/>
  <sheetViews>
    <sheetView topLeftCell="A13" zoomScale="125" zoomScaleNormal="125" zoomScalePageLayoutView="125" workbookViewId="0">
      <selection activeCell="U51" sqref="U51"/>
    </sheetView>
  </sheetViews>
  <sheetFormatPr baseColWidth="10" defaultRowHeight="12" x14ac:dyDescent="0"/>
  <cols>
    <col min="1" max="1" width="13.33203125" style="10" bestFit="1" customWidth="1"/>
    <col min="2" max="2" width="8.83203125" customWidth="1"/>
    <col min="3" max="3" width="11.83203125" bestFit="1" customWidth="1"/>
    <col min="4" max="4" width="11.1640625" bestFit="1" customWidth="1"/>
    <col min="5" max="5" width="13.1640625" bestFit="1" customWidth="1"/>
    <col min="6" max="6" width="8.1640625" bestFit="1" customWidth="1"/>
    <col min="7" max="7" width="11.1640625" bestFit="1" customWidth="1"/>
    <col min="8" max="8" width="10.6640625" bestFit="1" customWidth="1"/>
    <col min="9" max="11" width="9.1640625" bestFit="1" customWidth="1"/>
    <col min="12" max="12" width="10.5" bestFit="1" customWidth="1"/>
    <col min="13" max="13" width="12.83203125" bestFit="1" customWidth="1"/>
    <col min="14" max="14" width="8.1640625" bestFit="1" customWidth="1"/>
    <col min="15" max="15" width="11" bestFit="1" customWidth="1"/>
    <col min="16" max="16" width="10.33203125" bestFit="1" customWidth="1"/>
    <col min="17" max="17" width="8" bestFit="1" customWidth="1"/>
    <col min="18" max="18" width="11.33203125" bestFit="1" customWidth="1"/>
    <col min="19" max="27" width="12.1640625" bestFit="1" customWidth="1"/>
    <col min="28" max="28" width="13.6640625" customWidth="1"/>
    <col min="29" max="29" width="12.1640625" bestFit="1" customWidth="1"/>
  </cols>
  <sheetData>
    <row r="3" spans="1:19">
      <c r="A3" s="11" t="s">
        <v>481</v>
      </c>
      <c r="B3" s="7" t="s">
        <v>477</v>
      </c>
    </row>
    <row r="4" spans="1:19">
      <c r="A4" s="11" t="s">
        <v>478</v>
      </c>
      <c r="B4" t="s">
        <v>18</v>
      </c>
      <c r="C4" t="s">
        <v>17</v>
      </c>
      <c r="D4" t="s">
        <v>16</v>
      </c>
      <c r="E4" t="s">
        <v>21</v>
      </c>
      <c r="F4" t="s">
        <v>22</v>
      </c>
      <c r="G4" t="s">
        <v>20</v>
      </c>
      <c r="H4" t="s">
        <v>19</v>
      </c>
      <c r="I4" t="s">
        <v>12</v>
      </c>
      <c r="J4" t="s">
        <v>14</v>
      </c>
      <c r="K4" t="s">
        <v>13</v>
      </c>
      <c r="L4" t="s">
        <v>15</v>
      </c>
      <c r="M4" t="s">
        <v>25</v>
      </c>
      <c r="N4" t="s">
        <v>26</v>
      </c>
      <c r="O4" t="s">
        <v>24</v>
      </c>
      <c r="P4" t="s">
        <v>23</v>
      </c>
      <c r="Q4" t="s">
        <v>475</v>
      </c>
      <c r="R4" t="s">
        <v>479</v>
      </c>
      <c r="S4" t="s">
        <v>480</v>
      </c>
    </row>
    <row r="5" spans="1:19">
      <c r="A5" s="9" t="s">
        <v>40</v>
      </c>
      <c r="B5" s="16">
        <v>68.175155609792682</v>
      </c>
      <c r="C5" s="16">
        <v>13245.033112582782</v>
      </c>
      <c r="D5" s="16">
        <v>31746.031746031746</v>
      </c>
      <c r="E5" s="16">
        <v>14705.882352941177</v>
      </c>
      <c r="F5" s="16">
        <v>1226.3919548687761</v>
      </c>
      <c r="G5" s="16">
        <v>15748.031496062993</v>
      </c>
      <c r="H5" s="16">
        <v>35211.267605633802</v>
      </c>
      <c r="I5" s="16">
        <v>18518.518518518518</v>
      </c>
      <c r="J5" s="16">
        <v>5546.3117027176932</v>
      </c>
      <c r="K5" s="16">
        <v>12210.01221001221</v>
      </c>
      <c r="L5" s="16">
        <v>13966.480446927375</v>
      </c>
      <c r="M5" s="16">
        <v>15527.950310559007</v>
      </c>
      <c r="N5" s="16">
        <v>759.87841945288756</v>
      </c>
      <c r="O5" s="16">
        <v>16155.088852988691</v>
      </c>
      <c r="P5" s="16">
        <v>34843.205574912892</v>
      </c>
      <c r="Q5" s="16">
        <v>181.18567908392521</v>
      </c>
      <c r="R5" s="16"/>
      <c r="S5" s="16">
        <v>229659.4451389043</v>
      </c>
    </row>
    <row r="6" spans="1:19">
      <c r="A6" s="9" t="s">
        <v>70</v>
      </c>
      <c r="B6" s="16">
        <v>23.907544742969986</v>
      </c>
      <c r="C6" s="16">
        <v>4810.0048100048098</v>
      </c>
      <c r="D6" s="16">
        <v>5310.6744556558679</v>
      </c>
      <c r="E6" s="16">
        <v>5136.1068310220853</v>
      </c>
      <c r="F6" s="16">
        <v>402.20407834935446</v>
      </c>
      <c r="G6" s="16">
        <v>5871.9906048150324</v>
      </c>
      <c r="H6" s="16">
        <v>6557.377049180328</v>
      </c>
      <c r="I6" s="16">
        <v>5861.664712778429</v>
      </c>
      <c r="J6" s="16">
        <v>2578.6487880350696</v>
      </c>
      <c r="K6" s="16">
        <v>4814.6364949446315</v>
      </c>
      <c r="L6" s="16">
        <v>5257.6235541535225</v>
      </c>
      <c r="M6" s="16">
        <v>5611.672278338945</v>
      </c>
      <c r="N6" s="16">
        <v>229.49991967502811</v>
      </c>
      <c r="O6" s="16">
        <v>5948.8399762046402</v>
      </c>
      <c r="P6" s="16">
        <v>6377.5510204081629</v>
      </c>
      <c r="Q6" s="16">
        <v>33.225240550741589</v>
      </c>
      <c r="R6" s="16"/>
      <c r="S6" s="16">
        <v>64825.627358859609</v>
      </c>
    </row>
    <row r="7" spans="1:19">
      <c r="A7" s="9" t="s">
        <v>69</v>
      </c>
      <c r="B7" s="16">
        <v>2.3136692272044006</v>
      </c>
      <c r="C7" s="16">
        <v>863.40873769642553</v>
      </c>
      <c r="D7" s="16">
        <v>582.00442323361654</v>
      </c>
      <c r="E7" s="16">
        <v>1959.2476489028213</v>
      </c>
      <c r="F7" s="16">
        <v>236.6751869733977</v>
      </c>
      <c r="G7" s="16">
        <v>6426.7352185089976</v>
      </c>
      <c r="H7" s="16">
        <v>48309.178743961354</v>
      </c>
      <c r="I7" s="16">
        <v>6138.7354205033762</v>
      </c>
      <c r="J7" s="16">
        <v>1779.676098949991</v>
      </c>
      <c r="K7" s="16">
        <v>4308.4877208099961</v>
      </c>
      <c r="L7" s="16">
        <v>5599.1041433370665</v>
      </c>
      <c r="M7" s="16">
        <v>5885.8151854031785</v>
      </c>
      <c r="N7" s="16">
        <v>223.47367480110842</v>
      </c>
      <c r="O7" s="16">
        <v>5515.7198014340875</v>
      </c>
      <c r="P7" s="16">
        <v>14005.602240896358</v>
      </c>
      <c r="Q7" s="16">
        <v>115.71663310884307</v>
      </c>
      <c r="R7" s="16"/>
      <c r="S7" s="16">
        <v>101951.89454774781</v>
      </c>
    </row>
    <row r="8" spans="1:19">
      <c r="A8" s="9" t="s">
        <v>32</v>
      </c>
      <c r="B8" s="16">
        <v>114.58297526153564</v>
      </c>
      <c r="C8" s="16">
        <v>21231.422505307855</v>
      </c>
      <c r="D8" s="16">
        <v>149253.73134328358</v>
      </c>
      <c r="E8" s="16">
        <v>27027.027027027027</v>
      </c>
      <c r="F8" s="16">
        <v>2606.2027625749283</v>
      </c>
      <c r="G8" s="16">
        <v>37453.183520599254</v>
      </c>
      <c r="H8" s="16">
        <v>265251.98938992043</v>
      </c>
      <c r="I8" s="16">
        <v>55865.9217877095</v>
      </c>
      <c r="J8" s="16">
        <v>6203.4739454094297</v>
      </c>
      <c r="K8" s="16">
        <v>20533.880903490761</v>
      </c>
      <c r="L8" s="16">
        <v>39215.686274509804</v>
      </c>
      <c r="M8" s="16">
        <v>34246.575342465752</v>
      </c>
      <c r="N8" s="16">
        <v>1941.3706076490002</v>
      </c>
      <c r="O8" s="16">
        <v>39682.539682539682</v>
      </c>
      <c r="P8" s="16">
        <v>202429.14979757086</v>
      </c>
      <c r="Q8" s="16">
        <v>902.20137134608444</v>
      </c>
      <c r="R8" s="16"/>
      <c r="S8" s="16">
        <v>903958.93923666538</v>
      </c>
    </row>
    <row r="9" spans="1:19">
      <c r="A9" s="9" t="s">
        <v>30</v>
      </c>
      <c r="B9" s="16">
        <v>243.39190965292315</v>
      </c>
      <c r="C9" s="16">
        <v>52631.57894736842</v>
      </c>
      <c r="D9" s="16">
        <v>88495.575221238934</v>
      </c>
      <c r="E9" s="16">
        <v>62500</v>
      </c>
      <c r="F9" s="16">
        <v>5390.8355795148245</v>
      </c>
      <c r="G9" s="16">
        <v>86956.521739130432</v>
      </c>
      <c r="H9" s="16">
        <v>118343.19526627219</v>
      </c>
      <c r="I9" s="16">
        <v>116686.11435239206</v>
      </c>
      <c r="J9" s="16">
        <v>26595.744680851065</v>
      </c>
      <c r="K9" s="16">
        <v>62111.801242236026</v>
      </c>
      <c r="L9" s="16">
        <v>47846.889952153113</v>
      </c>
      <c r="M9" s="16">
        <v>85470.085470085469</v>
      </c>
      <c r="N9" s="16">
        <v>2984.1838257236645</v>
      </c>
      <c r="O9" s="16">
        <v>102986.61174047375</v>
      </c>
      <c r="P9" s="16">
        <v>114416.47597254004</v>
      </c>
      <c r="Q9" s="16">
        <v>368.31055946373982</v>
      </c>
      <c r="R9" s="16"/>
      <c r="S9" s="16">
        <v>974027.31645909674</v>
      </c>
    </row>
    <row r="10" spans="1:19">
      <c r="A10" s="9" t="s">
        <v>65</v>
      </c>
      <c r="B10" s="16">
        <v>22.350464219141831</v>
      </c>
      <c r="C10" s="16">
        <v>4201.680672268908</v>
      </c>
      <c r="D10" s="16">
        <v>9756.0975609756097</v>
      </c>
      <c r="E10" s="16">
        <v>4524.8868778280539</v>
      </c>
      <c r="F10" s="16">
        <v>415.88687876897484</v>
      </c>
      <c r="G10" s="16">
        <v>6203.4739454094297</v>
      </c>
      <c r="H10" s="16">
        <v>12077.294685990339</v>
      </c>
      <c r="I10" s="16">
        <v>5698.0056980056979</v>
      </c>
      <c r="J10" s="16">
        <v>950.84149472282968</v>
      </c>
      <c r="K10" s="16">
        <v>3298.1530343007917</v>
      </c>
      <c r="L10" s="16">
        <v>4901.9607843137255</v>
      </c>
      <c r="M10" s="16">
        <v>5159.9587203302372</v>
      </c>
      <c r="N10" s="16">
        <v>255.51921504497139</v>
      </c>
      <c r="O10" s="16">
        <v>5896.2264150943392</v>
      </c>
      <c r="P10" s="16">
        <v>10905.125408942204</v>
      </c>
      <c r="Q10" s="16">
        <v>61.91758769078357</v>
      </c>
      <c r="R10" s="16"/>
      <c r="S10" s="16">
        <v>74329.379443906044</v>
      </c>
    </row>
    <row r="11" spans="1:19">
      <c r="A11" s="9" t="s">
        <v>59</v>
      </c>
      <c r="B11" s="16">
        <v>14.569634841241974</v>
      </c>
      <c r="C11" s="16">
        <v>6583.2784726793943</v>
      </c>
      <c r="D11" s="16">
        <v>30303.030303030304</v>
      </c>
      <c r="E11" s="16">
        <v>7309.9415204678362</v>
      </c>
      <c r="F11" s="16">
        <v>735.07791825933543</v>
      </c>
      <c r="G11" s="16">
        <v>11049.723756906078</v>
      </c>
      <c r="H11" s="16">
        <v>44843.04932735426</v>
      </c>
      <c r="I11" s="16">
        <v>10706.638115631691</v>
      </c>
      <c r="J11" s="16">
        <v>2400.3840614498322</v>
      </c>
      <c r="K11" s="16">
        <v>7007.7084793272597</v>
      </c>
      <c r="L11" s="16">
        <v>9871.6683119447189</v>
      </c>
      <c r="M11" s="16">
        <v>9980.0399201596811</v>
      </c>
      <c r="N11" s="16">
        <v>485.86143231950246</v>
      </c>
      <c r="O11" s="16">
        <v>9980.0399201596811</v>
      </c>
      <c r="P11" s="16">
        <v>33783.783783783787</v>
      </c>
      <c r="Q11" s="16">
        <v>131.93134292913967</v>
      </c>
      <c r="R11" s="16"/>
      <c r="S11" s="16">
        <v>185186.72630124373</v>
      </c>
    </row>
    <row r="12" spans="1:19">
      <c r="A12" s="9" t="s">
        <v>66</v>
      </c>
      <c r="B12" s="16">
        <v>13.580867274184129</v>
      </c>
      <c r="C12" s="16">
        <v>5479.4520547945203</v>
      </c>
      <c r="D12" s="16">
        <v>11273.957158962796</v>
      </c>
      <c r="E12" s="16">
        <v>5299.4170641229466</v>
      </c>
      <c r="F12" s="16">
        <v>608.82800608828006</v>
      </c>
      <c r="G12" s="16">
        <v>9980.0399201596811</v>
      </c>
      <c r="H12" s="16">
        <v>14164.305949008498</v>
      </c>
      <c r="I12" s="16">
        <v>11261.261261261261</v>
      </c>
      <c r="J12" s="16">
        <v>5344.7354355959378</v>
      </c>
      <c r="K12" s="16">
        <v>8237.2322899505762</v>
      </c>
      <c r="L12" s="16">
        <v>8389.2617449664431</v>
      </c>
      <c r="M12" s="16">
        <v>9920.6349206349205</v>
      </c>
      <c r="N12" s="16">
        <v>401.47743696804241</v>
      </c>
      <c r="O12" s="16">
        <v>9900.9900990099013</v>
      </c>
      <c r="P12" s="16">
        <v>13513.513513513513</v>
      </c>
      <c r="Q12" s="16">
        <v>52.476634778364932</v>
      </c>
      <c r="R12" s="16"/>
      <c r="S12" s="16">
        <v>113841.16435708986</v>
      </c>
    </row>
    <row r="13" spans="1:19">
      <c r="A13" s="9" t="s">
        <v>76</v>
      </c>
      <c r="B13" s="16">
        <v>17.620679629613313</v>
      </c>
      <c r="C13" s="16">
        <v>3384.0947546531302</v>
      </c>
      <c r="D13" s="16">
        <v>6230.529595015576</v>
      </c>
      <c r="E13" s="16">
        <v>3542.3308537017356</v>
      </c>
      <c r="F13" s="16">
        <v>342.64176803152304</v>
      </c>
      <c r="G13" s="16">
        <v>4819.2771084337346</v>
      </c>
      <c r="H13" s="16">
        <v>8453.0853761622984</v>
      </c>
      <c r="I13" s="16">
        <v>4856.7265662943173</v>
      </c>
      <c r="J13" s="16">
        <v>703.33380222253481</v>
      </c>
      <c r="K13" s="16">
        <v>2371.3540431586434</v>
      </c>
      <c r="L13" s="16">
        <v>2878.5261945883708</v>
      </c>
      <c r="M13" s="16">
        <v>4210.5263157894733</v>
      </c>
      <c r="N13" s="16">
        <v>202.58088041650629</v>
      </c>
      <c r="O13" s="16">
        <v>4899.5590396864282</v>
      </c>
      <c r="P13" s="16">
        <v>8169.9346405228762</v>
      </c>
      <c r="Q13" s="16">
        <v>38.049868157206838</v>
      </c>
      <c r="R13" s="16"/>
      <c r="S13" s="16">
        <v>55120.171486463973</v>
      </c>
    </row>
    <row r="14" spans="1:19">
      <c r="A14" s="9" t="s">
        <v>101</v>
      </c>
      <c r="B14" s="16">
        <v>0.57164863982208469</v>
      </c>
      <c r="C14" s="16">
        <v>55.343405833194971</v>
      </c>
      <c r="D14" s="16">
        <v>209.48989211270558</v>
      </c>
      <c r="E14" s="16">
        <v>421.47854674197083</v>
      </c>
      <c r="F14" s="16">
        <v>49.617203276720105</v>
      </c>
      <c r="G14" s="16">
        <v>506.86806224339807</v>
      </c>
      <c r="H14" s="16">
        <v>1103.8745998454576</v>
      </c>
      <c r="I14" s="16">
        <v>1120.950566080036</v>
      </c>
      <c r="J14" s="16">
        <v>522.95784959732248</v>
      </c>
      <c r="K14" s="16">
        <v>906.86496780629363</v>
      </c>
      <c r="L14" s="16">
        <v>1080.613788631943</v>
      </c>
      <c r="M14" s="16">
        <v>401.96157247367154</v>
      </c>
      <c r="N14" s="16">
        <v>20.205163227411134</v>
      </c>
      <c r="O14" s="16">
        <v>576.20282339383459</v>
      </c>
      <c r="P14" s="16">
        <v>717.15433161216299</v>
      </c>
      <c r="Q14" s="16">
        <v>1.7544327497856083</v>
      </c>
      <c r="R14" s="16"/>
      <c r="S14" s="16">
        <v>7695.90885426573</v>
      </c>
    </row>
    <row r="15" spans="1:19">
      <c r="A15" s="9" t="s">
        <v>93</v>
      </c>
      <c r="B15" s="16">
        <v>1.2792950572516522</v>
      </c>
      <c r="C15" s="16">
        <v>680.64252654505856</v>
      </c>
      <c r="D15" s="16">
        <v>403.09577555627214</v>
      </c>
      <c r="E15" s="16">
        <v>896.86098654708519</v>
      </c>
      <c r="F15" s="16">
        <v>124.80654984773601</v>
      </c>
      <c r="G15" s="16">
        <v>2228.1639928698751</v>
      </c>
      <c r="H15" s="16">
        <v>5138.7461459403903</v>
      </c>
      <c r="I15" s="16">
        <v>2996.7036260113873</v>
      </c>
      <c r="J15" s="16">
        <v>771.48588180836293</v>
      </c>
      <c r="K15" s="16">
        <v>1796.2996227770793</v>
      </c>
      <c r="L15" s="16">
        <v>2750.2750275027502</v>
      </c>
      <c r="M15" s="16">
        <v>2262.443438914027</v>
      </c>
      <c r="N15" s="16">
        <v>64.462479613740825</v>
      </c>
      <c r="O15" s="16">
        <v>2472.1878862793574</v>
      </c>
      <c r="P15" s="16">
        <v>2681.6840976133012</v>
      </c>
      <c r="Q15" s="16">
        <v>4.1953946314052137</v>
      </c>
      <c r="R15" s="16"/>
      <c r="S15" s="16">
        <v>25273.33272751508</v>
      </c>
    </row>
    <row r="16" spans="1:19">
      <c r="A16" s="9" t="s">
        <v>36</v>
      </c>
      <c r="B16" s="16">
        <v>92.530049133456089</v>
      </c>
      <c r="C16" s="16">
        <v>16393.442622950821</v>
      </c>
      <c r="D16" s="16">
        <v>65359.477124183009</v>
      </c>
      <c r="E16" s="16">
        <v>19920.318725099602</v>
      </c>
      <c r="F16" s="16">
        <v>1779.676098949991</v>
      </c>
      <c r="G16" s="16">
        <v>22026.431718061674</v>
      </c>
      <c r="H16" s="16">
        <v>88495.575221238934</v>
      </c>
      <c r="I16" s="16">
        <v>24509.803921568626</v>
      </c>
      <c r="J16" s="16">
        <v>6027.7275467148884</v>
      </c>
      <c r="K16" s="16">
        <v>15037.593984962406</v>
      </c>
      <c r="L16" s="16">
        <v>20366.598778004074</v>
      </c>
      <c r="M16" s="16">
        <v>21691.973969631235</v>
      </c>
      <c r="N16" s="16">
        <v>1157.4074074074074</v>
      </c>
      <c r="O16" s="16">
        <v>22421.52466367713</v>
      </c>
      <c r="P16" s="16">
        <v>86956.521739130432</v>
      </c>
      <c r="Q16" s="16">
        <v>346.30835295747335</v>
      </c>
      <c r="R16" s="16"/>
      <c r="S16" s="16">
        <v>412582.9119236712</v>
      </c>
    </row>
    <row r="17" spans="1:19">
      <c r="A17" s="9" t="s">
        <v>53</v>
      </c>
      <c r="B17" s="16">
        <v>47.367997233708962</v>
      </c>
      <c r="C17" s="16">
        <v>8403.361344537816</v>
      </c>
      <c r="D17" s="16">
        <v>126422.25031605564</v>
      </c>
      <c r="E17" s="16">
        <v>8591.0652920962202</v>
      </c>
      <c r="F17" s="16">
        <v>976.46714188067574</v>
      </c>
      <c r="G17" s="16">
        <v>13386.880856760376</v>
      </c>
      <c r="H17" s="16">
        <v>203252.03252032519</v>
      </c>
      <c r="I17" s="16">
        <v>11481.05625717566</v>
      </c>
      <c r="J17" s="16">
        <v>1027.4324463166547</v>
      </c>
      <c r="K17" s="16">
        <v>5293.8062466913707</v>
      </c>
      <c r="L17" s="16">
        <v>10752.68817204301</v>
      </c>
      <c r="M17" s="16">
        <v>9980.0399201596811</v>
      </c>
      <c r="N17" s="16">
        <v>677.92014100738936</v>
      </c>
      <c r="O17" s="16">
        <v>13966.480446927375</v>
      </c>
      <c r="P17" s="16">
        <v>123762.37623762377</v>
      </c>
      <c r="Q17" s="16">
        <v>350.29950607769644</v>
      </c>
      <c r="R17" s="16"/>
      <c r="S17" s="16">
        <v>538371.52484291221</v>
      </c>
    </row>
    <row r="18" spans="1:19">
      <c r="A18" s="9" t="s">
        <v>42</v>
      </c>
      <c r="B18" s="16">
        <v>72.077786347025707</v>
      </c>
      <c r="C18" s="16">
        <v>14025.245441795232</v>
      </c>
      <c r="D18" s="16">
        <v>123304.56226880396</v>
      </c>
      <c r="E18" s="16">
        <v>14471.78002894356</v>
      </c>
      <c r="F18" s="16">
        <v>1570.8451146716934</v>
      </c>
      <c r="G18" s="16">
        <v>26737.967914438501</v>
      </c>
      <c r="H18" s="16">
        <v>166666.66666666666</v>
      </c>
      <c r="I18" s="16">
        <v>27624.309392265193</v>
      </c>
      <c r="J18" s="16">
        <v>2075.5500207555001</v>
      </c>
      <c r="K18" s="16">
        <v>7147.9628305932811</v>
      </c>
      <c r="L18" s="16">
        <v>23980.815347721822</v>
      </c>
      <c r="M18" s="16">
        <v>18248.175182481751</v>
      </c>
      <c r="N18" s="16">
        <v>1154.7344110854503</v>
      </c>
      <c r="O18" s="16">
        <v>29940.119760479043</v>
      </c>
      <c r="P18" s="16">
        <v>153609.83102918588</v>
      </c>
      <c r="Q18" s="16">
        <v>476.25851312092203</v>
      </c>
      <c r="R18" s="16"/>
      <c r="S18" s="16">
        <v>611106.90170935553</v>
      </c>
    </row>
    <row r="19" spans="1:19">
      <c r="A19" s="9" t="s">
        <v>33</v>
      </c>
      <c r="B19" s="16">
        <v>242.60656493364709</v>
      </c>
      <c r="C19" s="16">
        <v>48076.923076923078</v>
      </c>
      <c r="D19" s="16">
        <v>82644.628099173555</v>
      </c>
      <c r="E19" s="16">
        <v>57803.468208092483</v>
      </c>
      <c r="F19" s="16">
        <v>5497.5261132490377</v>
      </c>
      <c r="G19" s="16">
        <v>78125</v>
      </c>
      <c r="H19" s="16">
        <v>103199.17440660474</v>
      </c>
      <c r="I19" s="16">
        <v>104275.28675703857</v>
      </c>
      <c r="J19" s="16">
        <v>24752.475247524751</v>
      </c>
      <c r="K19" s="16">
        <v>62111.801242236026</v>
      </c>
      <c r="L19" s="16">
        <v>48780.487804878052</v>
      </c>
      <c r="M19" s="16">
        <v>76335.877862595415</v>
      </c>
      <c r="N19" s="16">
        <v>2980.6259314456038</v>
      </c>
      <c r="O19" s="16">
        <v>90909.090909090912</v>
      </c>
      <c r="P19" s="16">
        <v>101317.12259371833</v>
      </c>
      <c r="Q19" s="16">
        <v>390.86929330831771</v>
      </c>
      <c r="R19" s="16"/>
      <c r="S19" s="16">
        <v>887442.96411081252</v>
      </c>
    </row>
    <row r="20" spans="1:19">
      <c r="A20" s="9" t="s">
        <v>72</v>
      </c>
      <c r="B20" s="16">
        <v>14.232363255453842</v>
      </c>
      <c r="C20" s="16">
        <v>3042.2878004259201</v>
      </c>
      <c r="D20" s="16">
        <v>3628.44702467344</v>
      </c>
      <c r="E20" s="16">
        <v>3146.6331025802392</v>
      </c>
      <c r="F20" s="16">
        <v>258.36455238341301</v>
      </c>
      <c r="G20" s="16">
        <v>3416.4673727365903</v>
      </c>
      <c r="H20" s="16">
        <v>4284.4901456726648</v>
      </c>
      <c r="I20" s="16">
        <v>3045.0669914738123</v>
      </c>
      <c r="J20" s="16">
        <v>990.58940069341259</v>
      </c>
      <c r="K20" s="16">
        <v>2695.4177897574123</v>
      </c>
      <c r="L20" s="16">
        <v>2501.2506253126562</v>
      </c>
      <c r="M20" s="16">
        <v>3286.2306933946761</v>
      </c>
      <c r="N20" s="16">
        <v>136.43681611045923</v>
      </c>
      <c r="O20" s="16">
        <v>3436.4261168384878</v>
      </c>
      <c r="P20" s="16">
        <v>4081.6326530612246</v>
      </c>
      <c r="Q20" s="16">
        <v>24.898724438347024</v>
      </c>
      <c r="R20" s="16"/>
      <c r="S20" s="16">
        <v>37988.872172808209</v>
      </c>
    </row>
    <row r="21" spans="1:19">
      <c r="A21" s="9" t="s">
        <v>92</v>
      </c>
      <c r="B21" s="16">
        <v>1.5685622480006713</v>
      </c>
      <c r="C21" s="16">
        <v>601.25060125060122</v>
      </c>
      <c r="D21" s="16">
        <v>469.54970183593935</v>
      </c>
      <c r="E21" s="16">
        <v>611.47119970649385</v>
      </c>
      <c r="F21" s="16">
        <v>76.661249271718134</v>
      </c>
      <c r="G21" s="16">
        <v>1238.3900928792571</v>
      </c>
      <c r="H21" s="16">
        <v>1480.6040864672786</v>
      </c>
      <c r="I21" s="16">
        <v>1311.8194936376754</v>
      </c>
      <c r="J21" s="16">
        <v>602.73642336206376</v>
      </c>
      <c r="K21" s="16">
        <v>1102.0498126515317</v>
      </c>
      <c r="L21" s="16">
        <v>1142.4654404204273</v>
      </c>
      <c r="M21" s="16">
        <v>1282.051282051282</v>
      </c>
      <c r="N21" s="16">
        <v>47.03381260788381</v>
      </c>
      <c r="O21" s="16">
        <v>1279.9180852425445</v>
      </c>
      <c r="P21" s="16">
        <v>1337.0771493515176</v>
      </c>
      <c r="Q21" s="16">
        <v>2.9622204330410806</v>
      </c>
      <c r="R21" s="16"/>
      <c r="S21" s="16">
        <v>12587.609213417254</v>
      </c>
    </row>
    <row r="22" spans="1:19">
      <c r="A22" s="9" t="s">
        <v>29</v>
      </c>
      <c r="B22" s="16">
        <v>2.3013778579373256</v>
      </c>
      <c r="C22" s="16">
        <v>1222.7928588897041</v>
      </c>
      <c r="D22" s="16">
        <v>913.49228099022559</v>
      </c>
      <c r="E22" s="16">
        <v>1512.4016938898972</v>
      </c>
      <c r="F22" s="16">
        <v>191.93857965451056</v>
      </c>
      <c r="G22" s="16">
        <v>4844.9612403100773</v>
      </c>
      <c r="H22" s="16">
        <v>34013.605442176871</v>
      </c>
      <c r="I22" s="16">
        <v>4821.6007714561238</v>
      </c>
      <c r="J22" s="16">
        <v>419.81528127623847</v>
      </c>
      <c r="K22" s="16">
        <v>2056.3438206868186</v>
      </c>
      <c r="L22" s="16">
        <v>2796.4205816554809</v>
      </c>
      <c r="M22" s="16">
        <v>3348.9618218352311</v>
      </c>
      <c r="N22" s="16">
        <v>180.23213899502559</v>
      </c>
      <c r="O22" s="16">
        <v>3494.0600978336829</v>
      </c>
      <c r="P22" s="16">
        <v>14204.545454545454</v>
      </c>
      <c r="Q22" s="16">
        <v>7.2856613085484847</v>
      </c>
      <c r="R22" s="16"/>
      <c r="S22" s="16">
        <v>74030.759103361823</v>
      </c>
    </row>
    <row r="23" spans="1:19">
      <c r="A23" s="9" t="s">
        <v>58</v>
      </c>
      <c r="B23" s="16">
        <v>38.955372725006235</v>
      </c>
      <c r="C23" s="16">
        <v>5321.9797764768491</v>
      </c>
      <c r="D23" s="16">
        <v>7662.8352490421457</v>
      </c>
      <c r="E23" s="16">
        <v>5681.818181818182</v>
      </c>
      <c r="F23" s="16">
        <v>615.83938908732603</v>
      </c>
      <c r="G23" s="16">
        <v>5704.5065601825445</v>
      </c>
      <c r="H23" s="16">
        <v>8354.2188805346705</v>
      </c>
      <c r="I23" s="16">
        <v>5091.6496945010185</v>
      </c>
      <c r="J23" s="16">
        <v>5045.4086781029264</v>
      </c>
      <c r="K23" s="16">
        <v>5327.6505061267981</v>
      </c>
      <c r="L23" s="16">
        <v>4952.947003467063</v>
      </c>
      <c r="M23" s="16">
        <v>5694.7608200455579</v>
      </c>
      <c r="N23" s="16">
        <v>313.04783370899071</v>
      </c>
      <c r="O23" s="16">
        <v>5685.0483229107449</v>
      </c>
      <c r="P23" s="16">
        <v>8203.4454470877772</v>
      </c>
      <c r="Q23" s="16">
        <v>53.494816352295466</v>
      </c>
      <c r="R23" s="16"/>
      <c r="S23" s="16">
        <v>73747.606532169899</v>
      </c>
    </row>
    <row r="24" spans="1:19">
      <c r="A24" s="9" t="s">
        <v>39</v>
      </c>
      <c r="B24" s="16">
        <v>43.783220518568463</v>
      </c>
      <c r="C24" s="16">
        <v>8481.7642069550475</v>
      </c>
      <c r="D24" s="16">
        <v>17574.692442882249</v>
      </c>
      <c r="E24" s="16">
        <v>9049.7737556561078</v>
      </c>
      <c r="F24" s="16">
        <v>787.77375137860406</v>
      </c>
      <c r="G24" s="16">
        <v>10471.204188481675</v>
      </c>
      <c r="H24" s="16">
        <v>20491.803278688523</v>
      </c>
      <c r="I24" s="16">
        <v>9345.7943925233649</v>
      </c>
      <c r="J24" s="16">
        <v>1371.3658804168952</v>
      </c>
      <c r="K24" s="16">
        <v>7032.3488045007034</v>
      </c>
      <c r="L24" s="16">
        <v>8354.2188805346705</v>
      </c>
      <c r="M24" s="16">
        <v>9267.8405931417983</v>
      </c>
      <c r="N24" s="16">
        <v>453.96767750136189</v>
      </c>
      <c r="O24" s="16">
        <v>10537.40779768177</v>
      </c>
      <c r="P24" s="16">
        <v>19417.475728155339</v>
      </c>
      <c r="Q24" s="16">
        <v>98.382590216835226</v>
      </c>
      <c r="R24" s="16"/>
      <c r="S24" s="16">
        <v>132779.59718923355</v>
      </c>
    </row>
    <row r="25" spans="1:19">
      <c r="A25" s="9" t="s">
        <v>78</v>
      </c>
      <c r="B25" s="16">
        <v>5.9390710698939575</v>
      </c>
      <c r="C25" s="16">
        <v>1115.6978690170702</v>
      </c>
      <c r="D25" s="16">
        <v>1381.9789939192924</v>
      </c>
      <c r="E25" s="16">
        <v>1096.371011950444</v>
      </c>
      <c r="F25" s="16">
        <v>97.401332450227926</v>
      </c>
      <c r="G25" s="16">
        <v>1254.8625925461163</v>
      </c>
      <c r="H25" s="16">
        <v>1462.4159110851126</v>
      </c>
      <c r="I25" s="16">
        <v>1200.1920307249161</v>
      </c>
      <c r="J25" s="16">
        <v>516.9828878664116</v>
      </c>
      <c r="K25" s="16">
        <v>1041.0160316468873</v>
      </c>
      <c r="L25" s="16">
        <v>997.00897308075776</v>
      </c>
      <c r="M25" s="16">
        <v>1236.2467548522686</v>
      </c>
      <c r="N25" s="16">
        <v>50.749056067557142</v>
      </c>
      <c r="O25" s="16">
        <v>1300.221037576388</v>
      </c>
      <c r="P25" s="16">
        <v>1389.854065323141</v>
      </c>
      <c r="Q25" s="16">
        <v>9.1836978343003768</v>
      </c>
      <c r="R25" s="16"/>
      <c r="S25" s="16">
        <v>14156.121317010788</v>
      </c>
    </row>
    <row r="26" spans="1:19">
      <c r="A26" s="9" t="s">
        <v>52</v>
      </c>
      <c r="B26" s="16">
        <v>20.472463512951904</v>
      </c>
      <c r="C26" s="16">
        <v>3889.5371450797356</v>
      </c>
      <c r="D26" s="16">
        <v>5353.3190578158456</v>
      </c>
      <c r="E26" s="16">
        <v>4743.833017077799</v>
      </c>
      <c r="F26" s="16">
        <v>440.2377283733216</v>
      </c>
      <c r="G26" s="16">
        <v>6093.8452163315051</v>
      </c>
      <c r="H26" s="16">
        <v>8045.0522928399032</v>
      </c>
      <c r="I26" s="16">
        <v>6788.8662593346908</v>
      </c>
      <c r="J26" s="16">
        <v>556.08074292387255</v>
      </c>
      <c r="K26" s="16">
        <v>3097.8934324659231</v>
      </c>
      <c r="L26" s="16">
        <v>14577.25947521866</v>
      </c>
      <c r="M26" s="16">
        <v>5257.6235541535225</v>
      </c>
      <c r="N26" s="16">
        <v>242.2656685321123</v>
      </c>
      <c r="O26" s="16">
        <v>6793.478260869565</v>
      </c>
      <c r="P26" s="16">
        <v>6891.7987594762235</v>
      </c>
      <c r="Q26" s="16">
        <v>31.806413445207092</v>
      </c>
      <c r="R26" s="16"/>
      <c r="S26" s="16">
        <v>72823.369487450836</v>
      </c>
    </row>
    <row r="27" spans="1:19">
      <c r="A27" s="9" t="s">
        <v>68</v>
      </c>
      <c r="B27" s="16">
        <v>9.2660887098268727</v>
      </c>
      <c r="C27" s="16">
        <v>1612.3831022250886</v>
      </c>
      <c r="D27" s="16">
        <v>29239.766081871345</v>
      </c>
      <c r="E27" s="16">
        <v>1629.460648525338</v>
      </c>
      <c r="F27" s="16">
        <v>169.65542982203146</v>
      </c>
      <c r="G27" s="16">
        <v>2805.0490883590464</v>
      </c>
      <c r="H27" s="16">
        <v>55555.555555555555</v>
      </c>
      <c r="I27" s="16">
        <v>2656.0424966799469</v>
      </c>
      <c r="J27" s="16">
        <v>220.52175447107857</v>
      </c>
      <c r="K27" s="16">
        <v>901.55066714749364</v>
      </c>
      <c r="L27" s="16">
        <v>1809.6272167933405</v>
      </c>
      <c r="M27" s="16">
        <v>1804.7283883775492</v>
      </c>
      <c r="N27" s="16">
        <v>131.5097317201473</v>
      </c>
      <c r="O27" s="16">
        <v>2893.5185185185187</v>
      </c>
      <c r="P27" s="16">
        <v>34843.205574912892</v>
      </c>
      <c r="Q27" s="16">
        <v>157.25001179375087</v>
      </c>
      <c r="R27" s="16"/>
      <c r="S27" s="16">
        <v>136439.09035548294</v>
      </c>
    </row>
    <row r="28" spans="1:19">
      <c r="A28" s="9" t="s">
        <v>98</v>
      </c>
      <c r="B28" s="16">
        <v>1.2294492940071846</v>
      </c>
      <c r="C28" s="16">
        <v>492.78076183905779</v>
      </c>
      <c r="D28" s="16">
        <v>220.34682590397284</v>
      </c>
      <c r="E28" s="16">
        <v>683.57372342607152</v>
      </c>
      <c r="F28" s="16">
        <v>83.519861022951261</v>
      </c>
      <c r="G28" s="16">
        <v>1600.5121638924456</v>
      </c>
      <c r="H28" s="16">
        <v>3172.5888324873094</v>
      </c>
      <c r="I28" s="16">
        <v>1612.9032258064517</v>
      </c>
      <c r="J28" s="16">
        <v>328.11628441119535</v>
      </c>
      <c r="K28" s="16">
        <v>1092.8961748633881</v>
      </c>
      <c r="L28" s="16">
        <v>1271.940981938438</v>
      </c>
      <c r="M28" s="16">
        <v>1515.1515151515152</v>
      </c>
      <c r="N28" s="16">
        <v>61.247488852957026</v>
      </c>
      <c r="O28" s="16">
        <v>1677.008217340265</v>
      </c>
      <c r="P28" s="16">
        <v>2194.9078138718173</v>
      </c>
      <c r="Q28" s="16">
        <v>5.3592521056501523</v>
      </c>
      <c r="R28" s="16"/>
      <c r="S28" s="16">
        <v>16014.082572207497</v>
      </c>
    </row>
    <row r="29" spans="1:19">
      <c r="A29" s="9" t="s">
        <v>55</v>
      </c>
      <c r="B29" s="16">
        <v>34.785996549229139</v>
      </c>
      <c r="C29" s="16">
        <v>5364.8068669527893</v>
      </c>
      <c r="D29" s="16">
        <v>8904.7195013357086</v>
      </c>
      <c r="E29" s="16">
        <v>6734.0067340067344</v>
      </c>
      <c r="F29" s="16">
        <v>704.57267667159863</v>
      </c>
      <c r="G29" s="16">
        <v>10548.523206751055</v>
      </c>
      <c r="H29" s="16">
        <v>14749.262536873157</v>
      </c>
      <c r="I29" s="16">
        <v>12903.225806451614</v>
      </c>
      <c r="J29" s="16">
        <v>5636.9785794813979</v>
      </c>
      <c r="K29" s="16">
        <v>10040.160642570281</v>
      </c>
      <c r="L29" s="16">
        <v>12870.01287001287</v>
      </c>
      <c r="M29" s="16">
        <v>10449.32079414838</v>
      </c>
      <c r="N29" s="16">
        <v>386.65274716776861</v>
      </c>
      <c r="O29" s="16">
        <v>12315.270935960591</v>
      </c>
      <c r="P29" s="16">
        <v>12820.51282051282</v>
      </c>
      <c r="Q29" s="16">
        <v>54.009678534393366</v>
      </c>
      <c r="R29" s="16"/>
      <c r="S29" s="16">
        <v>124516.82239398039</v>
      </c>
    </row>
    <row r="30" spans="1:19">
      <c r="A30" s="9" t="s">
        <v>49</v>
      </c>
      <c r="B30" s="16">
        <v>51.93240478193583</v>
      </c>
      <c r="C30" s="16">
        <v>8888.8888888888887</v>
      </c>
      <c r="D30" s="16">
        <v>78740.157480314956</v>
      </c>
      <c r="E30" s="16">
        <v>9871.6683119447189</v>
      </c>
      <c r="F30" s="16">
        <v>919.03317709769328</v>
      </c>
      <c r="G30" s="16">
        <v>12360.939431396786</v>
      </c>
      <c r="H30" s="16">
        <v>127877.2378516624</v>
      </c>
      <c r="I30" s="16">
        <v>11547.344110854503</v>
      </c>
      <c r="J30" s="16">
        <v>3789.3141341417204</v>
      </c>
      <c r="K30" s="16">
        <v>8417.5084175084176</v>
      </c>
      <c r="L30" s="16">
        <v>9891.1968348170121</v>
      </c>
      <c r="M30" s="16">
        <v>11312.217194570136</v>
      </c>
      <c r="N30" s="16">
        <v>636.21325868431097</v>
      </c>
      <c r="O30" s="16">
        <v>11918.951132300357</v>
      </c>
      <c r="P30" s="16">
        <v>113507.37797956869</v>
      </c>
      <c r="Q30" s="16">
        <v>241.09747570942932</v>
      </c>
      <c r="R30" s="16"/>
      <c r="S30" s="16">
        <v>409971.07808424195</v>
      </c>
    </row>
    <row r="31" spans="1:19">
      <c r="A31" s="9" t="s">
        <v>479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>
      <c r="A32" s="9" t="s">
        <v>480</v>
      </c>
      <c r="B32" s="16">
        <v>1201.3926123263304</v>
      </c>
      <c r="C32" s="16">
        <v>240099.08236394217</v>
      </c>
      <c r="D32" s="16">
        <v>885384.43992389843</v>
      </c>
      <c r="E32" s="16">
        <v>278870.82334411662</v>
      </c>
      <c r="F32" s="16">
        <v>26308.680082518647</v>
      </c>
      <c r="G32" s="16">
        <v>387859.55100826651</v>
      </c>
      <c r="H32" s="16">
        <v>1400553.647768148</v>
      </c>
      <c r="I32" s="16">
        <v>467926.20222667838</v>
      </c>
      <c r="J32" s="16">
        <v>106758.68904981909</v>
      </c>
      <c r="K32" s="16">
        <v>259992.43141322312</v>
      </c>
      <c r="L32" s="16">
        <v>306803.02920892724</v>
      </c>
      <c r="M32" s="16">
        <v>359388.86382174428</v>
      </c>
      <c r="N32" s="16">
        <v>16178.557175786289</v>
      </c>
      <c r="O32" s="16">
        <v>422582.53054051177</v>
      </c>
      <c r="P32" s="16">
        <v>1126380.8654278414</v>
      </c>
      <c r="Q32" s="16">
        <v>4140.4309521262285</v>
      </c>
      <c r="R32" s="8"/>
      <c r="S32" s="8">
        <v>6290429.2169198738</v>
      </c>
    </row>
    <row r="33" spans="1:19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9" s="10" customFormat="1">
      <c r="A34" s="9" t="s">
        <v>482</v>
      </c>
      <c r="B34" s="17">
        <f>MAX(B5:B30)</f>
        <v>243.39190965292315</v>
      </c>
      <c r="C34" s="17">
        <f t="shared" ref="C34:Q34" si="0">MAX(C5:C30)</f>
        <v>52631.57894736842</v>
      </c>
      <c r="D34" s="17">
        <f t="shared" si="0"/>
        <v>149253.73134328358</v>
      </c>
      <c r="E34" s="17">
        <f t="shared" si="0"/>
        <v>62500</v>
      </c>
      <c r="F34" s="17">
        <f t="shared" si="0"/>
        <v>5497.5261132490377</v>
      </c>
      <c r="G34" s="17">
        <f t="shared" si="0"/>
        <v>86956.521739130432</v>
      </c>
      <c r="H34" s="17">
        <f t="shared" si="0"/>
        <v>265251.98938992043</v>
      </c>
      <c r="I34" s="17">
        <f t="shared" si="0"/>
        <v>116686.11435239206</v>
      </c>
      <c r="J34" s="17">
        <f t="shared" si="0"/>
        <v>26595.744680851065</v>
      </c>
      <c r="K34" s="17">
        <f t="shared" si="0"/>
        <v>62111.801242236026</v>
      </c>
      <c r="L34" s="17">
        <f t="shared" si="0"/>
        <v>48780.487804878052</v>
      </c>
      <c r="M34" s="17">
        <f t="shared" si="0"/>
        <v>85470.085470085469</v>
      </c>
      <c r="N34" s="17">
        <f t="shared" si="0"/>
        <v>2984.1838257236645</v>
      </c>
      <c r="O34" s="17">
        <f t="shared" si="0"/>
        <v>102986.61174047375</v>
      </c>
      <c r="P34" s="17">
        <f t="shared" si="0"/>
        <v>202429.14979757086</v>
      </c>
      <c r="Q34" s="17">
        <f t="shared" si="0"/>
        <v>902.20137134608444</v>
      </c>
    </row>
    <row r="35" spans="1:19" s="10" customFormat="1">
      <c r="A35" s="9" t="s">
        <v>483</v>
      </c>
      <c r="B35" s="10" t="str">
        <f>B4</f>
        <v>GithubAll</v>
      </c>
      <c r="C35" s="10" t="str">
        <f t="shared" ref="C35:Q35" si="1">C4</f>
        <v>GithubParam</v>
      </c>
      <c r="D35" s="10" t="str">
        <f t="shared" si="1"/>
        <v>GithubStatic</v>
      </c>
      <c r="E35" s="10" t="str">
        <f t="shared" si="1"/>
        <v>GPlus2Params</v>
      </c>
      <c r="F35" s="10" t="str">
        <f t="shared" si="1"/>
        <v>GPlusAll</v>
      </c>
      <c r="G35" s="10" t="str">
        <f t="shared" si="1"/>
        <v>GPlusParam</v>
      </c>
      <c r="H35" s="10" t="str">
        <f t="shared" si="1"/>
        <v>GPlusStatic</v>
      </c>
      <c r="I35" s="10" t="str">
        <f t="shared" si="1"/>
        <v>Param</v>
      </c>
      <c r="J35" s="10" t="str">
        <f t="shared" si="1"/>
        <v>Param20</v>
      </c>
      <c r="K35" s="10" t="str">
        <f t="shared" si="1"/>
        <v>Param5</v>
      </c>
      <c r="L35" s="10" t="str">
        <f t="shared" si="1"/>
        <v>ParamWrite</v>
      </c>
      <c r="M35" s="10" t="str">
        <f t="shared" si="1"/>
        <v>Parse2Params</v>
      </c>
      <c r="N35" s="10" t="str">
        <f t="shared" si="1"/>
        <v>ParseAll</v>
      </c>
      <c r="O35" s="10" t="str">
        <f t="shared" si="1"/>
        <v>ParseParam</v>
      </c>
      <c r="P35" s="10" t="str">
        <f t="shared" si="1"/>
        <v>ParseStatic</v>
      </c>
      <c r="Q35" s="10" t="str">
        <f t="shared" si="1"/>
        <v>StaticAll</v>
      </c>
      <c r="R35" s="10" t="s">
        <v>2</v>
      </c>
      <c r="S35" s="10" t="s">
        <v>486</v>
      </c>
    </row>
    <row r="36" spans="1:19">
      <c r="A36" s="10" t="str">
        <f t="shared" ref="A36:A61" si="2">A5</f>
        <v>Ace</v>
      </c>
      <c r="B36" s="12">
        <f>B5/B$34</f>
        <v>0.28010444433839421</v>
      </c>
      <c r="C36" s="12">
        <f>C5/C$34</f>
        <v>0.25165562913907286</v>
      </c>
      <c r="D36" s="12">
        <f t="shared" ref="D36:Q36" si="3">D5/D$34</f>
        <v>0.21269841269841269</v>
      </c>
      <c r="E36" s="12">
        <f t="shared" si="3"/>
        <v>0.23529411764705882</v>
      </c>
      <c r="F36" s="12">
        <f t="shared" si="3"/>
        <v>0.22308069659063037</v>
      </c>
      <c r="G36" s="12">
        <f t="shared" si="3"/>
        <v>0.18110236220472442</v>
      </c>
      <c r="H36" s="12">
        <f t="shared" si="3"/>
        <v>0.13274647887323943</v>
      </c>
      <c r="I36" s="12">
        <f t="shared" si="3"/>
        <v>0.15870370370370371</v>
      </c>
      <c r="J36" s="12">
        <f t="shared" si="3"/>
        <v>0.20854132002218526</v>
      </c>
      <c r="K36" s="12">
        <f t="shared" si="3"/>
        <v>0.19658119658119658</v>
      </c>
      <c r="L36" s="12">
        <f t="shared" si="3"/>
        <v>0.28631284916201116</v>
      </c>
      <c r="M36" s="12">
        <f t="shared" si="3"/>
        <v>0.18167701863354038</v>
      </c>
      <c r="N36" s="12">
        <f t="shared" si="3"/>
        <v>0.25463525835866263</v>
      </c>
      <c r="O36" s="12">
        <f t="shared" si="3"/>
        <v>0.15686591276252018</v>
      </c>
      <c r="P36" s="12">
        <f t="shared" si="3"/>
        <v>0.17212543554006968</v>
      </c>
      <c r="Q36" s="12">
        <f t="shared" si="3"/>
        <v>0.20082620669662271</v>
      </c>
      <c r="R36" s="13" t="str">
        <f>A36</f>
        <v>Ace</v>
      </c>
      <c r="S36" s="12">
        <f>AVERAGE(B36:Q36)</f>
        <v>0.20830944018450281</v>
      </c>
    </row>
    <row r="37" spans="1:19">
      <c r="A37" s="10" t="str">
        <f t="shared" si="2"/>
        <v>Beego</v>
      </c>
      <c r="B37" s="12">
        <f t="shared" ref="B37:Q37" si="4">B6/B$34</f>
        <v>9.8226538330966479E-2</v>
      </c>
      <c r="C37" s="12">
        <f t="shared" si="4"/>
        <v>9.1390091390091382E-2</v>
      </c>
      <c r="D37" s="12">
        <f t="shared" si="4"/>
        <v>3.5581518852894317E-2</v>
      </c>
      <c r="E37" s="12">
        <f t="shared" si="4"/>
        <v>8.217770929635336E-2</v>
      </c>
      <c r="F37" s="12">
        <f t="shared" si="4"/>
        <v>7.3160921851747579E-2</v>
      </c>
      <c r="G37" s="12">
        <f t="shared" si="4"/>
        <v>6.7527891955372871E-2</v>
      </c>
      <c r="H37" s="12">
        <f t="shared" si="4"/>
        <v>2.4721311475409836E-2</v>
      </c>
      <c r="I37" s="12">
        <f t="shared" si="4"/>
        <v>5.0234466588511141E-2</v>
      </c>
      <c r="J37" s="12">
        <f t="shared" si="4"/>
        <v>9.6957194430118618E-2</v>
      </c>
      <c r="K37" s="12">
        <f t="shared" si="4"/>
        <v>7.751564756860857E-2</v>
      </c>
      <c r="L37" s="12">
        <f t="shared" si="4"/>
        <v>0.10778128286014721</v>
      </c>
      <c r="M37" s="12">
        <f t="shared" si="4"/>
        <v>6.5656565656565663E-2</v>
      </c>
      <c r="N37" s="12">
        <f t="shared" si="4"/>
        <v>7.6905423083101915E-2</v>
      </c>
      <c r="O37" s="12">
        <f t="shared" si="4"/>
        <v>5.7763236168947053E-2</v>
      </c>
      <c r="P37" s="12">
        <f t="shared" si="4"/>
        <v>3.1505102040816323E-2</v>
      </c>
      <c r="Q37" s="12">
        <f t="shared" si="4"/>
        <v>3.682685662644198E-2</v>
      </c>
      <c r="R37" s="13" t="str">
        <f t="shared" ref="R37:R61" si="5">A37</f>
        <v>Beego</v>
      </c>
      <c r="S37" s="12">
        <f t="shared" ref="S37:S61" si="6">AVERAGE(B37:Q37)</f>
        <v>6.7120734886005895E-2</v>
      </c>
    </row>
    <row r="38" spans="1:19">
      <c r="A38" s="10" t="str">
        <f t="shared" si="2"/>
        <v>Bone</v>
      </c>
      <c r="B38" s="12">
        <f t="shared" ref="B38:Q38" si="7">B7/B$34</f>
        <v>9.5059413868919997E-3</v>
      </c>
      <c r="C38" s="12">
        <f t="shared" si="7"/>
        <v>1.6404766016232086E-2</v>
      </c>
      <c r="D38" s="12">
        <f t="shared" si="7"/>
        <v>3.8994296356652308E-3</v>
      </c>
      <c r="E38" s="12">
        <f t="shared" si="7"/>
        <v>3.1347962382445138E-2</v>
      </c>
      <c r="F38" s="12">
        <f t="shared" si="7"/>
        <v>4.3051216510461045E-2</v>
      </c>
      <c r="G38" s="12">
        <f t="shared" si="7"/>
        <v>7.3907455012853479E-2</v>
      </c>
      <c r="H38" s="12">
        <f t="shared" si="7"/>
        <v>0.18212560386473431</v>
      </c>
      <c r="I38" s="12">
        <f t="shared" si="7"/>
        <v>5.2608962553713938E-2</v>
      </c>
      <c r="J38" s="12">
        <f t="shared" si="7"/>
        <v>6.6915821320519653E-2</v>
      </c>
      <c r="K38" s="12">
        <f t="shared" si="7"/>
        <v>6.9366652305040938E-2</v>
      </c>
      <c r="L38" s="12">
        <f t="shared" si="7"/>
        <v>0.11478163493840986</v>
      </c>
      <c r="M38" s="12">
        <f t="shared" si="7"/>
        <v>6.8864037669217185E-2</v>
      </c>
      <c r="N38" s="12">
        <f t="shared" si="7"/>
        <v>7.4886028425851431E-2</v>
      </c>
      <c r="O38" s="12">
        <f t="shared" si="7"/>
        <v>5.3557639271924987E-2</v>
      </c>
      <c r="P38" s="12">
        <f t="shared" si="7"/>
        <v>6.9187675070028001E-2</v>
      </c>
      <c r="Q38" s="12">
        <f t="shared" si="7"/>
        <v>0.12826031613784167</v>
      </c>
      <c r="R38" s="13" t="str">
        <f t="shared" si="5"/>
        <v>Bone</v>
      </c>
      <c r="S38" s="12">
        <f t="shared" si="6"/>
        <v>6.6166946406364446E-2</v>
      </c>
    </row>
    <row r="39" spans="1:19">
      <c r="A39" s="10" t="str">
        <f t="shared" si="2"/>
        <v>Denco</v>
      </c>
      <c r="B39" s="12">
        <f t="shared" ref="B39:Q39" si="8">B8/B$34</f>
        <v>0.47077561215954528</v>
      </c>
      <c r="C39" s="12">
        <f t="shared" si="8"/>
        <v>0.40339702760084928</v>
      </c>
      <c r="D39" s="12">
        <f t="shared" si="8"/>
        <v>1</v>
      </c>
      <c r="E39" s="12">
        <f t="shared" si="8"/>
        <v>0.4324324324324324</v>
      </c>
      <c r="F39" s="12">
        <f t="shared" si="8"/>
        <v>0.47406828251237948</v>
      </c>
      <c r="G39" s="12">
        <f t="shared" si="8"/>
        <v>0.43071161048689144</v>
      </c>
      <c r="H39" s="12">
        <f t="shared" si="8"/>
        <v>1</v>
      </c>
      <c r="I39" s="12">
        <f t="shared" si="8"/>
        <v>0.47877094972067041</v>
      </c>
      <c r="J39" s="12">
        <f t="shared" si="8"/>
        <v>0.23325062034739455</v>
      </c>
      <c r="K39" s="12">
        <f t="shared" si="8"/>
        <v>0.33059548254620125</v>
      </c>
      <c r="L39" s="12">
        <f t="shared" si="8"/>
        <v>0.8039215686274509</v>
      </c>
      <c r="M39" s="12">
        <f t="shared" si="8"/>
        <v>0.40068493150684931</v>
      </c>
      <c r="N39" s="12">
        <f t="shared" si="8"/>
        <v>0.65055329062318001</v>
      </c>
      <c r="O39" s="12">
        <f t="shared" si="8"/>
        <v>0.38531746031746028</v>
      </c>
      <c r="P39" s="12">
        <f t="shared" si="8"/>
        <v>1</v>
      </c>
      <c r="Q39" s="12">
        <f t="shared" si="8"/>
        <v>1</v>
      </c>
      <c r="R39" s="13" t="str">
        <f t="shared" si="5"/>
        <v>Denco</v>
      </c>
      <c r="S39" s="12">
        <f t="shared" si="6"/>
        <v>0.59340495430508144</v>
      </c>
    </row>
    <row r="40" spans="1:19">
      <c r="A40" s="10" t="str">
        <f t="shared" si="2"/>
        <v>Gin</v>
      </c>
      <c r="B40" s="12">
        <f t="shared" ref="B40:Q40" si="9">B9/B$34</f>
        <v>1</v>
      </c>
      <c r="C40" s="12">
        <f t="shared" si="9"/>
        <v>1</v>
      </c>
      <c r="D40" s="12">
        <f t="shared" si="9"/>
        <v>0.59292035398230092</v>
      </c>
      <c r="E40" s="12">
        <f t="shared" si="9"/>
        <v>1</v>
      </c>
      <c r="F40" s="12">
        <f t="shared" si="9"/>
        <v>0.9805929919137466</v>
      </c>
      <c r="G40" s="12">
        <f t="shared" si="9"/>
        <v>1</v>
      </c>
      <c r="H40" s="12">
        <f t="shared" si="9"/>
        <v>0.44615384615384612</v>
      </c>
      <c r="I40" s="12">
        <f t="shared" si="9"/>
        <v>1</v>
      </c>
      <c r="J40" s="12">
        <f t="shared" si="9"/>
        <v>1</v>
      </c>
      <c r="K40" s="12">
        <f t="shared" si="9"/>
        <v>1</v>
      </c>
      <c r="L40" s="12">
        <f t="shared" si="9"/>
        <v>0.98086124401913877</v>
      </c>
      <c r="M40" s="12">
        <f t="shared" si="9"/>
        <v>1</v>
      </c>
      <c r="N40" s="12">
        <f t="shared" si="9"/>
        <v>1</v>
      </c>
      <c r="O40" s="12">
        <f t="shared" si="9"/>
        <v>1</v>
      </c>
      <c r="P40" s="12">
        <f t="shared" si="9"/>
        <v>0.56521739130434778</v>
      </c>
      <c r="Q40" s="12">
        <f t="shared" si="9"/>
        <v>0.40823542410960922</v>
      </c>
      <c r="R40" s="13" t="str">
        <f t="shared" si="5"/>
        <v>Gin</v>
      </c>
      <c r="S40" s="12">
        <f t="shared" si="6"/>
        <v>0.87337382821768683</v>
      </c>
    </row>
    <row r="41" spans="1:19">
      <c r="A41" s="10" t="str">
        <f t="shared" si="2"/>
        <v>GocraftWeb</v>
      </c>
      <c r="B41" s="12">
        <f t="shared" ref="B41:Q41" si="10">B10/B$34</f>
        <v>9.1829117290766121E-2</v>
      </c>
      <c r="C41" s="12">
        <f t="shared" si="10"/>
        <v>7.9831932773109252E-2</v>
      </c>
      <c r="D41" s="12">
        <f t="shared" si="10"/>
        <v>6.5365853658536588E-2</v>
      </c>
      <c r="E41" s="12">
        <f t="shared" si="10"/>
        <v>7.2398190045248861E-2</v>
      </c>
      <c r="F41" s="12">
        <f t="shared" si="10"/>
        <v>7.5649823248076523E-2</v>
      </c>
      <c r="G41" s="12">
        <f t="shared" si="10"/>
        <v>7.1339950372208444E-2</v>
      </c>
      <c r="H41" s="12">
        <f t="shared" si="10"/>
        <v>4.5531400966183577E-2</v>
      </c>
      <c r="I41" s="12">
        <f t="shared" si="10"/>
        <v>4.8831908831908834E-2</v>
      </c>
      <c r="J41" s="12">
        <f t="shared" si="10"/>
        <v>3.5751640201578394E-2</v>
      </c>
      <c r="K41" s="12">
        <f t="shared" si="10"/>
        <v>5.3100263852242743E-2</v>
      </c>
      <c r="L41" s="12">
        <f t="shared" si="10"/>
        <v>0.10049019607843136</v>
      </c>
      <c r="M41" s="12">
        <f t="shared" si="10"/>
        <v>6.0371517027863773E-2</v>
      </c>
      <c r="N41" s="12">
        <f t="shared" si="10"/>
        <v>8.562448896156992E-2</v>
      </c>
      <c r="O41" s="12">
        <f t="shared" si="10"/>
        <v>5.7252358490566028E-2</v>
      </c>
      <c r="P41" s="12">
        <f t="shared" si="10"/>
        <v>5.3871319520174481E-2</v>
      </c>
      <c r="Q41" s="12">
        <f t="shared" si="10"/>
        <v>6.8629454196464504E-2</v>
      </c>
      <c r="R41" s="13" t="str">
        <f t="shared" si="5"/>
        <v>GocraftWeb</v>
      </c>
      <c r="S41" s="12">
        <f t="shared" si="6"/>
        <v>6.6616838469683082E-2</v>
      </c>
    </row>
    <row r="42" spans="1:19">
      <c r="A42" s="10" t="str">
        <f t="shared" si="2"/>
        <v>Goji</v>
      </c>
      <c r="B42" s="12">
        <f t="shared" ref="B42:Q42" si="11">B11/B$34</f>
        <v>5.9860801708726777E-2</v>
      </c>
      <c r="C42" s="12">
        <f t="shared" si="11"/>
        <v>0.12508229098090851</v>
      </c>
      <c r="D42" s="12">
        <f t="shared" si="11"/>
        <v>0.20303030303030303</v>
      </c>
      <c r="E42" s="12">
        <f t="shared" si="11"/>
        <v>0.11695906432748537</v>
      </c>
      <c r="F42" s="12">
        <f t="shared" si="11"/>
        <v>0.13371067333137313</v>
      </c>
      <c r="G42" s="12">
        <f t="shared" si="11"/>
        <v>0.1270718232044199</v>
      </c>
      <c r="H42" s="12">
        <f t="shared" si="11"/>
        <v>0.16905829596412555</v>
      </c>
      <c r="I42" s="12">
        <f t="shared" si="11"/>
        <v>9.1755888650963596E-2</v>
      </c>
      <c r="J42" s="12">
        <f t="shared" si="11"/>
        <v>9.0254440710513681E-2</v>
      </c>
      <c r="K42" s="12">
        <f t="shared" si="11"/>
        <v>0.11282410651716888</v>
      </c>
      <c r="L42" s="12">
        <f t="shared" si="11"/>
        <v>0.20236920039486672</v>
      </c>
      <c r="M42" s="12">
        <f t="shared" si="11"/>
        <v>0.11676646706586827</v>
      </c>
      <c r="N42" s="12">
        <f t="shared" si="11"/>
        <v>0.16281216597026527</v>
      </c>
      <c r="O42" s="12">
        <f t="shared" si="11"/>
        <v>9.6906187624750492E-2</v>
      </c>
      <c r="P42" s="12">
        <f t="shared" si="11"/>
        <v>0.16689189189189191</v>
      </c>
      <c r="Q42" s="12">
        <f t="shared" si="11"/>
        <v>0.14623270050265841</v>
      </c>
      <c r="R42" s="13" t="str">
        <f t="shared" si="5"/>
        <v>Goji</v>
      </c>
      <c r="S42" s="12">
        <f t="shared" si="6"/>
        <v>0.13259914386726809</v>
      </c>
    </row>
    <row r="43" spans="1:19">
      <c r="A43" s="10" t="str">
        <f t="shared" si="2"/>
        <v>Gojiv2</v>
      </c>
      <c r="B43" s="12">
        <f t="shared" ref="B43:Q43" si="12">B12/B$34</f>
        <v>5.5798351282712912E-2</v>
      </c>
      <c r="C43" s="12">
        <f t="shared" si="12"/>
        <v>0.10410958904109589</v>
      </c>
      <c r="D43" s="12">
        <f t="shared" si="12"/>
        <v>7.5535512965050733E-2</v>
      </c>
      <c r="E43" s="12">
        <f t="shared" si="12"/>
        <v>8.4790673025967142E-2</v>
      </c>
      <c r="F43" s="12">
        <f t="shared" si="12"/>
        <v>0.11074581430745815</v>
      </c>
      <c r="G43" s="12">
        <f t="shared" si="12"/>
        <v>0.11477045908183633</v>
      </c>
      <c r="H43" s="12">
        <f t="shared" si="12"/>
        <v>5.3399433427762037E-2</v>
      </c>
      <c r="I43" s="12">
        <f t="shared" si="12"/>
        <v>9.6509009009009009E-2</v>
      </c>
      <c r="J43" s="12">
        <f t="shared" si="12"/>
        <v>0.20096205237840725</v>
      </c>
      <c r="K43" s="12">
        <f t="shared" si="12"/>
        <v>0.13261943986820426</v>
      </c>
      <c r="L43" s="12">
        <f t="shared" si="12"/>
        <v>0.17197986577181207</v>
      </c>
      <c r="M43" s="12">
        <f t="shared" si="12"/>
        <v>0.11607142857142858</v>
      </c>
      <c r="N43" s="12">
        <f t="shared" si="12"/>
        <v>0.134535089127991</v>
      </c>
      <c r="O43" s="12">
        <f t="shared" si="12"/>
        <v>9.6138613861386141E-2</v>
      </c>
      <c r="P43" s="12">
        <f t="shared" si="12"/>
        <v>6.6756756756756755E-2</v>
      </c>
      <c r="Q43" s="12">
        <f t="shared" si="12"/>
        <v>5.8165101988339692E-2</v>
      </c>
      <c r="R43" s="13" t="str">
        <f t="shared" si="5"/>
        <v>Gojiv2</v>
      </c>
      <c r="S43" s="12">
        <f t="shared" si="6"/>
        <v>0.10455544940407616</v>
      </c>
    </row>
    <row r="44" spans="1:19">
      <c r="A44" s="10" t="str">
        <f t="shared" si="2"/>
        <v>GoJsonRest</v>
      </c>
      <c r="B44" s="12">
        <f t="shared" ref="B44:Q44" si="13">B13/B$34</f>
        <v>7.239632432622925E-2</v>
      </c>
      <c r="C44" s="12">
        <f t="shared" si="13"/>
        <v>6.4297800338409469E-2</v>
      </c>
      <c r="D44" s="12">
        <f t="shared" si="13"/>
        <v>4.1744548286604358E-2</v>
      </c>
      <c r="E44" s="12">
        <f t="shared" si="13"/>
        <v>5.6677293659227766E-2</v>
      </c>
      <c r="F44" s="12">
        <f t="shared" si="13"/>
        <v>6.2326537604934042E-2</v>
      </c>
      <c r="G44" s="12">
        <f t="shared" si="13"/>
        <v>5.5421686746987948E-2</v>
      </c>
      <c r="H44" s="12">
        <f t="shared" si="13"/>
        <v>3.1868131868131866E-2</v>
      </c>
      <c r="I44" s="12">
        <f t="shared" si="13"/>
        <v>4.1622146673142298E-2</v>
      </c>
      <c r="J44" s="12">
        <f t="shared" si="13"/>
        <v>2.6445350963567309E-2</v>
      </c>
      <c r="K44" s="12">
        <f t="shared" si="13"/>
        <v>3.8178800094854158E-2</v>
      </c>
      <c r="L44" s="12">
        <f t="shared" si="13"/>
        <v>5.9009786989061598E-2</v>
      </c>
      <c r="M44" s="12">
        <f t="shared" si="13"/>
        <v>4.9263157894736835E-2</v>
      </c>
      <c r="N44" s="12">
        <f t="shared" si="13"/>
        <v>6.788485302757126E-2</v>
      </c>
      <c r="O44" s="12">
        <f t="shared" si="13"/>
        <v>4.7574718275355213E-2</v>
      </c>
      <c r="P44" s="12">
        <f t="shared" si="13"/>
        <v>4.0359477124183009E-2</v>
      </c>
      <c r="Q44" s="12">
        <f t="shared" si="13"/>
        <v>4.2174473865448057E-2</v>
      </c>
      <c r="R44" s="13" t="str">
        <f t="shared" si="5"/>
        <v>GoJsonRest</v>
      </c>
      <c r="S44" s="12">
        <f t="shared" si="6"/>
        <v>4.9827817983652767E-2</v>
      </c>
    </row>
    <row r="45" spans="1:19">
      <c r="A45" s="10" t="str">
        <f t="shared" si="2"/>
        <v>GoRestful</v>
      </c>
      <c r="B45" s="12">
        <f t="shared" ref="B45:Q45" si="14">B14/B$34</f>
        <v>2.3486756015730172E-3</v>
      </c>
      <c r="C45" s="12">
        <f t="shared" si="14"/>
        <v>1.0515247108307045E-3</v>
      </c>
      <c r="D45" s="12">
        <f t="shared" si="14"/>
        <v>1.4035822771551274E-3</v>
      </c>
      <c r="E45" s="12">
        <f t="shared" si="14"/>
        <v>6.7436567478715336E-3</v>
      </c>
      <c r="F45" s="12">
        <f t="shared" si="14"/>
        <v>9.0253692760353874E-3</v>
      </c>
      <c r="G45" s="12">
        <f t="shared" si="14"/>
        <v>5.8289827157990779E-3</v>
      </c>
      <c r="H45" s="12">
        <f t="shared" si="14"/>
        <v>4.1616072414173751E-3</v>
      </c>
      <c r="I45" s="12">
        <f t="shared" si="14"/>
        <v>9.6065463513059085E-3</v>
      </c>
      <c r="J45" s="12">
        <f t="shared" si="14"/>
        <v>1.9663215144859324E-2</v>
      </c>
      <c r="K45" s="12">
        <f t="shared" si="14"/>
        <v>1.4600525981681328E-2</v>
      </c>
      <c r="L45" s="12">
        <f t="shared" si="14"/>
        <v>2.2152582666954829E-2</v>
      </c>
      <c r="M45" s="12">
        <f t="shared" si="14"/>
        <v>4.7029503979419572E-3</v>
      </c>
      <c r="N45" s="12">
        <f t="shared" si="14"/>
        <v>6.770750197505471E-3</v>
      </c>
      <c r="O45" s="12">
        <f t="shared" si="14"/>
        <v>5.5949294151541335E-3</v>
      </c>
      <c r="P45" s="12">
        <f t="shared" si="14"/>
        <v>3.5427423981640848E-3</v>
      </c>
      <c r="Q45" s="12">
        <f t="shared" si="14"/>
        <v>1.9446132598623682E-3</v>
      </c>
      <c r="R45" s="13" t="str">
        <f t="shared" si="5"/>
        <v>GoRestful</v>
      </c>
      <c r="S45" s="12">
        <f t="shared" si="6"/>
        <v>7.4463908990069763E-3</v>
      </c>
    </row>
    <row r="46" spans="1:19">
      <c r="A46" s="10" t="str">
        <f t="shared" si="2"/>
        <v>GorillaMux</v>
      </c>
      <c r="B46" s="12">
        <f t="shared" ref="B46:Q46" si="15">B15/B$34</f>
        <v>5.2561116722241374E-3</v>
      </c>
      <c r="C46" s="12">
        <f t="shared" si="15"/>
        <v>1.2932208004356113E-2</v>
      </c>
      <c r="D46" s="12">
        <f t="shared" si="15"/>
        <v>2.7007416962270235E-3</v>
      </c>
      <c r="E46" s="12">
        <f t="shared" si="15"/>
        <v>1.4349775784753363E-2</v>
      </c>
      <c r="F46" s="12">
        <f t="shared" si="15"/>
        <v>2.2702311417303181E-2</v>
      </c>
      <c r="G46" s="12">
        <f t="shared" si="15"/>
        <v>2.5623885918003565E-2</v>
      </c>
      <c r="H46" s="12">
        <f t="shared" si="15"/>
        <v>1.9373072970195269E-2</v>
      </c>
      <c r="I46" s="12">
        <f t="shared" si="15"/>
        <v>2.5681750074917589E-2</v>
      </c>
      <c r="J46" s="12">
        <f t="shared" si="15"/>
        <v>2.9007869155994445E-2</v>
      </c>
      <c r="K46" s="12">
        <f t="shared" si="15"/>
        <v>2.8920423926710976E-2</v>
      </c>
      <c r="L46" s="12">
        <f t="shared" si="15"/>
        <v>5.6380638063806374E-2</v>
      </c>
      <c r="M46" s="12">
        <f t="shared" si="15"/>
        <v>2.6470588235294117E-2</v>
      </c>
      <c r="N46" s="12">
        <f t="shared" si="15"/>
        <v>2.1601376918564549E-2</v>
      </c>
      <c r="O46" s="12">
        <f t="shared" si="15"/>
        <v>2.4004944375772559E-2</v>
      </c>
      <c r="P46" s="12">
        <f t="shared" si="15"/>
        <v>1.3247519442209707E-2</v>
      </c>
      <c r="Q46" s="12">
        <f t="shared" si="15"/>
        <v>4.6501754094495388E-3</v>
      </c>
      <c r="R46" s="13" t="str">
        <f t="shared" si="5"/>
        <v>GorillaMux</v>
      </c>
      <c r="S46" s="12">
        <f t="shared" si="6"/>
        <v>2.0806462066611409E-2</v>
      </c>
    </row>
    <row r="47" spans="1:19">
      <c r="A47" s="10" t="str">
        <f t="shared" si="2"/>
        <v>HttpRouter</v>
      </c>
      <c r="B47" s="12">
        <f t="shared" ref="B47:Q47" si="16">B16/B$34</f>
        <v>0.38016895986971766</v>
      </c>
      <c r="C47" s="12">
        <f t="shared" si="16"/>
        <v>0.31147540983606559</v>
      </c>
      <c r="D47" s="12">
        <f t="shared" si="16"/>
        <v>0.43790849673202614</v>
      </c>
      <c r="E47" s="12">
        <f t="shared" si="16"/>
        <v>0.31872509960159362</v>
      </c>
      <c r="F47" s="12">
        <f t="shared" si="16"/>
        <v>0.32372308239900338</v>
      </c>
      <c r="G47" s="12">
        <f t="shared" si="16"/>
        <v>0.25330396475770928</v>
      </c>
      <c r="H47" s="12">
        <f t="shared" si="16"/>
        <v>0.33362831858407077</v>
      </c>
      <c r="I47" s="12">
        <f t="shared" si="16"/>
        <v>0.21004901960784314</v>
      </c>
      <c r="J47" s="12">
        <f t="shared" si="16"/>
        <v>0.22664255575647979</v>
      </c>
      <c r="K47" s="12">
        <f t="shared" si="16"/>
        <v>0.24210526315789474</v>
      </c>
      <c r="L47" s="12">
        <f t="shared" si="16"/>
        <v>0.41751527494908347</v>
      </c>
      <c r="M47" s="12">
        <f t="shared" si="16"/>
        <v>0.25379609544468545</v>
      </c>
      <c r="N47" s="12">
        <f t="shared" si="16"/>
        <v>0.38784722222222223</v>
      </c>
      <c r="O47" s="12">
        <f t="shared" si="16"/>
        <v>0.21771300448430492</v>
      </c>
      <c r="P47" s="12">
        <f t="shared" si="16"/>
        <v>0.42956521739130432</v>
      </c>
      <c r="Q47" s="12">
        <f t="shared" si="16"/>
        <v>0.38384817841806346</v>
      </c>
      <c r="R47" s="13" t="str">
        <f t="shared" si="5"/>
        <v>HttpRouter</v>
      </c>
      <c r="S47" s="12">
        <f t="shared" si="6"/>
        <v>0.32050094770075427</v>
      </c>
    </row>
    <row r="48" spans="1:19">
      <c r="A48" s="10" t="str">
        <f t="shared" si="2"/>
        <v>HttpTreeMux</v>
      </c>
      <c r="B48" s="12">
        <f t="shared" ref="B48:Q48" si="17">B17/B$34</f>
        <v>0.19461615343441663</v>
      </c>
      <c r="C48" s="12">
        <f t="shared" si="17"/>
        <v>0.1596638655462185</v>
      </c>
      <c r="D48" s="12">
        <f t="shared" si="17"/>
        <v>0.8470290771175728</v>
      </c>
      <c r="E48" s="12">
        <f t="shared" si="17"/>
        <v>0.13745704467353953</v>
      </c>
      <c r="F48" s="12">
        <f t="shared" si="17"/>
        <v>0.17761937310809492</v>
      </c>
      <c r="G48" s="12">
        <f t="shared" si="17"/>
        <v>0.15394912985274431</v>
      </c>
      <c r="H48" s="12">
        <f t="shared" si="17"/>
        <v>0.76626016260162588</v>
      </c>
      <c r="I48" s="12">
        <f t="shared" si="17"/>
        <v>9.8392652123995408E-2</v>
      </c>
      <c r="J48" s="12">
        <f t="shared" si="17"/>
        <v>3.8631459981506217E-2</v>
      </c>
      <c r="K48" s="12">
        <f t="shared" si="17"/>
        <v>8.5230280571731071E-2</v>
      </c>
      <c r="L48" s="12">
        <f t="shared" si="17"/>
        <v>0.22043010752688169</v>
      </c>
      <c r="M48" s="12">
        <f t="shared" si="17"/>
        <v>0.11676646706586827</v>
      </c>
      <c r="N48" s="12">
        <f t="shared" si="17"/>
        <v>0.22717103925157617</v>
      </c>
      <c r="O48" s="12">
        <f t="shared" si="17"/>
        <v>0.13561452513966479</v>
      </c>
      <c r="P48" s="12">
        <f t="shared" si="17"/>
        <v>0.61138613861386137</v>
      </c>
      <c r="Q48" s="12">
        <f t="shared" si="17"/>
        <v>0.38827197253651874</v>
      </c>
      <c r="R48" s="13" t="str">
        <f t="shared" si="5"/>
        <v>HttpTreeMux</v>
      </c>
      <c r="S48" s="12">
        <f t="shared" si="6"/>
        <v>0.27240559057161345</v>
      </c>
    </row>
    <row r="49" spans="1:19">
      <c r="A49" s="10" t="str">
        <f t="shared" si="2"/>
        <v>Kocha</v>
      </c>
      <c r="B49" s="12">
        <f t="shared" ref="B49:Q49" si="18">B18/B$34</f>
        <v>0.29613879298538981</v>
      </c>
      <c r="C49" s="12">
        <f t="shared" si="18"/>
        <v>0.26647966339410939</v>
      </c>
      <c r="D49" s="12">
        <f t="shared" si="18"/>
        <v>0.8261405672009865</v>
      </c>
      <c r="E49" s="12">
        <f t="shared" si="18"/>
        <v>0.23154848046309695</v>
      </c>
      <c r="F49" s="12">
        <f t="shared" si="18"/>
        <v>0.28573672635878106</v>
      </c>
      <c r="G49" s="12">
        <f t="shared" si="18"/>
        <v>0.30748663101604279</v>
      </c>
      <c r="H49" s="12">
        <f t="shared" si="18"/>
        <v>0.6283333333333333</v>
      </c>
      <c r="I49" s="12">
        <f t="shared" si="18"/>
        <v>0.23674033149171272</v>
      </c>
      <c r="J49" s="12">
        <f t="shared" si="18"/>
        <v>7.8040680780406796E-2</v>
      </c>
      <c r="K49" s="12">
        <f t="shared" si="18"/>
        <v>0.11508220157255182</v>
      </c>
      <c r="L49" s="12">
        <f t="shared" si="18"/>
        <v>0.4916067146282973</v>
      </c>
      <c r="M49" s="12">
        <f t="shared" si="18"/>
        <v>0.21350364963503649</v>
      </c>
      <c r="N49" s="12">
        <f t="shared" si="18"/>
        <v>0.38695150115473442</v>
      </c>
      <c r="O49" s="12">
        <f t="shared" si="18"/>
        <v>0.29071856287425146</v>
      </c>
      <c r="P49" s="12">
        <f t="shared" si="18"/>
        <v>0.7588325652841782</v>
      </c>
      <c r="Q49" s="12">
        <f t="shared" si="18"/>
        <v>0.52788493594322994</v>
      </c>
      <c r="R49" s="13" t="str">
        <f t="shared" si="5"/>
        <v>Kocha</v>
      </c>
      <c r="S49" s="12">
        <f t="shared" si="6"/>
        <v>0.37132658363225868</v>
      </c>
    </row>
    <row r="50" spans="1:19">
      <c r="A50" s="10" t="str">
        <f t="shared" si="2"/>
        <v>LARS</v>
      </c>
      <c r="B50" s="12">
        <f t="shared" ref="B50:Q50" si="19">B19/B$34</f>
        <v>0.99677333268638235</v>
      </c>
      <c r="C50" s="12">
        <f t="shared" si="19"/>
        <v>0.91346153846153855</v>
      </c>
      <c r="D50" s="12">
        <f t="shared" si="19"/>
        <v>0.55371900826446285</v>
      </c>
      <c r="E50" s="12">
        <f t="shared" si="19"/>
        <v>0.92485549132947975</v>
      </c>
      <c r="F50" s="12">
        <f t="shared" si="19"/>
        <v>1</v>
      </c>
      <c r="G50" s="12">
        <f t="shared" si="19"/>
        <v>0.8984375</v>
      </c>
      <c r="H50" s="12">
        <f t="shared" si="19"/>
        <v>0.38906088751289986</v>
      </c>
      <c r="I50" s="12">
        <f t="shared" si="19"/>
        <v>0.89363920750782055</v>
      </c>
      <c r="J50" s="12">
        <f t="shared" si="19"/>
        <v>0.93069306930693063</v>
      </c>
      <c r="K50" s="12">
        <f t="shared" si="19"/>
        <v>1</v>
      </c>
      <c r="L50" s="12">
        <f t="shared" si="19"/>
        <v>1</v>
      </c>
      <c r="M50" s="12">
        <f t="shared" si="19"/>
        <v>0.89312977099236635</v>
      </c>
      <c r="N50" s="12">
        <f t="shared" si="19"/>
        <v>0.9988077496274218</v>
      </c>
      <c r="O50" s="12">
        <f t="shared" si="19"/>
        <v>0.88272727272727269</v>
      </c>
      <c r="P50" s="12">
        <f t="shared" si="19"/>
        <v>0.50050658561296857</v>
      </c>
      <c r="Q50" s="12">
        <f t="shared" si="19"/>
        <v>0.43323952470293936</v>
      </c>
      <c r="R50" s="13" t="str">
        <f t="shared" si="5"/>
        <v>LARS</v>
      </c>
      <c r="S50" s="12">
        <f t="shared" si="6"/>
        <v>0.82556568367078043</v>
      </c>
    </row>
    <row r="51" spans="1:19">
      <c r="A51" s="10" t="str">
        <f t="shared" si="2"/>
        <v>Macaron</v>
      </c>
      <c r="B51" s="12">
        <f t="shared" ref="B51:Q51" si="20">B20/B$34</f>
        <v>5.8475087671357652E-2</v>
      </c>
      <c r="C51" s="12">
        <f t="shared" si="20"/>
        <v>5.7803468208092484E-2</v>
      </c>
      <c r="D51" s="12">
        <f t="shared" si="20"/>
        <v>2.4310595065312048E-2</v>
      </c>
      <c r="E51" s="12">
        <f t="shared" si="20"/>
        <v>5.0346129641283828E-2</v>
      </c>
      <c r="F51" s="12">
        <f t="shared" si="20"/>
        <v>4.6996512078542829E-2</v>
      </c>
      <c r="G51" s="12">
        <f t="shared" si="20"/>
        <v>3.9289374786470786E-2</v>
      </c>
      <c r="H51" s="12">
        <f t="shared" si="20"/>
        <v>1.6152527849185947E-2</v>
      </c>
      <c r="I51" s="12">
        <f t="shared" si="20"/>
        <v>2.6096224116930574E-2</v>
      </c>
      <c r="J51" s="12">
        <f t="shared" si="20"/>
        <v>3.7246161466072313E-2</v>
      </c>
      <c r="K51" s="12">
        <f t="shared" si="20"/>
        <v>4.3396226415094337E-2</v>
      </c>
      <c r="L51" s="12">
        <f t="shared" si="20"/>
        <v>5.1275637818909446E-2</v>
      </c>
      <c r="M51" s="12">
        <f t="shared" si="20"/>
        <v>3.8448899112717712E-2</v>
      </c>
      <c r="N51" s="12">
        <f t="shared" si="20"/>
        <v>4.5719977078614887E-2</v>
      </c>
      <c r="O51" s="12">
        <f t="shared" si="20"/>
        <v>3.3367697594501713E-2</v>
      </c>
      <c r="P51" s="12">
        <f t="shared" si="20"/>
        <v>2.0163265306122446E-2</v>
      </c>
      <c r="Q51" s="12">
        <f t="shared" si="20"/>
        <v>2.7597746167463841E-2</v>
      </c>
      <c r="R51" s="13" t="str">
        <f t="shared" si="5"/>
        <v>Macaron</v>
      </c>
      <c r="S51" s="12">
        <f t="shared" si="6"/>
        <v>3.8542845648542053E-2</v>
      </c>
    </row>
    <row r="52" spans="1:19">
      <c r="A52" s="10" t="str">
        <f t="shared" si="2"/>
        <v>Martini</v>
      </c>
      <c r="B52" s="12">
        <f t="shared" ref="B52:Q52" si="21">B21/B$34</f>
        <v>6.444594852135558E-3</v>
      </c>
      <c r="C52" s="12">
        <f t="shared" si="21"/>
        <v>1.1423761423761423E-2</v>
      </c>
      <c r="D52" s="12">
        <f t="shared" si="21"/>
        <v>3.1459830023007939E-3</v>
      </c>
      <c r="E52" s="12">
        <f t="shared" si="21"/>
        <v>9.7835391953039023E-3</v>
      </c>
      <c r="F52" s="12">
        <f t="shared" si="21"/>
        <v>1.394468124252553E-2</v>
      </c>
      <c r="G52" s="12">
        <f t="shared" si="21"/>
        <v>1.4241486068111457E-2</v>
      </c>
      <c r="H52" s="12">
        <f t="shared" si="21"/>
        <v>5.5818774059816405E-3</v>
      </c>
      <c r="I52" s="12">
        <f t="shared" si="21"/>
        <v>1.1242293060474877E-2</v>
      </c>
      <c r="J52" s="12">
        <f t="shared" si="21"/>
        <v>2.2662889518413595E-2</v>
      </c>
      <c r="K52" s="12">
        <f t="shared" si="21"/>
        <v>1.7743001983689662E-2</v>
      </c>
      <c r="L52" s="12">
        <f t="shared" si="21"/>
        <v>2.3420541528618759E-2</v>
      </c>
      <c r="M52" s="12">
        <f t="shared" si="21"/>
        <v>1.4999999999999999E-2</v>
      </c>
      <c r="N52" s="12">
        <f t="shared" si="21"/>
        <v>1.5761030604901863E-2</v>
      </c>
      <c r="O52" s="12">
        <f t="shared" si="21"/>
        <v>1.2428004607705106E-2</v>
      </c>
      <c r="P52" s="12">
        <f t="shared" si="21"/>
        <v>6.6051611177964965E-3</v>
      </c>
      <c r="Q52" s="12">
        <f t="shared" si="21"/>
        <v>3.2833251279827339E-3</v>
      </c>
      <c r="R52" s="13" t="str">
        <f t="shared" si="5"/>
        <v>Martini</v>
      </c>
      <c r="S52" s="12">
        <f t="shared" si="6"/>
        <v>1.2044510671231462E-2</v>
      </c>
    </row>
    <row r="53" spans="1:19">
      <c r="A53" s="10" t="str">
        <f t="shared" si="2"/>
        <v>Pat</v>
      </c>
      <c r="B53" s="12">
        <f t="shared" ref="B53:Q53" si="22">B22/B$34</f>
        <v>9.4554410671212966E-3</v>
      </c>
      <c r="C53" s="12">
        <f t="shared" si="22"/>
        <v>2.323306431890438E-2</v>
      </c>
      <c r="D53" s="12">
        <f t="shared" si="22"/>
        <v>6.1203982826345113E-3</v>
      </c>
      <c r="E53" s="12">
        <f t="shared" si="22"/>
        <v>2.4198427102238355E-2</v>
      </c>
      <c r="F53" s="12">
        <f t="shared" si="22"/>
        <v>3.4913627639155474E-2</v>
      </c>
      <c r="G53" s="12">
        <f t="shared" si="22"/>
        <v>5.5717054263565893E-2</v>
      </c>
      <c r="H53" s="12">
        <f t="shared" si="22"/>
        <v>0.1282312925170068</v>
      </c>
      <c r="I53" s="12">
        <f t="shared" si="22"/>
        <v>4.1321118611378979E-2</v>
      </c>
      <c r="J53" s="12">
        <f t="shared" si="22"/>
        <v>1.5785054575986567E-2</v>
      </c>
      <c r="K53" s="12">
        <f t="shared" si="22"/>
        <v>3.310713551305778E-2</v>
      </c>
      <c r="L53" s="12">
        <f t="shared" si="22"/>
        <v>5.7326621923937351E-2</v>
      </c>
      <c r="M53" s="12">
        <f t="shared" si="22"/>
        <v>3.9182853315472208E-2</v>
      </c>
      <c r="N53" s="12">
        <f t="shared" si="22"/>
        <v>6.0395789777233075E-2</v>
      </c>
      <c r="O53" s="12">
        <f t="shared" si="22"/>
        <v>3.3927323549965062E-2</v>
      </c>
      <c r="P53" s="12">
        <f t="shared" si="22"/>
        <v>7.0170454545454536E-2</v>
      </c>
      <c r="Q53" s="12">
        <f t="shared" si="22"/>
        <v>8.075426994395141E-3</v>
      </c>
      <c r="R53" s="13" t="str">
        <f t="shared" si="5"/>
        <v>Pat</v>
      </c>
      <c r="S53" s="12">
        <f t="shared" si="6"/>
        <v>4.0072567749844211E-2</v>
      </c>
    </row>
    <row r="54" spans="1:19">
      <c r="A54" s="10" t="str">
        <f t="shared" si="2"/>
        <v>Possum</v>
      </c>
      <c r="B54" s="12">
        <f t="shared" ref="B54:Q54" si="23">B23/B$34</f>
        <v>0.16005204437796061</v>
      </c>
      <c r="C54" s="12">
        <f t="shared" si="23"/>
        <v>0.10111761575306014</v>
      </c>
      <c r="D54" s="12">
        <f t="shared" si="23"/>
        <v>5.1340996168582377E-2</v>
      </c>
      <c r="E54" s="12">
        <f t="shared" si="23"/>
        <v>9.0909090909090912E-2</v>
      </c>
      <c r="F54" s="12">
        <f t="shared" si="23"/>
        <v>0.11202118487498461</v>
      </c>
      <c r="G54" s="12">
        <f t="shared" si="23"/>
        <v>6.5601825442099262E-2</v>
      </c>
      <c r="H54" s="12">
        <f t="shared" si="23"/>
        <v>3.1495405179615708E-2</v>
      </c>
      <c r="I54" s="12">
        <f t="shared" si="23"/>
        <v>4.3635437881873733E-2</v>
      </c>
      <c r="J54" s="12">
        <f t="shared" si="23"/>
        <v>0.18970736629667004</v>
      </c>
      <c r="K54" s="12">
        <f t="shared" si="23"/>
        <v>8.5775173148641443E-2</v>
      </c>
      <c r="L54" s="12">
        <f t="shared" si="23"/>
        <v>0.10153541357107479</v>
      </c>
      <c r="M54" s="12">
        <f t="shared" si="23"/>
        <v>6.6628701594533032E-2</v>
      </c>
      <c r="N54" s="12">
        <f t="shared" si="23"/>
        <v>0.10490232907588279</v>
      </c>
      <c r="O54" s="12">
        <f t="shared" si="23"/>
        <v>5.5201819215463327E-2</v>
      </c>
      <c r="P54" s="12">
        <f t="shared" si="23"/>
        <v>4.0525020508613618E-2</v>
      </c>
      <c r="Q54" s="12">
        <f t="shared" si="23"/>
        <v>5.9293654444884297E-2</v>
      </c>
      <c r="R54" s="13" t="str">
        <f t="shared" si="5"/>
        <v>Possum</v>
      </c>
      <c r="S54" s="12">
        <f t="shared" si="6"/>
        <v>8.4983942402689416E-2</v>
      </c>
    </row>
    <row r="55" spans="1:19">
      <c r="A55" s="10" t="str">
        <f t="shared" si="2"/>
        <v>R2router</v>
      </c>
      <c r="B55" s="12">
        <f t="shared" ref="B55:Q55" si="24">B24/B$34</f>
        <v>0.17988773982259038</v>
      </c>
      <c r="C55" s="12">
        <f t="shared" si="24"/>
        <v>0.16115351993214591</v>
      </c>
      <c r="D55" s="12">
        <f t="shared" si="24"/>
        <v>0.11775043936731107</v>
      </c>
      <c r="E55" s="12">
        <f t="shared" si="24"/>
        <v>0.14479638009049772</v>
      </c>
      <c r="F55" s="12">
        <f t="shared" si="24"/>
        <v>0.14329604537576809</v>
      </c>
      <c r="G55" s="12">
        <f t="shared" si="24"/>
        <v>0.12041884816753927</v>
      </c>
      <c r="H55" s="12">
        <f t="shared" si="24"/>
        <v>7.7254098360655735E-2</v>
      </c>
      <c r="I55" s="12">
        <f t="shared" si="24"/>
        <v>8.0093457943925236E-2</v>
      </c>
      <c r="J55" s="12">
        <f t="shared" si="24"/>
        <v>5.1563357103675253E-2</v>
      </c>
      <c r="K55" s="12">
        <f t="shared" si="24"/>
        <v>0.11322081575246132</v>
      </c>
      <c r="L55" s="12">
        <f t="shared" si="24"/>
        <v>0.17126148705096073</v>
      </c>
      <c r="M55" s="12">
        <f t="shared" si="24"/>
        <v>0.10843373493975904</v>
      </c>
      <c r="N55" s="12">
        <f t="shared" si="24"/>
        <v>0.15212456873070637</v>
      </c>
      <c r="O55" s="12">
        <f t="shared" si="24"/>
        <v>0.10231822971548998</v>
      </c>
      <c r="P55" s="12">
        <f t="shared" si="24"/>
        <v>9.5922330097087366E-2</v>
      </c>
      <c r="Q55" s="12">
        <f t="shared" si="24"/>
        <v>0.10904726299634017</v>
      </c>
      <c r="R55" s="13" t="str">
        <f t="shared" si="5"/>
        <v>R2router</v>
      </c>
      <c r="S55" s="12">
        <f t="shared" si="6"/>
        <v>0.1205338947154321</v>
      </c>
    </row>
    <row r="56" spans="1:19">
      <c r="A56" s="10" t="str">
        <f t="shared" si="2"/>
        <v>Revel</v>
      </c>
      <c r="B56" s="12">
        <f t="shared" ref="B56:Q56" si="25">B25/B$34</f>
        <v>2.4401267397766314E-2</v>
      </c>
      <c r="C56" s="12">
        <f t="shared" si="25"/>
        <v>2.1198259511324334E-2</v>
      </c>
      <c r="D56" s="12">
        <f t="shared" si="25"/>
        <v>9.2592592592592587E-3</v>
      </c>
      <c r="E56" s="12">
        <f t="shared" si="25"/>
        <v>1.7541936191207103E-2</v>
      </c>
      <c r="F56" s="12">
        <f t="shared" si="25"/>
        <v>1.7717302372696461E-2</v>
      </c>
      <c r="G56" s="12">
        <f t="shared" si="25"/>
        <v>1.4430919814280338E-2</v>
      </c>
      <c r="H56" s="12">
        <f t="shared" si="25"/>
        <v>5.5133079847908741E-3</v>
      </c>
      <c r="I56" s="12">
        <f t="shared" si="25"/>
        <v>1.0285645703312531E-2</v>
      </c>
      <c r="J56" s="12">
        <f t="shared" si="25"/>
        <v>1.9438556583777074E-2</v>
      </c>
      <c r="K56" s="12">
        <f t="shared" si="25"/>
        <v>1.6760358109514886E-2</v>
      </c>
      <c r="L56" s="12">
        <f t="shared" si="25"/>
        <v>2.0438683948155532E-2</v>
      </c>
      <c r="M56" s="12">
        <f t="shared" si="25"/>
        <v>1.4464087031771542E-2</v>
      </c>
      <c r="N56" s="12">
        <f t="shared" si="25"/>
        <v>1.70060086882384E-2</v>
      </c>
      <c r="O56" s="12">
        <f t="shared" si="25"/>
        <v>1.2625146274866727E-2</v>
      </c>
      <c r="P56" s="12">
        <f t="shared" si="25"/>
        <v>6.865879082696316E-3</v>
      </c>
      <c r="Q56" s="12">
        <f t="shared" si="25"/>
        <v>1.0179210679538538E-2</v>
      </c>
      <c r="R56" s="13" t="str">
        <f t="shared" si="5"/>
        <v>Revel</v>
      </c>
      <c r="S56" s="12">
        <f t="shared" si="6"/>
        <v>1.4882864289574763E-2</v>
      </c>
    </row>
    <row r="57" spans="1:19">
      <c r="A57" s="10" t="str">
        <f t="shared" si="2"/>
        <v>Tango</v>
      </c>
      <c r="B57" s="12">
        <f t="shared" ref="B57:Q57" si="26">B26/B$34</f>
        <v>8.4113163589314185E-2</v>
      </c>
      <c r="C57" s="12">
        <f t="shared" si="26"/>
        <v>7.3901205756514973E-2</v>
      </c>
      <c r="D57" s="12">
        <f t="shared" si="26"/>
        <v>3.5867237687366167E-2</v>
      </c>
      <c r="E57" s="12">
        <f t="shared" si="26"/>
        <v>7.5901328273244778E-2</v>
      </c>
      <c r="F57" s="12">
        <f t="shared" si="26"/>
        <v>8.0079242791107202E-2</v>
      </c>
      <c r="G57" s="12">
        <f t="shared" si="26"/>
        <v>7.0079219987812316E-2</v>
      </c>
      <c r="H57" s="12">
        <f t="shared" si="26"/>
        <v>3.0329847144006435E-2</v>
      </c>
      <c r="I57" s="12">
        <f t="shared" si="26"/>
        <v>5.8180583842498301E-2</v>
      </c>
      <c r="J57" s="12">
        <f t="shared" si="26"/>
        <v>2.0908635933937606E-2</v>
      </c>
      <c r="K57" s="12">
        <f t="shared" si="26"/>
        <v>4.9876084262701362E-2</v>
      </c>
      <c r="L57" s="12">
        <f t="shared" si="26"/>
        <v>0.29883381924198249</v>
      </c>
      <c r="M57" s="12">
        <f t="shared" si="26"/>
        <v>6.1514195583596214E-2</v>
      </c>
      <c r="N57" s="12">
        <f t="shared" si="26"/>
        <v>8.1183225525110828E-2</v>
      </c>
      <c r="O57" s="12">
        <f t="shared" si="26"/>
        <v>6.5964673913043476E-2</v>
      </c>
      <c r="P57" s="12">
        <f t="shared" si="26"/>
        <v>3.4045485871812539E-2</v>
      </c>
      <c r="Q57" s="12">
        <f t="shared" si="26"/>
        <v>3.5254228662667537E-2</v>
      </c>
      <c r="R57" s="13" t="str">
        <f t="shared" si="5"/>
        <v>Tango</v>
      </c>
      <c r="S57" s="12">
        <f t="shared" si="6"/>
        <v>7.2252011129169777E-2</v>
      </c>
    </row>
    <row r="58" spans="1:19">
      <c r="A58" s="10" t="str">
        <f t="shared" si="2"/>
        <v>TigerTonic</v>
      </c>
      <c r="B58" s="12">
        <f t="shared" ref="B58:Q58" si="27">B27/B$34</f>
        <v>3.807065207319469E-2</v>
      </c>
      <c r="C58" s="12">
        <f t="shared" si="27"/>
        <v>3.0635278942276682E-2</v>
      </c>
      <c r="D58" s="12">
        <f t="shared" si="27"/>
        <v>0.195906432748538</v>
      </c>
      <c r="E58" s="12">
        <f t="shared" si="27"/>
        <v>2.6071370376405407E-2</v>
      </c>
      <c r="F58" s="12">
        <f t="shared" si="27"/>
        <v>3.0860322684627524E-2</v>
      </c>
      <c r="G58" s="12">
        <f t="shared" si="27"/>
        <v>3.2258064516129038E-2</v>
      </c>
      <c r="H58" s="12">
        <f t="shared" si="27"/>
        <v>0.20944444444444443</v>
      </c>
      <c r="I58" s="12">
        <f t="shared" si="27"/>
        <v>2.2762284196547147E-2</v>
      </c>
      <c r="J58" s="12">
        <f t="shared" si="27"/>
        <v>8.2916179681125531E-3</v>
      </c>
      <c r="K58" s="12">
        <f t="shared" si="27"/>
        <v>1.4514965741074647E-2</v>
      </c>
      <c r="L58" s="12">
        <f t="shared" si="27"/>
        <v>3.7097357944263477E-2</v>
      </c>
      <c r="M58" s="12">
        <f t="shared" si="27"/>
        <v>2.1115322144017325E-2</v>
      </c>
      <c r="N58" s="12">
        <f t="shared" si="27"/>
        <v>4.4068911099421362E-2</v>
      </c>
      <c r="O58" s="12">
        <f t="shared" si="27"/>
        <v>2.8096064814814813E-2</v>
      </c>
      <c r="P58" s="12">
        <f t="shared" si="27"/>
        <v>0.17212543554006968</v>
      </c>
      <c r="Q58" s="12">
        <f t="shared" si="27"/>
        <v>0.17429591307219347</v>
      </c>
      <c r="R58" s="13" t="str">
        <f t="shared" si="5"/>
        <v>TigerTonic</v>
      </c>
      <c r="S58" s="12">
        <f t="shared" si="6"/>
        <v>6.7850902394133147E-2</v>
      </c>
    </row>
    <row r="59" spans="1:19">
      <c r="A59" s="10" t="str">
        <f t="shared" si="2"/>
        <v>Traffic</v>
      </c>
      <c r="B59" s="12">
        <f t="shared" ref="B59:Q59" si="28">B28/B$34</f>
        <v>5.0513153693579182E-3</v>
      </c>
      <c r="C59" s="12">
        <f t="shared" si="28"/>
        <v>9.3628344749420982E-3</v>
      </c>
      <c r="D59" s="12">
        <f t="shared" si="28"/>
        <v>1.4763237335566181E-3</v>
      </c>
      <c r="E59" s="12">
        <f t="shared" si="28"/>
        <v>1.0937179574817144E-2</v>
      </c>
      <c r="F59" s="12">
        <f t="shared" si="28"/>
        <v>1.5192262720074835E-2</v>
      </c>
      <c r="G59" s="12">
        <f t="shared" si="28"/>
        <v>1.8405889884763126E-2</v>
      </c>
      <c r="H59" s="12">
        <f t="shared" si="28"/>
        <v>1.1960659898477156E-2</v>
      </c>
      <c r="I59" s="12">
        <f t="shared" si="28"/>
        <v>1.3822580645161292E-2</v>
      </c>
      <c r="J59" s="12">
        <f t="shared" si="28"/>
        <v>1.2337172293860945E-2</v>
      </c>
      <c r="K59" s="12">
        <f t="shared" si="28"/>
        <v>1.7595628415300546E-2</v>
      </c>
      <c r="L59" s="12">
        <f t="shared" si="28"/>
        <v>2.6074790129737978E-2</v>
      </c>
      <c r="M59" s="12">
        <f t="shared" si="28"/>
        <v>1.7727272727272727E-2</v>
      </c>
      <c r="N59" s="12">
        <f t="shared" si="28"/>
        <v>2.0524033514625901E-2</v>
      </c>
      <c r="O59" s="12">
        <f t="shared" si="28"/>
        <v>1.6283749790373971E-2</v>
      </c>
      <c r="P59" s="12">
        <f t="shared" si="28"/>
        <v>1.0842844600526777E-2</v>
      </c>
      <c r="Q59" s="12">
        <f t="shared" si="28"/>
        <v>5.9401950339026286E-3</v>
      </c>
      <c r="R59" s="13" t="str">
        <f t="shared" si="5"/>
        <v>Traffic</v>
      </c>
      <c r="S59" s="12">
        <f t="shared" si="6"/>
        <v>1.3345920800421979E-2</v>
      </c>
    </row>
    <row r="60" spans="1:19">
      <c r="A60" s="10" t="str">
        <f t="shared" si="2"/>
        <v>Vulcan</v>
      </c>
      <c r="B60" s="12">
        <f t="shared" ref="B60:Q60" si="29">B29/B$34</f>
        <v>0.14292174542216285</v>
      </c>
      <c r="C60" s="12">
        <f t="shared" si="29"/>
        <v>0.101931330472103</v>
      </c>
      <c r="D60" s="12">
        <f t="shared" si="29"/>
        <v>5.9661620658949248E-2</v>
      </c>
      <c r="E60" s="12">
        <f t="shared" si="29"/>
        <v>0.10774410774410775</v>
      </c>
      <c r="F60" s="12">
        <f t="shared" si="29"/>
        <v>0.1281617698865638</v>
      </c>
      <c r="G60" s="12">
        <f t="shared" si="29"/>
        <v>0.12130801687763713</v>
      </c>
      <c r="H60" s="12">
        <f t="shared" si="29"/>
        <v>5.5604719764011802E-2</v>
      </c>
      <c r="I60" s="12">
        <f t="shared" si="29"/>
        <v>0.11058064516129033</v>
      </c>
      <c r="J60" s="12">
        <f t="shared" si="29"/>
        <v>0.21195039458850054</v>
      </c>
      <c r="K60" s="12">
        <f t="shared" si="29"/>
        <v>0.16164658634538154</v>
      </c>
      <c r="L60" s="12">
        <f t="shared" si="29"/>
        <v>0.26383526383526379</v>
      </c>
      <c r="M60" s="12">
        <f t="shared" si="29"/>
        <v>0.12225705329153605</v>
      </c>
      <c r="N60" s="12">
        <f t="shared" si="29"/>
        <v>0.12956733557591926</v>
      </c>
      <c r="O60" s="12">
        <f t="shared" si="29"/>
        <v>0.11958128078817733</v>
      </c>
      <c r="P60" s="12">
        <f t="shared" si="29"/>
        <v>6.3333333333333325E-2</v>
      </c>
      <c r="Q60" s="12">
        <f t="shared" si="29"/>
        <v>5.9864327687521604E-2</v>
      </c>
      <c r="R60" s="13" t="str">
        <f t="shared" si="5"/>
        <v>Vulcan</v>
      </c>
      <c r="S60" s="12">
        <f t="shared" si="6"/>
        <v>0.12249684571452871</v>
      </c>
    </row>
    <row r="61" spans="1:19">
      <c r="A61" s="10" t="str">
        <f t="shared" si="2"/>
        <v>Yar</v>
      </c>
      <c r="B61" s="12">
        <f t="shared" ref="B61:Q61" si="30">B30/B$34</f>
        <v>0.21336947828706154</v>
      </c>
      <c r="C61" s="12">
        <f t="shared" si="30"/>
        <v>0.16888888888888889</v>
      </c>
      <c r="D61" s="12">
        <f t="shared" si="30"/>
        <v>0.52755905511811019</v>
      </c>
      <c r="E61" s="12">
        <f t="shared" si="30"/>
        <v>0.15794669299111549</v>
      </c>
      <c r="F61" s="12">
        <f t="shared" si="30"/>
        <v>0.1671721349140704</v>
      </c>
      <c r="G61" s="12">
        <f t="shared" si="30"/>
        <v>0.14215080346106304</v>
      </c>
      <c r="H61" s="12">
        <f t="shared" si="30"/>
        <v>0.48209718670076723</v>
      </c>
      <c r="I61" s="12">
        <f t="shared" si="30"/>
        <v>9.8960739030023087E-2</v>
      </c>
      <c r="J61" s="12">
        <f t="shared" si="30"/>
        <v>0.14247821144372869</v>
      </c>
      <c r="K61" s="12">
        <f t="shared" si="30"/>
        <v>0.13552188552188552</v>
      </c>
      <c r="L61" s="12">
        <f t="shared" si="30"/>
        <v>0.20276953511374873</v>
      </c>
      <c r="M61" s="12">
        <f t="shared" si="30"/>
        <v>0.13235294117647059</v>
      </c>
      <c r="N61" s="12">
        <f t="shared" si="30"/>
        <v>0.21319506298511262</v>
      </c>
      <c r="O61" s="12">
        <f t="shared" si="30"/>
        <v>0.11573301549463647</v>
      </c>
      <c r="P61" s="12">
        <f t="shared" si="30"/>
        <v>0.56072644721906928</v>
      </c>
      <c r="Q61" s="12">
        <f t="shared" si="30"/>
        <v>0.26723244207633146</v>
      </c>
      <c r="R61" s="13" t="str">
        <f t="shared" si="5"/>
        <v>Yar</v>
      </c>
      <c r="S61" s="12">
        <f t="shared" si="6"/>
        <v>0.23300965752638017</v>
      </c>
    </row>
  </sheetData>
  <sortState ref="AA28:AB53">
    <sortCondition descending="1" ref="AA28"/>
  </sortState>
  <conditionalFormatting sqref="B36:Q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6:S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zoomScale="150" zoomScaleNormal="150" zoomScalePageLayoutView="150" workbookViewId="0">
      <selection activeCell="G12" sqref="G12"/>
    </sheetView>
  </sheetViews>
  <sheetFormatPr baseColWidth="10" defaultRowHeight="12" x14ac:dyDescent="0"/>
  <cols>
    <col min="1" max="1" width="6.1640625" customWidth="1"/>
    <col min="2" max="2" width="5.33203125" bestFit="1" customWidth="1"/>
    <col min="3" max="3" width="11" style="15" bestFit="1" customWidth="1"/>
    <col min="4" max="4" width="11.5" bestFit="1" customWidth="1"/>
  </cols>
  <sheetData>
    <row r="1" spans="2:4">
      <c r="D1" s="10"/>
    </row>
    <row r="2" spans="2:4">
      <c r="B2" s="18" t="s">
        <v>484</v>
      </c>
      <c r="C2" s="10" t="s">
        <v>2</v>
      </c>
      <c r="D2" s="9" t="s">
        <v>485</v>
      </c>
    </row>
    <row r="3" spans="2:4">
      <c r="B3">
        <v>1</v>
      </c>
      <c r="C3" t="s">
        <v>30</v>
      </c>
      <c r="D3" s="14">
        <v>0.87337382821768683</v>
      </c>
    </row>
    <row r="4" spans="2:4">
      <c r="B4">
        <v>2</v>
      </c>
      <c r="C4" t="s">
        <v>33</v>
      </c>
      <c r="D4" s="14">
        <v>0.82556568367078043</v>
      </c>
    </row>
    <row r="5" spans="2:4">
      <c r="B5">
        <v>3</v>
      </c>
      <c r="C5" t="s">
        <v>32</v>
      </c>
      <c r="D5" s="14">
        <v>0.59340495430508144</v>
      </c>
    </row>
    <row r="6" spans="2:4">
      <c r="B6">
        <v>4</v>
      </c>
      <c r="C6" t="s">
        <v>42</v>
      </c>
      <c r="D6" s="14">
        <v>0.37132658363225868</v>
      </c>
    </row>
    <row r="7" spans="2:4">
      <c r="B7">
        <v>5</v>
      </c>
      <c r="C7" t="s">
        <v>36</v>
      </c>
      <c r="D7" s="14">
        <v>0.32050094770075427</v>
      </c>
    </row>
    <row r="8" spans="2:4">
      <c r="B8">
        <v>6</v>
      </c>
      <c r="C8" t="s">
        <v>53</v>
      </c>
      <c r="D8" s="14">
        <v>0.27240559057161345</v>
      </c>
    </row>
    <row r="9" spans="2:4">
      <c r="B9">
        <v>7</v>
      </c>
      <c r="C9" t="s">
        <v>49</v>
      </c>
      <c r="D9" s="14">
        <v>0.23300965752638017</v>
      </c>
    </row>
    <row r="10" spans="2:4">
      <c r="B10">
        <v>8</v>
      </c>
      <c r="C10" t="s">
        <v>40</v>
      </c>
      <c r="D10" s="14">
        <v>0.20830944018450281</v>
      </c>
    </row>
    <row r="11" spans="2:4">
      <c r="B11">
        <v>9</v>
      </c>
      <c r="C11" t="s">
        <v>59</v>
      </c>
      <c r="D11" s="14">
        <v>0.13259914386726809</v>
      </c>
    </row>
    <row r="12" spans="2:4">
      <c r="B12">
        <v>10</v>
      </c>
      <c r="C12" t="s">
        <v>55</v>
      </c>
      <c r="D12" s="14">
        <v>0.12249684571452871</v>
      </c>
    </row>
    <row r="13" spans="2:4">
      <c r="B13">
        <v>11</v>
      </c>
      <c r="C13" t="s">
        <v>39</v>
      </c>
      <c r="D13" s="14">
        <v>0.1205338947154321</v>
      </c>
    </row>
    <row r="14" spans="2:4">
      <c r="B14">
        <v>12</v>
      </c>
      <c r="C14" t="s">
        <v>66</v>
      </c>
      <c r="D14" s="14">
        <v>0.10455544940407616</v>
      </c>
    </row>
    <row r="15" spans="2:4">
      <c r="B15">
        <v>13</v>
      </c>
      <c r="C15" t="s">
        <v>58</v>
      </c>
      <c r="D15" s="14">
        <v>8.4983942402689416E-2</v>
      </c>
    </row>
    <row r="16" spans="2:4">
      <c r="B16">
        <v>14</v>
      </c>
      <c r="C16" t="s">
        <v>52</v>
      </c>
      <c r="D16" s="14">
        <v>7.2252011129169777E-2</v>
      </c>
    </row>
    <row r="17" spans="2:4">
      <c r="B17">
        <v>15</v>
      </c>
      <c r="C17" t="s">
        <v>68</v>
      </c>
      <c r="D17" s="14">
        <v>6.7850902394133147E-2</v>
      </c>
    </row>
    <row r="18" spans="2:4">
      <c r="B18">
        <v>16</v>
      </c>
      <c r="C18" t="s">
        <v>70</v>
      </c>
      <c r="D18" s="14">
        <v>6.7120734886005895E-2</v>
      </c>
    </row>
    <row r="19" spans="2:4">
      <c r="B19">
        <v>17</v>
      </c>
      <c r="C19" t="s">
        <v>65</v>
      </c>
      <c r="D19" s="14">
        <v>6.6616838469683082E-2</v>
      </c>
    </row>
    <row r="20" spans="2:4">
      <c r="B20">
        <v>18</v>
      </c>
      <c r="C20" t="s">
        <v>69</v>
      </c>
      <c r="D20" s="14">
        <v>6.6166946406364446E-2</v>
      </c>
    </row>
    <row r="21" spans="2:4">
      <c r="B21">
        <v>19</v>
      </c>
      <c r="C21" t="s">
        <v>76</v>
      </c>
      <c r="D21" s="14">
        <v>4.9827817983652767E-2</v>
      </c>
    </row>
    <row r="22" spans="2:4">
      <c r="B22">
        <v>20</v>
      </c>
      <c r="C22" t="s">
        <v>29</v>
      </c>
      <c r="D22" s="14">
        <v>4.0072567749844211E-2</v>
      </c>
    </row>
    <row r="23" spans="2:4">
      <c r="B23">
        <v>21</v>
      </c>
      <c r="C23" t="s">
        <v>72</v>
      </c>
      <c r="D23" s="14">
        <v>3.8542845648542053E-2</v>
      </c>
    </row>
    <row r="24" spans="2:4">
      <c r="B24">
        <v>22</v>
      </c>
      <c r="C24" t="s">
        <v>93</v>
      </c>
      <c r="D24" s="14">
        <v>2.0806462066611409E-2</v>
      </c>
    </row>
    <row r="25" spans="2:4">
      <c r="B25">
        <v>23</v>
      </c>
      <c r="C25" t="s">
        <v>78</v>
      </c>
      <c r="D25" s="14">
        <v>1.4882864289574763E-2</v>
      </c>
    </row>
    <row r="26" spans="2:4">
      <c r="B26">
        <v>24</v>
      </c>
      <c r="C26" t="s">
        <v>98</v>
      </c>
      <c r="D26" s="14">
        <v>1.3345920800421979E-2</v>
      </c>
    </row>
    <row r="27" spans="2:4">
      <c r="B27">
        <v>25</v>
      </c>
      <c r="C27" t="s">
        <v>92</v>
      </c>
      <c r="D27" s="14">
        <v>1.2044510671231462E-2</v>
      </c>
    </row>
    <row r="28" spans="2:4">
      <c r="B28">
        <v>26</v>
      </c>
      <c r="C28" t="s">
        <v>101</v>
      </c>
      <c r="D28" s="14">
        <v>7.4463908990069763E-3</v>
      </c>
    </row>
  </sheetData>
  <conditionalFormatting sqref="D3:D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Processed data</vt:lpstr>
      <vt:lpstr>Result analysis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Jacek Królikowski</cp:lastModifiedBy>
  <dcterms:modified xsi:type="dcterms:W3CDTF">2016-10-01T22:59:57Z</dcterms:modified>
</cp:coreProperties>
</file>