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21"/>
  <workbookPr defaultThemeVersion="124226"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wnloads/"/>
    </mc:Choice>
  </mc:AlternateContent>
  <xr:revisionPtr revIDLastSave="1" documentId="11_9ED21403AA481909BC702836C5D3856073782B9B" xr6:coauthVersionLast="47" xr6:coauthVersionMax="47" xr10:uidLastSave="{2B64B2A3-BAA3-6B46-A1E4-0E965969E9DC}"/>
  <bookViews>
    <workbookView xWindow="360" yWindow="135" windowWidth="19920" windowHeight="7755" activeTab="3" xr2:uid="{00000000-000D-0000-FFFF-FFFF00000000}"/>
  </bookViews>
  <sheets>
    <sheet name="VOI_JEANS_SEAWOOD" sheetId="1" r:id="rId1"/>
    <sheet name="VOI_JEANS_LUCKNOW" sheetId="2" r:id="rId2"/>
    <sheet name="VOI_JEANS_RAJAHMUNDRY" sheetId="3" r:id="rId3"/>
    <sheet name="VOI_JEANS_PANJAGUTTA" sheetId="5" r:id="rId4"/>
    <sheet name="VOI_MANTRI_MALL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6" l="1"/>
  <c r="F9" i="6"/>
  <c r="J9" i="6"/>
  <c r="J13" i="6"/>
  <c r="J12" i="6"/>
  <c r="J11" i="6"/>
  <c r="J22" i="6"/>
  <c r="J21" i="6"/>
  <c r="J19" i="6"/>
  <c r="J18" i="6"/>
  <c r="J16" i="6"/>
  <c r="J14" i="6"/>
  <c r="J10" i="6"/>
  <c r="F8" i="6"/>
  <c r="J8" i="6"/>
  <c r="J15" i="5"/>
  <c r="F10" i="5"/>
  <c r="J9" i="5"/>
  <c r="J20" i="5"/>
  <c r="J19" i="5"/>
  <c r="J17" i="5"/>
  <c r="J16" i="5"/>
  <c r="J14" i="5"/>
  <c r="J12" i="5"/>
  <c r="J11" i="5"/>
  <c r="J10" i="5"/>
  <c r="F8" i="5"/>
  <c r="J8" i="5"/>
  <c r="J18" i="3"/>
  <c r="J17" i="3"/>
  <c r="J15" i="3"/>
  <c r="J14" i="3"/>
  <c r="J13" i="3"/>
  <c r="J11" i="3"/>
  <c r="J10" i="3"/>
  <c r="J9" i="3"/>
  <c r="F8" i="3"/>
  <c r="J8" i="3"/>
  <c r="J12" i="2"/>
  <c r="F9" i="2"/>
  <c r="J9" i="2"/>
  <c r="J21" i="2"/>
  <c r="J20" i="2"/>
  <c r="J18" i="2"/>
  <c r="J17" i="2"/>
  <c r="J16" i="2"/>
  <c r="J15" i="2"/>
  <c r="J13" i="2"/>
  <c r="J11" i="2"/>
  <c r="J10" i="2"/>
  <c r="J8" i="2"/>
  <c r="J20" i="1"/>
  <c r="J19" i="1"/>
  <c r="J9" i="1"/>
  <c r="J10" i="1"/>
  <c r="J11" i="1"/>
  <c r="J12" i="1"/>
  <c r="J14" i="1"/>
  <c r="J15" i="1"/>
  <c r="J16" i="1"/>
  <c r="J17" i="1"/>
  <c r="J8" i="1"/>
  <c r="J22" i="5"/>
  <c r="J24" i="6"/>
  <c r="J20" i="3"/>
  <c r="J23" i="2"/>
  <c r="J22" i="1"/>
</calcChain>
</file>

<file path=xl/sharedStrings.xml><?xml version="1.0" encoding="utf-8"?>
<sst xmlns="http://schemas.openxmlformats.org/spreadsheetml/2006/main" count="196" uniqueCount="60">
  <si>
    <t xml:space="preserve">VOI JEANS SEAWOOD </t>
  </si>
  <si>
    <t>MUMBAI</t>
  </si>
  <si>
    <t>Sno.</t>
  </si>
  <si>
    <t xml:space="preserve">Fixture Type </t>
  </si>
  <si>
    <t xml:space="preserve">Fixture Name </t>
  </si>
  <si>
    <t>Fixture Image</t>
  </si>
  <si>
    <t xml:space="preserve">Store :- </t>
  </si>
  <si>
    <t xml:space="preserve">Location :-  </t>
  </si>
  <si>
    <t>Total Stock Capacity :-</t>
  </si>
  <si>
    <t>Theme Unit</t>
  </si>
  <si>
    <t>WALL FIXTURE</t>
  </si>
  <si>
    <t>Capacity (quantity Wise )</t>
  </si>
  <si>
    <t xml:space="preserve">Hanging Option </t>
  </si>
  <si>
    <t>Stacking Option</t>
  </si>
  <si>
    <t>Capacity (Style Wise )</t>
  </si>
  <si>
    <t xml:space="preserve">TOP UNIT - Stacking  </t>
  </si>
  <si>
    <t xml:space="preserve">TOP UNIT - Hanging </t>
  </si>
  <si>
    <t xml:space="preserve">Quatity </t>
  </si>
  <si>
    <t>Denim Unit - 4'</t>
  </si>
  <si>
    <t>Denim Unit - 1'2"</t>
  </si>
  <si>
    <t>Floor Fixture</t>
  </si>
  <si>
    <t xml:space="preserve">Denim table </t>
  </si>
  <si>
    <t xml:space="preserve">Denim Side table </t>
  </si>
  <si>
    <t>-</t>
  </si>
  <si>
    <t>2- Way browser- Top</t>
  </si>
  <si>
    <t>2- Way browser- Bottom</t>
  </si>
  <si>
    <t>TOTAL</t>
  </si>
  <si>
    <t>Storage Fixture</t>
  </si>
  <si>
    <t>Storage on floor</t>
  </si>
  <si>
    <t xml:space="preserve">Stock Room Storage </t>
  </si>
  <si>
    <t xml:space="preserve">TOTAL </t>
  </si>
  <si>
    <t xml:space="preserve">VOI JEANS Phoenix Lucknow </t>
  </si>
  <si>
    <t>Lucknow</t>
  </si>
  <si>
    <t xml:space="preserve">Denim Unit - Stacking  </t>
  </si>
  <si>
    <t xml:space="preserve">Denim Unit - Hanging </t>
  </si>
  <si>
    <t xml:space="preserve">TOP UNIT - Hanging 1 </t>
  </si>
  <si>
    <t xml:space="preserve">TOP UNIT - Hanging 2 </t>
  </si>
  <si>
    <t>Denim Shelves</t>
  </si>
  <si>
    <t>4- Way browser- Bottom</t>
  </si>
  <si>
    <t>4- Way browser- Top</t>
  </si>
  <si>
    <t xml:space="preserve">VOI JEANS RAJAHMUNDRY </t>
  </si>
  <si>
    <t>RAJAHMUNDRY</t>
  </si>
  <si>
    <t>Wall Fixture</t>
  </si>
  <si>
    <t>TOP UNIT - 1</t>
  </si>
  <si>
    <t>TOP UNIT - 2</t>
  </si>
  <si>
    <t>TOP UNIT - 3</t>
  </si>
  <si>
    <t>Denim Unit - Hanging</t>
  </si>
  <si>
    <t xml:space="preserve">Denim Unit - Staking </t>
  </si>
  <si>
    <t>Denim table 1</t>
  </si>
  <si>
    <t>Nesting Table</t>
  </si>
  <si>
    <t>HYDRABAD</t>
  </si>
  <si>
    <t>VOI JEANS L&amp;T PANJAGUTTA</t>
  </si>
  <si>
    <t>VOI JEANS MANTRI MALL</t>
  </si>
  <si>
    <t>BANGALORE</t>
  </si>
  <si>
    <t>TOP UNIT - Hanging 2</t>
  </si>
  <si>
    <t xml:space="preserve">TOP UNIT - Long Hanging  </t>
  </si>
  <si>
    <t>TOP/bottom UNIT - Hanging 1</t>
  </si>
  <si>
    <t>TOP/bottom UNIT - Stacking</t>
  </si>
  <si>
    <t>Denim table - Small table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</si>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</sst>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Border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.jpe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.jpe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jpeg"/><Relationship Id="rId2" Type="http://schemas.openxmlformats.org/officeDocument/2006/relationships/image" Target="../media/image21.png"/><Relationship Id="rId1" Type="http://schemas.openxmlformats.org/officeDocument/2006/relationships/image" Target="../media/image1.jpeg"/><Relationship Id="rId6" Type="http://schemas.openxmlformats.org/officeDocument/2006/relationships/image" Target="../media/image25.jpeg"/><Relationship Id="rId5" Type="http://schemas.openxmlformats.org/officeDocument/2006/relationships/image" Target="../media/image24.jpe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" Type="http://schemas.openxmlformats.org/officeDocument/2006/relationships/image" Target="../media/image1.jpe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10" Type="http://schemas.openxmlformats.org/officeDocument/2006/relationships/image" Target="../media/image37.png"/><Relationship Id="rId4" Type="http://schemas.openxmlformats.org/officeDocument/2006/relationships/image" Target="../media/image32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186807</xdr:colOff>
      <xdr:row>1</xdr:row>
      <xdr:rowOff>28575</xdr:rowOff>
    </xdr:from>
    <xdr:to>
      <xdr:col>9</xdr:col>
      <xdr:colOff>228600</xdr:colOff>
      <xdr:row>4</xdr:row>
      <xdr:rowOff>74212</xdr:rowOff>
    </xdr:to>
    <xdr:pic>
      <xdr:nvPicPr>
        <xdr:cNvPr id="2" name="Picture 1" descr="voi logos horizontal U redefined - black-02-0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22" t="26883" r="3239" b="30379"/>
        <a:stretch>
          <a:fillRect/>
        </a:stretch>
      </xdr:blipFill>
      <xdr:spPr>
        <a:xfrm>
          <a:off x="7968732" y="219075"/>
          <a:ext cx="2594493" cy="617137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7</xdr:row>
      <xdr:rowOff>133351</xdr:rowOff>
    </xdr:from>
    <xdr:to>
      <xdr:col>3</xdr:col>
      <xdr:colOff>1171575</xdr:colOff>
      <xdr:row>7</xdr:row>
      <xdr:rowOff>1305093</xdr:rowOff>
    </xdr:to>
    <xdr:pic>
      <xdr:nvPicPr>
        <xdr:cNvPr id="1398" name="Picture 374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1657351"/>
          <a:ext cx="828675" cy="11717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447676</xdr:colOff>
      <xdr:row>10</xdr:row>
      <xdr:rowOff>76200</xdr:rowOff>
    </xdr:from>
    <xdr:to>
      <xdr:col>3</xdr:col>
      <xdr:colOff>1123950</xdr:colOff>
      <xdr:row>10</xdr:row>
      <xdr:rowOff>1293992</xdr:rowOff>
    </xdr:to>
    <xdr:pic>
      <xdr:nvPicPr>
        <xdr:cNvPr id="1415" name="Picture 39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76651" y="5924550"/>
          <a:ext cx="676274" cy="12177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428625</xdr:colOff>
      <xdr:row>8</xdr:row>
      <xdr:rowOff>66675</xdr:rowOff>
    </xdr:from>
    <xdr:to>
      <xdr:col>3</xdr:col>
      <xdr:colOff>1104900</xdr:colOff>
      <xdr:row>8</xdr:row>
      <xdr:rowOff>1200150</xdr:rowOff>
    </xdr:to>
    <xdr:pic>
      <xdr:nvPicPr>
        <xdr:cNvPr id="1402" name="Picture 378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2914650"/>
          <a:ext cx="6762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428625</xdr:colOff>
      <xdr:row>9</xdr:row>
      <xdr:rowOff>161925</xdr:rowOff>
    </xdr:from>
    <xdr:to>
      <xdr:col>3</xdr:col>
      <xdr:colOff>1143000</xdr:colOff>
      <xdr:row>9</xdr:row>
      <xdr:rowOff>1400175</xdr:rowOff>
    </xdr:to>
    <xdr:pic>
      <xdr:nvPicPr>
        <xdr:cNvPr id="1408" name="Picture 384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4286250"/>
          <a:ext cx="7143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11</xdr:row>
      <xdr:rowOff>76200</xdr:rowOff>
    </xdr:from>
    <xdr:to>
      <xdr:col>3</xdr:col>
      <xdr:colOff>981075</xdr:colOff>
      <xdr:row>11</xdr:row>
      <xdr:rowOff>1390650</xdr:rowOff>
    </xdr:to>
    <xdr:pic>
      <xdr:nvPicPr>
        <xdr:cNvPr id="1420" name="Picture 396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143750"/>
          <a:ext cx="4191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209550</xdr:colOff>
      <xdr:row>13</xdr:row>
      <xdr:rowOff>219075</xdr:rowOff>
    </xdr:from>
    <xdr:to>
      <xdr:col>3</xdr:col>
      <xdr:colOff>1457325</xdr:colOff>
      <xdr:row>13</xdr:row>
      <xdr:rowOff>1428750</xdr:rowOff>
    </xdr:to>
    <xdr:pic>
      <xdr:nvPicPr>
        <xdr:cNvPr id="1427" name="Picture 403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8982075"/>
          <a:ext cx="12477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14</xdr:row>
      <xdr:rowOff>276225</xdr:rowOff>
    </xdr:from>
    <xdr:to>
      <xdr:col>3</xdr:col>
      <xdr:colOff>1428750</xdr:colOff>
      <xdr:row>14</xdr:row>
      <xdr:rowOff>1190625</xdr:rowOff>
    </xdr:to>
    <xdr:pic>
      <xdr:nvPicPr>
        <xdr:cNvPr id="1431" name="Picture 407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0563225"/>
          <a:ext cx="13335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15</xdr:row>
      <xdr:rowOff>19050</xdr:rowOff>
    </xdr:from>
    <xdr:to>
      <xdr:col>3</xdr:col>
      <xdr:colOff>1219200</xdr:colOff>
      <xdr:row>15</xdr:row>
      <xdr:rowOff>1190625</xdr:rowOff>
    </xdr:to>
    <xdr:pic>
      <xdr:nvPicPr>
        <xdr:cNvPr id="1435" name="Picture 41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11706225"/>
          <a:ext cx="7810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323850</xdr:colOff>
      <xdr:row>16</xdr:row>
      <xdr:rowOff>152400</xdr:rowOff>
    </xdr:from>
    <xdr:to>
      <xdr:col>3</xdr:col>
      <xdr:colOff>1304925</xdr:colOff>
      <xdr:row>16</xdr:row>
      <xdr:rowOff>1390650</xdr:rowOff>
    </xdr:to>
    <xdr:pic>
      <xdr:nvPicPr>
        <xdr:cNvPr id="1439" name="Picture 415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3239750"/>
          <a:ext cx="9810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145207</xdr:colOff>
      <xdr:row>0</xdr:row>
      <xdr:rowOff>142875</xdr:rowOff>
    </xdr:from>
    <xdr:to>
      <xdr:col>9</xdr:col>
      <xdr:colOff>281279</xdr:colOff>
      <xdr:row>4</xdr:row>
      <xdr:rowOff>47625</xdr:rowOff>
    </xdr:to>
    <xdr:pic>
      <xdr:nvPicPr>
        <xdr:cNvPr id="3" name="Picture 2" descr="voi logos horizontal U redefined - black-02-0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22" t="26883" r="3239" b="30379"/>
        <a:stretch>
          <a:fillRect/>
        </a:stretch>
      </xdr:blipFill>
      <xdr:spPr>
        <a:xfrm>
          <a:off x="7488982" y="142875"/>
          <a:ext cx="2803072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16674</xdr:colOff>
      <xdr:row>10</xdr:row>
      <xdr:rowOff>152400</xdr:rowOff>
    </xdr:from>
    <xdr:to>
      <xdr:col>3</xdr:col>
      <xdr:colOff>1407284</xdr:colOff>
      <xdr:row>10</xdr:row>
      <xdr:rowOff>1219200</xdr:rowOff>
    </xdr:to>
    <xdr:pic>
      <xdr:nvPicPr>
        <xdr:cNvPr id="2121" name="Picture 73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40924" y="2247900"/>
          <a:ext cx="1390610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7149</xdr:colOff>
      <xdr:row>11</xdr:row>
      <xdr:rowOff>190500</xdr:rowOff>
    </xdr:from>
    <xdr:to>
      <xdr:col>3</xdr:col>
      <xdr:colOff>1397759</xdr:colOff>
      <xdr:row>11</xdr:row>
      <xdr:rowOff>1257300</xdr:rowOff>
    </xdr:to>
    <xdr:pic>
      <xdr:nvPicPr>
        <xdr:cNvPr id="5" name="Picture 7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31399" y="3629025"/>
          <a:ext cx="1390610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85725</xdr:colOff>
      <xdr:row>8</xdr:row>
      <xdr:rowOff>209550</xdr:rowOff>
    </xdr:from>
    <xdr:to>
      <xdr:col>3</xdr:col>
      <xdr:colOff>1341112</xdr:colOff>
      <xdr:row>8</xdr:row>
      <xdr:rowOff>1400175</xdr:rowOff>
    </xdr:to>
    <xdr:pic>
      <xdr:nvPicPr>
        <xdr:cNvPr id="2122" name="Picture 74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09975" y="3629025"/>
          <a:ext cx="1255387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333375</xdr:colOff>
      <xdr:row>9</xdr:row>
      <xdr:rowOff>119722</xdr:rowOff>
    </xdr:from>
    <xdr:to>
      <xdr:col>3</xdr:col>
      <xdr:colOff>975170</xdr:colOff>
      <xdr:row>9</xdr:row>
      <xdr:rowOff>1457325</xdr:rowOff>
    </xdr:to>
    <xdr:pic>
      <xdr:nvPicPr>
        <xdr:cNvPr id="2123" name="Picture 75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57625" y="5253697"/>
          <a:ext cx="641795" cy="1337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257175</xdr:colOff>
      <xdr:row>7</xdr:row>
      <xdr:rowOff>142875</xdr:rowOff>
    </xdr:from>
    <xdr:to>
      <xdr:col>3</xdr:col>
      <xdr:colOff>1028700</xdr:colOff>
      <xdr:row>7</xdr:row>
      <xdr:rowOff>1483468</xdr:rowOff>
    </xdr:to>
    <xdr:pic>
      <xdr:nvPicPr>
        <xdr:cNvPr id="2124" name="Picture 76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781425" y="1666875"/>
          <a:ext cx="771525" cy="13405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196163</xdr:colOff>
      <xdr:row>12</xdr:row>
      <xdr:rowOff>47625</xdr:rowOff>
    </xdr:from>
    <xdr:to>
      <xdr:col>3</xdr:col>
      <xdr:colOff>1171574</xdr:colOff>
      <xdr:row>12</xdr:row>
      <xdr:rowOff>1266242</xdr:rowOff>
    </xdr:to>
    <xdr:pic>
      <xdr:nvPicPr>
        <xdr:cNvPr id="2125" name="Picture 77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20413" y="9458325"/>
          <a:ext cx="975411" cy="12186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133350</xdr:colOff>
      <xdr:row>15</xdr:row>
      <xdr:rowOff>352426</xdr:rowOff>
    </xdr:from>
    <xdr:to>
      <xdr:col>3</xdr:col>
      <xdr:colOff>1171302</xdr:colOff>
      <xdr:row>15</xdr:row>
      <xdr:rowOff>1133476</xdr:rowOff>
    </xdr:to>
    <xdr:pic>
      <xdr:nvPicPr>
        <xdr:cNvPr id="2126" name="Picture 78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657600" y="12639676"/>
          <a:ext cx="1037952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14</xdr:row>
      <xdr:rowOff>238126</xdr:rowOff>
    </xdr:from>
    <xdr:to>
      <xdr:col>3</xdr:col>
      <xdr:colOff>1142727</xdr:colOff>
      <xdr:row>14</xdr:row>
      <xdr:rowOff>1019176</xdr:rowOff>
    </xdr:to>
    <xdr:pic>
      <xdr:nvPicPr>
        <xdr:cNvPr id="11" name="Picture 7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629025" y="11153776"/>
          <a:ext cx="1037952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209551</xdr:colOff>
      <xdr:row>16</xdr:row>
      <xdr:rowOff>190501</xdr:rowOff>
    </xdr:from>
    <xdr:to>
      <xdr:col>3</xdr:col>
      <xdr:colOff>1143001</xdr:colOff>
      <xdr:row>16</xdr:row>
      <xdr:rowOff>1203305</xdr:rowOff>
    </xdr:to>
    <xdr:pic>
      <xdr:nvPicPr>
        <xdr:cNvPr id="2127" name="Picture 79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733801" y="14011276"/>
          <a:ext cx="933450" cy="1012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171451</xdr:colOff>
      <xdr:row>17</xdr:row>
      <xdr:rowOff>209551</xdr:rowOff>
    </xdr:from>
    <xdr:to>
      <xdr:col>3</xdr:col>
      <xdr:colOff>1104901</xdr:colOff>
      <xdr:row>17</xdr:row>
      <xdr:rowOff>1222355</xdr:rowOff>
    </xdr:to>
    <xdr:pic>
      <xdr:nvPicPr>
        <xdr:cNvPr id="13" name="Picture 7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695701" y="15373351"/>
          <a:ext cx="933450" cy="1012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192832</xdr:colOff>
      <xdr:row>0</xdr:row>
      <xdr:rowOff>142874</xdr:rowOff>
    </xdr:from>
    <xdr:to>
      <xdr:col>9</xdr:col>
      <xdr:colOff>445744</xdr:colOff>
      <xdr:row>4</xdr:row>
      <xdr:rowOff>104775</xdr:rowOff>
    </xdr:to>
    <xdr:pic>
      <xdr:nvPicPr>
        <xdr:cNvPr id="2" name="Picture 1" descr="voi logos horizontal U redefined - black-02-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22" t="26883" r="3239" b="30379"/>
        <a:stretch>
          <a:fillRect/>
        </a:stretch>
      </xdr:blipFill>
      <xdr:spPr>
        <a:xfrm>
          <a:off x="8946307" y="142874"/>
          <a:ext cx="2881812" cy="723901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9</xdr:row>
      <xdr:rowOff>238125</xdr:rowOff>
    </xdr:from>
    <xdr:to>
      <xdr:col>3</xdr:col>
      <xdr:colOff>1265260</xdr:colOff>
      <xdr:row>9</xdr:row>
      <xdr:rowOff>1143000</xdr:rowOff>
    </xdr:to>
    <xdr:pic>
      <xdr:nvPicPr>
        <xdr:cNvPr id="3" name="Picture 7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19675" y="4352925"/>
          <a:ext cx="1179535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211927</xdr:colOff>
      <xdr:row>7</xdr:row>
      <xdr:rowOff>104775</xdr:rowOff>
    </xdr:from>
    <xdr:to>
      <xdr:col>3</xdr:col>
      <xdr:colOff>1181101</xdr:colOff>
      <xdr:row>7</xdr:row>
      <xdr:rowOff>1023952</xdr:rowOff>
    </xdr:to>
    <xdr:pic>
      <xdr:nvPicPr>
        <xdr:cNvPr id="4" name="Picture 7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45877" y="1628775"/>
          <a:ext cx="969174" cy="9191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392902</xdr:colOff>
      <xdr:row>8</xdr:row>
      <xdr:rowOff>186398</xdr:rowOff>
    </xdr:from>
    <xdr:to>
      <xdr:col>3</xdr:col>
      <xdr:colOff>911302</xdr:colOff>
      <xdr:row>8</xdr:row>
      <xdr:rowOff>1266826</xdr:rowOff>
    </xdr:to>
    <xdr:pic>
      <xdr:nvPicPr>
        <xdr:cNvPr id="5" name="Picture 7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26852" y="2853398"/>
          <a:ext cx="518400" cy="1080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85725</xdr:colOff>
      <xdr:row>10</xdr:row>
      <xdr:rowOff>142875</xdr:rowOff>
    </xdr:from>
    <xdr:to>
      <xdr:col>3</xdr:col>
      <xdr:colOff>1265260</xdr:colOff>
      <xdr:row>10</xdr:row>
      <xdr:rowOff>1047750</xdr:rowOff>
    </xdr:to>
    <xdr:pic>
      <xdr:nvPicPr>
        <xdr:cNvPr id="6" name="Picture 7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19675" y="5524500"/>
          <a:ext cx="1179535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123825</xdr:colOff>
      <xdr:row>12</xdr:row>
      <xdr:rowOff>276225</xdr:rowOff>
    </xdr:from>
    <xdr:to>
      <xdr:col>3</xdr:col>
      <xdr:colOff>1161777</xdr:colOff>
      <xdr:row>12</xdr:row>
      <xdr:rowOff>1057275</xdr:rowOff>
    </xdr:to>
    <xdr:pic>
      <xdr:nvPicPr>
        <xdr:cNvPr id="7" name="Picture 7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57775" y="7096125"/>
          <a:ext cx="1037952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219076</xdr:colOff>
      <xdr:row>14</xdr:row>
      <xdr:rowOff>85725</xdr:rowOff>
    </xdr:from>
    <xdr:to>
      <xdr:col>3</xdr:col>
      <xdr:colOff>1152526</xdr:colOff>
      <xdr:row>14</xdr:row>
      <xdr:rowOff>1098529</xdr:rowOff>
    </xdr:to>
    <xdr:pic>
      <xdr:nvPicPr>
        <xdr:cNvPr id="8" name="Picture 7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153026" y="9496425"/>
          <a:ext cx="933450" cy="1012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200026</xdr:colOff>
      <xdr:row>13</xdr:row>
      <xdr:rowOff>142875</xdr:rowOff>
    </xdr:from>
    <xdr:to>
      <xdr:col>3</xdr:col>
      <xdr:colOff>1133476</xdr:colOff>
      <xdr:row>13</xdr:row>
      <xdr:rowOff>1155679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133976" y="8220075"/>
          <a:ext cx="933450" cy="1012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88056</xdr:colOff>
      <xdr:row>1</xdr:row>
      <xdr:rowOff>85725</xdr:rowOff>
    </xdr:from>
    <xdr:to>
      <xdr:col>9</xdr:col>
      <xdr:colOff>398037</xdr:colOff>
      <xdr:row>5</xdr:row>
      <xdr:rowOff>9525</xdr:rowOff>
    </xdr:to>
    <xdr:pic>
      <xdr:nvPicPr>
        <xdr:cNvPr id="2" name="Picture 1" descr="voi logos horizontal U redefined - black-02-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22" t="26883" r="3239" b="30379"/>
        <a:stretch>
          <a:fillRect/>
        </a:stretch>
      </xdr:blipFill>
      <xdr:spPr>
        <a:xfrm>
          <a:off x="8327181" y="276225"/>
          <a:ext cx="2938881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11</xdr:row>
      <xdr:rowOff>285749</xdr:rowOff>
    </xdr:from>
    <xdr:to>
      <xdr:col>3</xdr:col>
      <xdr:colOff>1257992</xdr:colOff>
      <xdr:row>11</xdr:row>
      <xdr:rowOff>1771650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43426" y="10667999"/>
          <a:ext cx="1134166" cy="1485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180975</xdr:colOff>
      <xdr:row>10</xdr:row>
      <xdr:rowOff>205998</xdr:rowOff>
    </xdr:from>
    <xdr:to>
      <xdr:col>3</xdr:col>
      <xdr:colOff>1206802</xdr:colOff>
      <xdr:row>10</xdr:row>
      <xdr:rowOff>1762125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600575" y="8635623"/>
          <a:ext cx="1025827" cy="15561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323850</xdr:colOff>
      <xdr:row>7</xdr:row>
      <xdr:rowOff>400051</xdr:rowOff>
    </xdr:from>
    <xdr:to>
      <xdr:col>3</xdr:col>
      <xdr:colOff>1438275</xdr:colOff>
      <xdr:row>7</xdr:row>
      <xdr:rowOff>1882379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300-000003100000}"/>
            </a:ext>
            <a:ext uri="{147F2762-F138-4A5C-976F-8EAC2B608ADB}">
              <a16:predDERef xmlns:a16="http://schemas.microsoft.com/office/drawing/2014/main" pre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022850" y="1733551"/>
          <a:ext cx="1114425" cy="14823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76200</xdr:colOff>
      <xdr:row>9</xdr:row>
      <xdr:rowOff>76201</xdr:rowOff>
    </xdr:from>
    <xdr:to>
      <xdr:col>3</xdr:col>
      <xdr:colOff>1259937</xdr:colOff>
      <xdr:row>9</xdr:row>
      <xdr:rowOff>1828801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495800" y="6381751"/>
          <a:ext cx="1183737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352425</xdr:colOff>
      <xdr:row>8</xdr:row>
      <xdr:rowOff>51291</xdr:rowOff>
    </xdr:from>
    <xdr:to>
      <xdr:col>3</xdr:col>
      <xdr:colOff>1095375</xdr:colOff>
      <xdr:row>8</xdr:row>
      <xdr:rowOff>2153564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772025" y="4061316"/>
          <a:ext cx="742950" cy="21022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114300</xdr:colOff>
      <xdr:row>14</xdr:row>
      <xdr:rowOff>419100</xdr:rowOff>
    </xdr:from>
    <xdr:to>
      <xdr:col>3</xdr:col>
      <xdr:colOff>1196910</xdr:colOff>
      <xdr:row>14</xdr:row>
      <xdr:rowOff>1419225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533900" y="14963775"/>
          <a:ext cx="108261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57150</xdr:colOff>
      <xdr:row>13</xdr:row>
      <xdr:rowOff>647700</xdr:rowOff>
    </xdr:from>
    <xdr:to>
      <xdr:col>3</xdr:col>
      <xdr:colOff>1243828</xdr:colOff>
      <xdr:row>13</xdr:row>
      <xdr:rowOff>1171575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476750" y="13287375"/>
          <a:ext cx="1186678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342900</xdr:colOff>
      <xdr:row>16</xdr:row>
      <xdr:rowOff>44767</xdr:rowOff>
    </xdr:from>
    <xdr:to>
      <xdr:col>3</xdr:col>
      <xdr:colOff>1019175</xdr:colOff>
      <xdr:row>16</xdr:row>
      <xdr:rowOff>1329688</xdr:rowOff>
    </xdr:to>
    <xdr:pic>
      <xdr:nvPicPr>
        <xdr:cNvPr id="4104" name="Picture 8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762500" y="17866042"/>
          <a:ext cx="676275" cy="1284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161925</xdr:colOff>
      <xdr:row>15</xdr:row>
      <xdr:rowOff>54062</xdr:rowOff>
    </xdr:from>
    <xdr:to>
      <xdr:col>3</xdr:col>
      <xdr:colOff>1143000</xdr:colOff>
      <xdr:row>15</xdr:row>
      <xdr:rowOff>1459386</xdr:rowOff>
    </xdr:to>
    <xdr:pic>
      <xdr:nvPicPr>
        <xdr:cNvPr id="4105" name="Picture 9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581525" y="16322762"/>
          <a:ext cx="981075" cy="14053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173781</xdr:colOff>
      <xdr:row>1</xdr:row>
      <xdr:rowOff>57149</xdr:rowOff>
    </xdr:from>
    <xdr:to>
      <xdr:col>9</xdr:col>
      <xdr:colOff>387566</xdr:colOff>
      <xdr:row>4</xdr:row>
      <xdr:rowOff>180975</xdr:rowOff>
    </xdr:to>
    <xdr:pic>
      <xdr:nvPicPr>
        <xdr:cNvPr id="2" name="Picture 1" descr="voi logos horizontal U redefined - black-02-0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22" t="26883" r="3239" b="30379"/>
        <a:stretch>
          <a:fillRect/>
        </a:stretch>
      </xdr:blipFill>
      <xdr:spPr>
        <a:xfrm>
          <a:off x="8412906" y="247649"/>
          <a:ext cx="2766485" cy="695326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7</xdr:row>
      <xdr:rowOff>104775</xdr:rowOff>
    </xdr:from>
    <xdr:to>
      <xdr:col>3</xdr:col>
      <xdr:colOff>1372723</xdr:colOff>
      <xdr:row>7</xdr:row>
      <xdr:rowOff>2181225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0" y="1628775"/>
          <a:ext cx="1125073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361951</xdr:colOff>
      <xdr:row>9</xdr:row>
      <xdr:rowOff>42326</xdr:rowOff>
    </xdr:from>
    <xdr:to>
      <xdr:col>3</xdr:col>
      <xdr:colOff>1172657</xdr:colOff>
      <xdr:row>9</xdr:row>
      <xdr:rowOff>2028825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81551" y="6462176"/>
          <a:ext cx="810706" cy="1986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171449</xdr:colOff>
      <xdr:row>10</xdr:row>
      <xdr:rowOff>195081</xdr:rowOff>
    </xdr:from>
    <xdr:to>
      <xdr:col>3</xdr:col>
      <xdr:colOff>1161050</xdr:colOff>
      <xdr:row>10</xdr:row>
      <xdr:rowOff>1666875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591049" y="8739006"/>
          <a:ext cx="989601" cy="1471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333375</xdr:colOff>
      <xdr:row>12</xdr:row>
      <xdr:rowOff>9525</xdr:rowOff>
    </xdr:from>
    <xdr:to>
      <xdr:col>3</xdr:col>
      <xdr:colOff>1314648</xdr:colOff>
      <xdr:row>12</xdr:row>
      <xdr:rowOff>2057400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752975" y="12382500"/>
          <a:ext cx="981273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295276</xdr:colOff>
      <xdr:row>13</xdr:row>
      <xdr:rowOff>316786</xdr:rowOff>
    </xdr:from>
    <xdr:to>
      <xdr:col>3</xdr:col>
      <xdr:colOff>1149514</xdr:colOff>
      <xdr:row>13</xdr:row>
      <xdr:rowOff>2266949</xdr:rowOff>
    </xdr:to>
    <xdr:pic>
      <xdr:nvPicPr>
        <xdr:cNvPr id="5125" name="Picture 5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714876" y="15137686"/>
          <a:ext cx="854238" cy="19501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409576</xdr:colOff>
      <xdr:row>11</xdr:row>
      <xdr:rowOff>114301</xdr:rowOff>
    </xdr:from>
    <xdr:to>
      <xdr:col>3</xdr:col>
      <xdr:colOff>1228725</xdr:colOff>
      <xdr:row>11</xdr:row>
      <xdr:rowOff>1567031</xdr:rowOff>
    </xdr:to>
    <xdr:pic>
      <xdr:nvPicPr>
        <xdr:cNvPr id="5126" name="Picture 6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grayscl/>
        </a:blip>
        <a:srcRect/>
        <a:stretch>
          <a:fillRect/>
        </a:stretch>
      </xdr:blipFill>
      <xdr:spPr bwMode="auto">
        <a:xfrm>
          <a:off x="4829176" y="10706101"/>
          <a:ext cx="819149" cy="14527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123825</xdr:colOff>
      <xdr:row>16</xdr:row>
      <xdr:rowOff>419100</xdr:rowOff>
    </xdr:from>
    <xdr:to>
      <xdr:col>3</xdr:col>
      <xdr:colOff>1457325</xdr:colOff>
      <xdr:row>16</xdr:row>
      <xdr:rowOff>1333500</xdr:rowOff>
    </xdr:to>
    <xdr:pic>
      <xdr:nvPicPr>
        <xdr:cNvPr id="5127" name="Picture 7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4543425" y="17897475"/>
          <a:ext cx="1333500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15</xdr:row>
      <xdr:rowOff>361950</xdr:rowOff>
    </xdr:from>
    <xdr:to>
      <xdr:col>3</xdr:col>
      <xdr:colOff>1559944</xdr:colOff>
      <xdr:row>15</xdr:row>
      <xdr:rowOff>1323975</xdr:rowOff>
    </xdr:to>
    <xdr:pic>
      <xdr:nvPicPr>
        <xdr:cNvPr id="5128" name="Picture 8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467225" y="17649825"/>
          <a:ext cx="1512319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333375</xdr:colOff>
      <xdr:row>17</xdr:row>
      <xdr:rowOff>200025</xdr:rowOff>
    </xdr:from>
    <xdr:to>
      <xdr:col>3</xdr:col>
      <xdr:colOff>1114425</xdr:colOff>
      <xdr:row>17</xdr:row>
      <xdr:rowOff>1371600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00000000-0008-0000-0400-00000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752975" y="21097875"/>
          <a:ext cx="78105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428625</xdr:colOff>
      <xdr:row>18</xdr:row>
      <xdr:rowOff>238125</xdr:rowOff>
    </xdr:from>
    <xdr:to>
      <xdr:col>3</xdr:col>
      <xdr:colOff>1209675</xdr:colOff>
      <xdr:row>18</xdr:row>
      <xdr:rowOff>1409700</xdr:rowOff>
    </xdr:to>
    <xdr:pic>
      <xdr:nvPicPr>
        <xdr:cNvPr id="13" name="Picture 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48225" y="22650450"/>
          <a:ext cx="78105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workbookViewId="0">
      <selection activeCell="M8" sqref="M8"/>
    </sheetView>
  </sheetViews>
  <sheetFormatPr defaultRowHeight="15" x14ac:dyDescent="0.2"/>
  <cols>
    <col min="1" max="1" width="5.91796875" customWidth="1"/>
    <col min="2" max="2" width="18.6953125" customWidth="1"/>
    <col min="3" max="4" width="23.80859375" style="3" customWidth="1"/>
    <col min="5" max="5" width="21.5234375" style="3" customWidth="1"/>
    <col min="6" max="6" width="22.8671875" style="3" customWidth="1"/>
    <col min="7" max="7" width="15.33203125" style="3" bestFit="1" customWidth="1"/>
    <col min="8" max="8" width="14.9296875" style="3" bestFit="1" customWidth="1"/>
    <col min="9" max="9" width="7.93359375" style="3" bestFit="1" customWidth="1"/>
    <col min="10" max="10" width="6.58984375" bestFit="1" customWidth="1"/>
  </cols>
  <sheetData>
    <row r="1" spans="1:10" x14ac:dyDescent="0.2">
      <c r="A1" s="12"/>
      <c r="B1" s="13"/>
      <c r="C1" s="14"/>
      <c r="D1" s="14"/>
      <c r="E1" s="14"/>
      <c r="F1" s="15"/>
      <c r="G1" s="31"/>
      <c r="H1" s="32"/>
      <c r="I1" s="32"/>
      <c r="J1" s="33"/>
    </row>
    <row r="2" spans="1:10" x14ac:dyDescent="0.2">
      <c r="A2" s="16" t="s">
        <v>6</v>
      </c>
      <c r="B2" s="17"/>
      <c r="C2" s="18" t="s">
        <v>0</v>
      </c>
      <c r="D2" s="19"/>
      <c r="E2" s="18"/>
      <c r="F2" s="20"/>
      <c r="G2" s="34"/>
      <c r="H2" s="35"/>
      <c r="I2" s="35"/>
      <c r="J2" s="36"/>
    </row>
    <row r="3" spans="1:10" x14ac:dyDescent="0.2">
      <c r="A3" s="16" t="s">
        <v>7</v>
      </c>
      <c r="B3" s="17"/>
      <c r="C3" s="18" t="s">
        <v>1</v>
      </c>
      <c r="D3" s="19"/>
      <c r="E3" s="18"/>
      <c r="F3" s="20"/>
      <c r="G3" s="34"/>
      <c r="H3" s="35"/>
      <c r="I3" s="35"/>
      <c r="J3" s="36"/>
    </row>
    <row r="4" spans="1:10" x14ac:dyDescent="0.2">
      <c r="A4" s="16" t="s">
        <v>8</v>
      </c>
      <c r="B4" s="17"/>
      <c r="C4" s="18">
        <v>1668</v>
      </c>
      <c r="D4" s="19"/>
      <c r="E4" s="18"/>
      <c r="F4" s="20"/>
      <c r="G4" s="34"/>
      <c r="H4" s="35"/>
      <c r="I4" s="35"/>
      <c r="J4" s="36"/>
    </row>
    <row r="5" spans="1:10" x14ac:dyDescent="0.2">
      <c r="A5" s="16"/>
      <c r="B5" s="17"/>
      <c r="C5" s="19"/>
      <c r="D5" s="19"/>
      <c r="E5" s="18"/>
      <c r="F5" s="20"/>
      <c r="G5" s="34"/>
      <c r="H5" s="35"/>
      <c r="I5" s="35"/>
      <c r="J5" s="36"/>
    </row>
    <row r="6" spans="1:10" x14ac:dyDescent="0.2">
      <c r="A6" s="21"/>
      <c r="B6" s="22"/>
      <c r="C6" s="23"/>
      <c r="D6" s="23"/>
      <c r="E6" s="23"/>
      <c r="F6" s="24"/>
      <c r="G6" s="37"/>
      <c r="H6" s="38"/>
      <c r="I6" s="38"/>
      <c r="J6" s="39"/>
    </row>
    <row r="7" spans="1:10" x14ac:dyDescent="0.2">
      <c r="A7" s="5" t="s">
        <v>2</v>
      </c>
      <c r="B7" s="6" t="s">
        <v>3</v>
      </c>
      <c r="C7" s="6" t="s">
        <v>4</v>
      </c>
      <c r="D7" s="6" t="s">
        <v>5</v>
      </c>
      <c r="E7" s="6" t="s">
        <v>14</v>
      </c>
      <c r="F7" s="6" t="s">
        <v>11</v>
      </c>
      <c r="G7" s="7" t="s">
        <v>12</v>
      </c>
      <c r="H7" s="7" t="s">
        <v>13</v>
      </c>
      <c r="I7" s="7" t="s">
        <v>17</v>
      </c>
      <c r="J7" s="7" t="s">
        <v>26</v>
      </c>
    </row>
    <row r="8" spans="1:10" ht="119.25" customHeight="1" x14ac:dyDescent="0.2">
      <c r="A8" s="44">
        <v>1</v>
      </c>
      <c r="B8" s="42" t="s">
        <v>10</v>
      </c>
      <c r="C8" s="4" t="s">
        <v>9</v>
      </c>
      <c r="D8" s="4"/>
      <c r="E8" s="4">
        <v>19</v>
      </c>
      <c r="F8" s="4">
        <v>95</v>
      </c>
      <c r="G8" s="4">
        <v>20</v>
      </c>
      <c r="H8" s="4">
        <v>75</v>
      </c>
      <c r="I8" s="4">
        <v>1</v>
      </c>
      <c r="J8" s="4">
        <f>I8*F8</f>
        <v>95</v>
      </c>
    </row>
    <row r="9" spans="1:10" ht="100.5" customHeight="1" x14ac:dyDescent="0.2">
      <c r="A9" s="44"/>
      <c r="B9" s="42"/>
      <c r="C9" s="4" t="s">
        <v>16</v>
      </c>
      <c r="D9" s="4"/>
      <c r="E9" s="4">
        <v>12</v>
      </c>
      <c r="F9" s="4">
        <v>60</v>
      </c>
      <c r="G9" s="4">
        <v>20</v>
      </c>
      <c r="H9" s="4">
        <v>40</v>
      </c>
      <c r="I9" s="4">
        <v>4</v>
      </c>
      <c r="J9" s="4">
        <f t="shared" ref="J9:J17" si="0">I9*F9</f>
        <v>240</v>
      </c>
    </row>
    <row r="10" spans="1:10" ht="120.75" customHeight="1" x14ac:dyDescent="0.2">
      <c r="A10" s="44"/>
      <c r="B10" s="42"/>
      <c r="C10" s="4" t="s">
        <v>15</v>
      </c>
      <c r="D10" s="4"/>
      <c r="E10" s="4">
        <v>20</v>
      </c>
      <c r="F10" s="4">
        <v>100</v>
      </c>
      <c r="G10" s="4">
        <v>0</v>
      </c>
      <c r="H10" s="4">
        <v>100</v>
      </c>
      <c r="I10" s="4">
        <v>3</v>
      </c>
      <c r="J10" s="4">
        <f t="shared" si="0"/>
        <v>300</v>
      </c>
    </row>
    <row r="11" spans="1:10" ht="111" customHeight="1" x14ac:dyDescent="0.2">
      <c r="A11" s="44"/>
      <c r="B11" s="42"/>
      <c r="C11" s="4" t="s">
        <v>18</v>
      </c>
      <c r="D11" s="4"/>
      <c r="E11" s="4">
        <v>19</v>
      </c>
      <c r="F11" s="4">
        <v>70</v>
      </c>
      <c r="G11" s="8">
        <v>10</v>
      </c>
      <c r="H11" s="4">
        <v>60</v>
      </c>
      <c r="I11" s="4">
        <v>2</v>
      </c>
      <c r="J11" s="4">
        <f t="shared" si="0"/>
        <v>140</v>
      </c>
    </row>
    <row r="12" spans="1:10" ht="118.5" customHeight="1" x14ac:dyDescent="0.2">
      <c r="A12" s="45"/>
      <c r="B12" s="43"/>
      <c r="C12" s="9" t="s">
        <v>19</v>
      </c>
      <c r="D12" s="9"/>
      <c r="E12" s="9">
        <v>7</v>
      </c>
      <c r="F12" s="9">
        <v>35</v>
      </c>
      <c r="G12" s="9">
        <v>0</v>
      </c>
      <c r="H12" s="9">
        <v>35</v>
      </c>
      <c r="I12" s="9">
        <v>2</v>
      </c>
      <c r="J12" s="9">
        <f t="shared" si="0"/>
        <v>70</v>
      </c>
    </row>
    <row r="13" spans="1:10" x14ac:dyDescent="0.2">
      <c r="A13" s="25"/>
      <c r="B13" s="11"/>
      <c r="C13" s="11"/>
      <c r="D13" s="11"/>
      <c r="E13" s="11"/>
      <c r="F13" s="11"/>
      <c r="G13" s="11"/>
      <c r="H13" s="11"/>
      <c r="I13" s="11"/>
      <c r="J13" s="29"/>
    </row>
    <row r="14" spans="1:10" ht="120" customHeight="1" x14ac:dyDescent="0.2">
      <c r="A14" s="49">
        <v>2</v>
      </c>
      <c r="B14" s="46" t="s">
        <v>20</v>
      </c>
      <c r="C14" s="10" t="s">
        <v>21</v>
      </c>
      <c r="D14" s="10"/>
      <c r="E14" s="10">
        <v>6</v>
      </c>
      <c r="F14" s="10">
        <v>24</v>
      </c>
      <c r="G14" s="10" t="s">
        <v>23</v>
      </c>
      <c r="H14" s="10" t="s">
        <v>23</v>
      </c>
      <c r="I14" s="10">
        <v>2</v>
      </c>
      <c r="J14" s="10">
        <f t="shared" si="0"/>
        <v>48</v>
      </c>
    </row>
    <row r="15" spans="1:10" ht="110.25" customHeight="1" x14ac:dyDescent="0.2">
      <c r="A15" s="44"/>
      <c r="B15" s="47"/>
      <c r="C15" s="4" t="s">
        <v>22</v>
      </c>
      <c r="D15" s="4"/>
      <c r="E15" s="4">
        <v>3</v>
      </c>
      <c r="F15" s="4">
        <v>12</v>
      </c>
      <c r="G15" s="4" t="s">
        <v>23</v>
      </c>
      <c r="H15" s="4" t="s">
        <v>23</v>
      </c>
      <c r="I15" s="4">
        <v>4</v>
      </c>
      <c r="J15" s="4">
        <f t="shared" si="0"/>
        <v>48</v>
      </c>
    </row>
    <row r="16" spans="1:10" ht="110.25" customHeight="1" x14ac:dyDescent="0.2">
      <c r="A16" s="44"/>
      <c r="B16" s="47"/>
      <c r="C16" s="4" t="s">
        <v>25</v>
      </c>
      <c r="D16" s="4"/>
      <c r="E16" s="4">
        <v>12</v>
      </c>
      <c r="F16" s="4">
        <v>12</v>
      </c>
      <c r="G16" s="4" t="s">
        <v>23</v>
      </c>
      <c r="H16" s="4" t="s">
        <v>23</v>
      </c>
      <c r="I16" s="4">
        <v>1</v>
      </c>
      <c r="J16" s="4">
        <f t="shared" si="0"/>
        <v>12</v>
      </c>
    </row>
    <row r="17" spans="1:10" ht="122.25" customHeight="1" x14ac:dyDescent="0.2">
      <c r="A17" s="45"/>
      <c r="B17" s="48"/>
      <c r="C17" s="9" t="s">
        <v>24</v>
      </c>
      <c r="D17" s="9"/>
      <c r="E17" s="9">
        <v>15</v>
      </c>
      <c r="F17" s="9">
        <v>15</v>
      </c>
      <c r="G17" s="9" t="s">
        <v>23</v>
      </c>
      <c r="H17" s="9" t="s">
        <v>23</v>
      </c>
      <c r="I17" s="9">
        <v>1</v>
      </c>
      <c r="J17" s="9">
        <f t="shared" si="0"/>
        <v>15</v>
      </c>
    </row>
    <row r="18" spans="1:10" x14ac:dyDescent="0.2">
      <c r="A18" s="25"/>
      <c r="B18" s="11"/>
      <c r="C18" s="11"/>
      <c r="D18" s="11"/>
      <c r="E18" s="11"/>
      <c r="F18" s="11"/>
      <c r="G18" s="11"/>
      <c r="H18" s="11"/>
      <c r="I18" s="11"/>
      <c r="J18" s="29"/>
    </row>
    <row r="19" spans="1:10" x14ac:dyDescent="0.2">
      <c r="A19" s="45">
        <v>3</v>
      </c>
      <c r="B19" s="50" t="s">
        <v>27</v>
      </c>
      <c r="C19" s="10" t="s">
        <v>28</v>
      </c>
      <c r="D19" s="10"/>
      <c r="E19" s="10" t="s">
        <v>23</v>
      </c>
      <c r="F19" s="10">
        <v>20</v>
      </c>
      <c r="G19" s="10"/>
      <c r="H19" s="10"/>
      <c r="I19" s="10">
        <v>14</v>
      </c>
      <c r="J19" s="10">
        <f>I19*F19</f>
        <v>280</v>
      </c>
    </row>
    <row r="20" spans="1:10" x14ac:dyDescent="0.2">
      <c r="A20" s="49"/>
      <c r="B20" s="51"/>
      <c r="C20" s="4" t="s">
        <v>29</v>
      </c>
      <c r="D20" s="4"/>
      <c r="E20" s="4"/>
      <c r="F20" s="4">
        <v>140</v>
      </c>
      <c r="G20" s="4"/>
      <c r="H20" s="4"/>
      <c r="I20" s="4">
        <v>3</v>
      </c>
      <c r="J20" s="4">
        <f>I20*F20</f>
        <v>420</v>
      </c>
    </row>
    <row r="21" spans="1:10" x14ac:dyDescent="0.2">
      <c r="A21" s="26"/>
      <c r="B21" s="19"/>
      <c r="C21" s="19"/>
      <c r="D21" s="19"/>
      <c r="E21" s="19"/>
      <c r="F21" s="19"/>
      <c r="G21" s="19"/>
      <c r="H21" s="19"/>
      <c r="I21" s="19"/>
      <c r="J21" s="27"/>
    </row>
    <row r="22" spans="1:10" x14ac:dyDescent="0.2">
      <c r="A22" s="26"/>
      <c r="B22" s="19"/>
      <c r="C22" s="19"/>
      <c r="D22" s="19"/>
      <c r="E22" s="19"/>
      <c r="F22" s="19"/>
      <c r="G22" s="19"/>
      <c r="H22" s="40" t="s">
        <v>30</v>
      </c>
      <c r="I22" s="40"/>
      <c r="J22" s="41">
        <f ca="1">SUM(J8:J22)</f>
        <v>1668</v>
      </c>
    </row>
    <row r="23" spans="1:10" x14ac:dyDescent="0.2">
      <c r="A23" s="28"/>
      <c r="B23" s="23"/>
      <c r="C23" s="23"/>
      <c r="D23" s="23"/>
      <c r="E23" s="23"/>
      <c r="F23" s="23"/>
      <c r="G23" s="23"/>
      <c r="H23" s="40"/>
      <c r="I23" s="40"/>
      <c r="J23" s="41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1"/>
    </row>
    <row r="25" spans="1:10" x14ac:dyDescent="0.2">
      <c r="A25" s="3"/>
      <c r="B25" s="3"/>
    </row>
    <row r="26" spans="1:10" x14ac:dyDescent="0.2">
      <c r="A26" s="3"/>
      <c r="B26" s="3"/>
    </row>
    <row r="27" spans="1:10" x14ac:dyDescent="0.2">
      <c r="A27" s="3"/>
      <c r="B27" s="3"/>
    </row>
    <row r="28" spans="1:10" x14ac:dyDescent="0.2">
      <c r="A28" s="3"/>
      <c r="B28" s="3"/>
    </row>
    <row r="29" spans="1:10" x14ac:dyDescent="0.2">
      <c r="A29" s="3"/>
      <c r="B29" s="3"/>
    </row>
    <row r="30" spans="1:10" x14ac:dyDescent="0.2">
      <c r="A30" s="3"/>
      <c r="B30" s="3"/>
    </row>
    <row r="31" spans="1:10" x14ac:dyDescent="0.2">
      <c r="A31" s="3"/>
      <c r="B31" s="3"/>
    </row>
    <row r="32" spans="1:10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</sheetData>
  <mergeCells count="9">
    <mergeCell ref="G1:J6"/>
    <mergeCell ref="H22:I23"/>
    <mergeCell ref="J22:J23"/>
    <mergeCell ref="B8:B12"/>
    <mergeCell ref="A8:A12"/>
    <mergeCell ref="B14:B17"/>
    <mergeCell ref="A14:A17"/>
    <mergeCell ref="B19:B20"/>
    <mergeCell ref="A19:A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4" sqref="A4:XFD4"/>
    </sheetView>
  </sheetViews>
  <sheetFormatPr defaultRowHeight="15" x14ac:dyDescent="0.2"/>
  <cols>
    <col min="2" max="2" width="20.84765625" bestFit="1" customWidth="1"/>
    <col min="3" max="3" width="22.8671875" bestFit="1" customWidth="1"/>
    <col min="4" max="4" width="21.1171875" customWidth="1"/>
    <col min="5" max="5" width="20.4453125" bestFit="1" customWidth="1"/>
    <col min="6" max="6" width="23.5390625" bestFit="1" customWidth="1"/>
    <col min="7" max="7" width="15.33203125" bestFit="1" customWidth="1"/>
    <col min="8" max="8" width="14.9296875" bestFit="1" customWidth="1"/>
    <col min="9" max="9" width="9.68359375" customWidth="1"/>
    <col min="10" max="10" width="6.58984375" bestFit="1" customWidth="1"/>
  </cols>
  <sheetData>
    <row r="1" spans="1:10" x14ac:dyDescent="0.2">
      <c r="A1" s="12"/>
      <c r="B1" s="13"/>
      <c r="C1" s="14"/>
      <c r="D1" s="14"/>
      <c r="E1" s="14"/>
      <c r="F1" s="15"/>
      <c r="G1" s="31"/>
      <c r="H1" s="32"/>
      <c r="I1" s="32"/>
      <c r="J1" s="33"/>
    </row>
    <row r="2" spans="1:10" x14ac:dyDescent="0.2">
      <c r="A2" s="16" t="s">
        <v>6</v>
      </c>
      <c r="B2" s="17"/>
      <c r="C2" s="18" t="s">
        <v>31</v>
      </c>
      <c r="D2" s="19"/>
      <c r="E2" s="18"/>
      <c r="F2" s="20"/>
      <c r="G2" s="34"/>
      <c r="H2" s="35"/>
      <c r="I2" s="35"/>
      <c r="J2" s="36"/>
    </row>
    <row r="3" spans="1:10" x14ac:dyDescent="0.2">
      <c r="A3" s="16" t="s">
        <v>7</v>
      </c>
      <c r="B3" s="17"/>
      <c r="C3" s="18" t="s">
        <v>32</v>
      </c>
      <c r="D3" s="19"/>
      <c r="E3" s="18"/>
      <c r="F3" s="20"/>
      <c r="G3" s="34"/>
      <c r="H3" s="35"/>
      <c r="I3" s="35"/>
      <c r="J3" s="36"/>
    </row>
    <row r="4" spans="1:10" x14ac:dyDescent="0.2">
      <c r="A4" s="16" t="s">
        <v>8</v>
      </c>
      <c r="B4" s="17"/>
      <c r="C4" s="18">
        <v>1617</v>
      </c>
      <c r="D4" s="19"/>
      <c r="E4" s="18"/>
      <c r="F4" s="20"/>
      <c r="G4" s="34"/>
      <c r="H4" s="35"/>
      <c r="I4" s="35"/>
      <c r="J4" s="36"/>
    </row>
    <row r="5" spans="1:10" x14ac:dyDescent="0.2">
      <c r="A5" s="16"/>
      <c r="B5" s="17"/>
      <c r="C5" s="19"/>
      <c r="D5" s="19"/>
      <c r="E5" s="18"/>
      <c r="F5" s="20"/>
      <c r="G5" s="34"/>
      <c r="H5" s="35"/>
      <c r="I5" s="35"/>
      <c r="J5" s="36"/>
    </row>
    <row r="6" spans="1:10" x14ac:dyDescent="0.2">
      <c r="A6" s="21"/>
      <c r="B6" s="22"/>
      <c r="C6" s="23"/>
      <c r="D6" s="23"/>
      <c r="E6" s="23"/>
      <c r="F6" s="24"/>
      <c r="G6" s="37"/>
      <c r="H6" s="38"/>
      <c r="I6" s="38"/>
      <c r="J6" s="39"/>
    </row>
    <row r="7" spans="1:10" x14ac:dyDescent="0.2">
      <c r="A7" s="5" t="s">
        <v>2</v>
      </c>
      <c r="B7" s="6" t="s">
        <v>3</v>
      </c>
      <c r="C7" s="6" t="s">
        <v>4</v>
      </c>
      <c r="D7" s="6" t="s">
        <v>5</v>
      </c>
      <c r="E7" s="6" t="s">
        <v>14</v>
      </c>
      <c r="F7" s="6" t="s">
        <v>11</v>
      </c>
      <c r="G7" s="7" t="s">
        <v>12</v>
      </c>
      <c r="H7" s="7" t="s">
        <v>13</v>
      </c>
      <c r="I7" s="7" t="s">
        <v>17</v>
      </c>
      <c r="J7" s="7" t="s">
        <v>26</v>
      </c>
    </row>
    <row r="8" spans="1:10" ht="149.25" customHeight="1" x14ac:dyDescent="0.2">
      <c r="A8" s="44"/>
      <c r="B8" s="48" t="s">
        <v>10</v>
      </c>
      <c r="C8" s="4" t="s">
        <v>35</v>
      </c>
      <c r="D8" s="4"/>
      <c r="E8" s="4">
        <v>4</v>
      </c>
      <c r="F8" s="4">
        <v>20</v>
      </c>
      <c r="G8" s="4">
        <v>20</v>
      </c>
      <c r="H8" s="4" t="s">
        <v>23</v>
      </c>
      <c r="I8" s="4">
        <v>1</v>
      </c>
      <c r="J8" s="4">
        <f t="shared" ref="J8:J18" si="0">I8*F8</f>
        <v>20</v>
      </c>
    </row>
    <row r="9" spans="1:10" ht="135" customHeight="1" x14ac:dyDescent="0.2">
      <c r="A9" s="44"/>
      <c r="B9" s="54"/>
      <c r="C9" s="4" t="s">
        <v>36</v>
      </c>
      <c r="D9" s="4"/>
      <c r="E9" s="4">
        <v>14</v>
      </c>
      <c r="F9" s="4">
        <f>E9*5</f>
        <v>70</v>
      </c>
      <c r="G9" s="4">
        <v>10</v>
      </c>
      <c r="H9" s="4">
        <v>60</v>
      </c>
      <c r="I9" s="4">
        <v>3</v>
      </c>
      <c r="J9" s="4">
        <f t="shared" ref="J9" si="1">I9*F9</f>
        <v>210</v>
      </c>
    </row>
    <row r="10" spans="1:10" ht="120" customHeight="1" x14ac:dyDescent="0.2">
      <c r="A10" s="44"/>
      <c r="B10" s="54"/>
      <c r="C10" s="4" t="s">
        <v>15</v>
      </c>
      <c r="D10" s="4"/>
      <c r="E10" s="4">
        <v>12</v>
      </c>
      <c r="F10" s="4">
        <v>60</v>
      </c>
      <c r="G10" s="4">
        <v>0</v>
      </c>
      <c r="H10" s="4">
        <v>60</v>
      </c>
      <c r="I10" s="4">
        <v>4</v>
      </c>
      <c r="J10" s="4">
        <f t="shared" si="0"/>
        <v>240</v>
      </c>
    </row>
    <row r="11" spans="1:10" ht="105.75" customHeight="1" x14ac:dyDescent="0.2">
      <c r="A11" s="44"/>
      <c r="B11" s="54"/>
      <c r="C11" s="4" t="s">
        <v>33</v>
      </c>
      <c r="D11" s="4"/>
      <c r="E11" s="4">
        <v>8</v>
      </c>
      <c r="F11" s="4">
        <v>40</v>
      </c>
      <c r="G11" s="8" t="s">
        <v>23</v>
      </c>
      <c r="H11" s="4">
        <v>40</v>
      </c>
      <c r="I11" s="4">
        <v>3</v>
      </c>
      <c r="J11" s="4">
        <f t="shared" si="0"/>
        <v>120</v>
      </c>
    </row>
    <row r="12" spans="1:10" ht="111" customHeight="1" x14ac:dyDescent="0.2">
      <c r="A12" s="45"/>
      <c r="B12" s="54"/>
      <c r="C12" s="9" t="s">
        <v>34</v>
      </c>
      <c r="D12" s="9"/>
      <c r="E12" s="9">
        <v>10</v>
      </c>
      <c r="F12" s="9">
        <v>50</v>
      </c>
      <c r="G12" s="9">
        <v>10</v>
      </c>
      <c r="H12" s="9">
        <v>40</v>
      </c>
      <c r="I12" s="9">
        <v>4</v>
      </c>
      <c r="J12" s="9">
        <f t="shared" ref="J12" si="2">I12*F12</f>
        <v>200</v>
      </c>
    </row>
    <row r="13" spans="1:10" ht="103.5" customHeight="1" x14ac:dyDescent="0.2">
      <c r="A13" s="45"/>
      <c r="B13" s="46"/>
      <c r="C13" s="9" t="s">
        <v>37</v>
      </c>
      <c r="D13" s="9"/>
      <c r="E13" s="9">
        <v>5</v>
      </c>
      <c r="F13" s="9">
        <v>25</v>
      </c>
      <c r="G13" s="9">
        <v>10</v>
      </c>
      <c r="H13" s="9">
        <v>40</v>
      </c>
      <c r="I13" s="9">
        <v>3</v>
      </c>
      <c r="J13" s="9">
        <f t="shared" si="0"/>
        <v>75</v>
      </c>
    </row>
    <row r="14" spans="1:10" x14ac:dyDescent="0.2">
      <c r="A14" s="25"/>
      <c r="B14" s="11"/>
      <c r="C14" s="11"/>
      <c r="D14" s="11"/>
      <c r="E14" s="11"/>
      <c r="F14" s="11"/>
      <c r="G14" s="11"/>
      <c r="H14" s="11"/>
      <c r="I14" s="11"/>
      <c r="J14" s="29"/>
    </row>
    <row r="15" spans="1:10" ht="108" customHeight="1" x14ac:dyDescent="0.2">
      <c r="A15" s="49">
        <v>2</v>
      </c>
      <c r="B15" s="46" t="s">
        <v>20</v>
      </c>
      <c r="C15" s="10" t="s">
        <v>21</v>
      </c>
      <c r="D15" s="10"/>
      <c r="E15" s="10">
        <v>12</v>
      </c>
      <c r="F15" s="10">
        <v>48</v>
      </c>
      <c r="G15" s="10" t="s">
        <v>23</v>
      </c>
      <c r="H15" s="10" t="s">
        <v>23</v>
      </c>
      <c r="I15" s="10">
        <v>2</v>
      </c>
      <c r="J15" s="10">
        <f t="shared" si="0"/>
        <v>96</v>
      </c>
    </row>
    <row r="16" spans="1:10" ht="120.75" customHeight="1" x14ac:dyDescent="0.2">
      <c r="A16" s="44"/>
      <c r="B16" s="47"/>
      <c r="C16" s="4" t="s">
        <v>22</v>
      </c>
      <c r="D16" s="4"/>
      <c r="E16" s="10">
        <v>12</v>
      </c>
      <c r="F16" s="10">
        <v>48</v>
      </c>
      <c r="G16" s="4" t="s">
        <v>23</v>
      </c>
      <c r="H16" s="4" t="s">
        <v>23</v>
      </c>
      <c r="I16" s="4">
        <v>1</v>
      </c>
      <c r="J16" s="4">
        <f t="shared" si="0"/>
        <v>48</v>
      </c>
    </row>
    <row r="17" spans="1:10" ht="105.75" customHeight="1" x14ac:dyDescent="0.2">
      <c r="A17" s="44"/>
      <c r="B17" s="47"/>
      <c r="C17" s="4" t="s">
        <v>38</v>
      </c>
      <c r="D17" s="4" t="s">
        <v>59</v>
      </c>
      <c r="E17" s="4">
        <v>24</v>
      </c>
      <c r="F17" s="4">
        <v>24</v>
      </c>
      <c r="G17" s="4" t="s">
        <v>23</v>
      </c>
      <c r="H17" s="4" t="s">
        <v>23</v>
      </c>
      <c r="I17" s="4">
        <v>1</v>
      </c>
      <c r="J17" s="4">
        <f t="shared" si="0"/>
        <v>24</v>
      </c>
    </row>
    <row r="18" spans="1:10" ht="120" customHeight="1" x14ac:dyDescent="0.2">
      <c r="A18" s="45"/>
      <c r="B18" s="48"/>
      <c r="C18" s="9" t="s">
        <v>39</v>
      </c>
      <c r="D18" s="9"/>
      <c r="E18" s="9">
        <v>6</v>
      </c>
      <c r="F18" s="9">
        <v>24</v>
      </c>
      <c r="G18" s="9" t="s">
        <v>23</v>
      </c>
      <c r="H18" s="9" t="s">
        <v>23</v>
      </c>
      <c r="I18" s="9">
        <v>1</v>
      </c>
      <c r="J18" s="9">
        <f t="shared" si="0"/>
        <v>24</v>
      </c>
    </row>
    <row r="19" spans="1:10" x14ac:dyDescent="0.2">
      <c r="A19" s="25"/>
      <c r="B19" s="11"/>
      <c r="C19" s="11"/>
      <c r="D19" s="11"/>
      <c r="E19" s="11"/>
      <c r="F19" s="11"/>
      <c r="G19" s="11"/>
      <c r="H19" s="11"/>
      <c r="I19" s="11"/>
      <c r="J19" s="29"/>
    </row>
    <row r="20" spans="1:10" x14ac:dyDescent="0.2">
      <c r="A20" s="45">
        <v>3</v>
      </c>
      <c r="B20" s="50" t="s">
        <v>27</v>
      </c>
      <c r="C20" s="10" t="s">
        <v>28</v>
      </c>
      <c r="D20" s="10"/>
      <c r="E20" s="10" t="s">
        <v>23</v>
      </c>
      <c r="F20" s="10">
        <v>0</v>
      </c>
      <c r="G20" s="10"/>
      <c r="H20" s="10"/>
      <c r="I20" s="10">
        <v>0</v>
      </c>
      <c r="J20" s="10">
        <f>I20*F20</f>
        <v>0</v>
      </c>
    </row>
    <row r="21" spans="1:10" x14ac:dyDescent="0.2">
      <c r="A21" s="49"/>
      <c r="B21" s="51"/>
      <c r="C21" s="4" t="s">
        <v>29</v>
      </c>
      <c r="D21" s="4"/>
      <c r="E21" s="4"/>
      <c r="F21" s="4">
        <v>140</v>
      </c>
      <c r="G21" s="4"/>
      <c r="H21" s="4"/>
      <c r="I21" s="4">
        <v>4</v>
      </c>
      <c r="J21" s="4">
        <f>I21*F21</f>
        <v>560</v>
      </c>
    </row>
    <row r="22" spans="1:10" x14ac:dyDescent="0.2">
      <c r="A22" s="26"/>
      <c r="B22" s="19"/>
      <c r="C22" s="19"/>
      <c r="D22" s="19"/>
      <c r="E22" s="19"/>
      <c r="F22" s="19"/>
      <c r="G22" s="19"/>
      <c r="H22" s="19"/>
      <c r="I22" s="19"/>
      <c r="J22" s="27"/>
    </row>
    <row r="23" spans="1:10" x14ac:dyDescent="0.2">
      <c r="A23" s="26"/>
      <c r="B23" s="19"/>
      <c r="C23" s="19"/>
      <c r="D23" s="19"/>
      <c r="E23" s="19"/>
      <c r="F23" s="19"/>
      <c r="G23" s="19"/>
      <c r="H23" s="40" t="s">
        <v>30</v>
      </c>
      <c r="I23" s="40"/>
      <c r="J23" s="52">
        <f>SUM(J8:J22)</f>
        <v>1617</v>
      </c>
    </row>
    <row r="24" spans="1:10" x14ac:dyDescent="0.2">
      <c r="A24" s="28"/>
      <c r="B24" s="23"/>
      <c r="C24" s="23"/>
      <c r="D24" s="23"/>
      <c r="E24" s="23"/>
      <c r="F24" s="23"/>
      <c r="G24" s="23"/>
      <c r="H24" s="40"/>
      <c r="I24" s="40"/>
      <c r="J24" s="53"/>
    </row>
  </sheetData>
  <mergeCells count="9">
    <mergeCell ref="H23:I24"/>
    <mergeCell ref="J23:J24"/>
    <mergeCell ref="G1:J6"/>
    <mergeCell ref="A8:A13"/>
    <mergeCell ref="B8:B13"/>
    <mergeCell ref="A15:A18"/>
    <mergeCell ref="B15:B18"/>
    <mergeCell ref="A20:A21"/>
    <mergeCell ref="B20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A4" sqref="A4:XFD4"/>
    </sheetView>
  </sheetViews>
  <sheetFormatPr defaultRowHeight="15" x14ac:dyDescent="0.2"/>
  <cols>
    <col min="1" max="1" width="20.4453125" bestFit="1" customWidth="1"/>
    <col min="2" max="2" width="26.6328125" bestFit="1" customWidth="1"/>
    <col min="3" max="3" width="27.0390625" bestFit="1" customWidth="1"/>
    <col min="4" max="4" width="20.3125" customWidth="1"/>
    <col min="5" max="5" width="20.4453125" bestFit="1" customWidth="1"/>
    <col min="6" max="6" width="23.5390625" bestFit="1" customWidth="1"/>
    <col min="7" max="7" width="15.33203125" bestFit="1" customWidth="1"/>
    <col min="8" max="8" width="14.9296875" bestFit="1" customWidth="1"/>
  </cols>
  <sheetData>
    <row r="1" spans="1:10" x14ac:dyDescent="0.2">
      <c r="A1" s="12"/>
      <c r="B1" s="13"/>
      <c r="C1" s="14"/>
      <c r="D1" s="14"/>
      <c r="E1" s="14"/>
      <c r="F1" s="15"/>
      <c r="G1" s="31"/>
      <c r="H1" s="32"/>
      <c r="I1" s="32"/>
      <c r="J1" s="33"/>
    </row>
    <row r="2" spans="1:10" x14ac:dyDescent="0.2">
      <c r="A2" s="16" t="s">
        <v>6</v>
      </c>
      <c r="B2" s="17"/>
      <c r="C2" s="18" t="s">
        <v>40</v>
      </c>
      <c r="D2" s="19"/>
      <c r="E2" s="18"/>
      <c r="F2" s="20"/>
      <c r="G2" s="34"/>
      <c r="H2" s="35"/>
      <c r="I2" s="35"/>
      <c r="J2" s="36"/>
    </row>
    <row r="3" spans="1:10" x14ac:dyDescent="0.2">
      <c r="A3" s="16" t="s">
        <v>7</v>
      </c>
      <c r="B3" s="17"/>
      <c r="C3" s="18" t="s">
        <v>41</v>
      </c>
      <c r="D3" s="19"/>
      <c r="E3" s="18"/>
      <c r="F3" s="20"/>
      <c r="G3" s="34"/>
      <c r="H3" s="35"/>
      <c r="I3" s="35"/>
      <c r="J3" s="36"/>
    </row>
    <row r="4" spans="1:10" x14ac:dyDescent="0.2">
      <c r="A4" s="16" t="s">
        <v>8</v>
      </c>
      <c r="B4" s="17"/>
      <c r="C4" s="18">
        <v>2262</v>
      </c>
      <c r="D4" s="19"/>
      <c r="E4" s="18"/>
      <c r="F4" s="20"/>
      <c r="G4" s="34"/>
      <c r="H4" s="35"/>
      <c r="I4" s="35"/>
      <c r="J4" s="36"/>
    </row>
    <row r="5" spans="1:10" x14ac:dyDescent="0.2">
      <c r="A5" s="16"/>
      <c r="B5" s="17"/>
      <c r="C5" s="19"/>
      <c r="D5" s="19"/>
      <c r="E5" s="18"/>
      <c r="F5" s="20"/>
      <c r="G5" s="34"/>
      <c r="H5" s="35"/>
      <c r="I5" s="35"/>
      <c r="J5" s="36"/>
    </row>
    <row r="6" spans="1:10" x14ac:dyDescent="0.2">
      <c r="A6" s="21"/>
      <c r="B6" s="22"/>
      <c r="C6" s="23"/>
      <c r="D6" s="23"/>
      <c r="E6" s="23"/>
      <c r="F6" s="24"/>
      <c r="G6" s="37"/>
      <c r="H6" s="38"/>
      <c r="I6" s="38"/>
      <c r="J6" s="39"/>
    </row>
    <row r="7" spans="1:10" x14ac:dyDescent="0.2">
      <c r="A7" s="5" t="s">
        <v>2</v>
      </c>
      <c r="B7" s="6" t="s">
        <v>3</v>
      </c>
      <c r="C7" s="6" t="s">
        <v>4</v>
      </c>
      <c r="D7" s="6" t="s">
        <v>5</v>
      </c>
      <c r="E7" s="6" t="s">
        <v>14</v>
      </c>
      <c r="F7" s="6" t="s">
        <v>11</v>
      </c>
      <c r="G7" s="7" t="s">
        <v>12</v>
      </c>
      <c r="H7" s="7" t="s">
        <v>13</v>
      </c>
      <c r="I7" s="7" t="s">
        <v>17</v>
      </c>
      <c r="J7" s="7" t="s">
        <v>26</v>
      </c>
    </row>
    <row r="8" spans="1:10" ht="90" customHeight="1" x14ac:dyDescent="0.2">
      <c r="A8" s="44"/>
      <c r="B8" s="54" t="s">
        <v>42</v>
      </c>
      <c r="C8" s="4" t="s">
        <v>35</v>
      </c>
      <c r="D8" s="4"/>
      <c r="E8" s="4">
        <v>14</v>
      </c>
      <c r="F8" s="4">
        <f>E8*5</f>
        <v>70</v>
      </c>
      <c r="G8" s="4">
        <v>10</v>
      </c>
      <c r="H8" s="4">
        <v>60</v>
      </c>
      <c r="I8" s="4">
        <v>11</v>
      </c>
      <c r="J8" s="4">
        <f t="shared" ref="J8:J15" si="0">I8*F8</f>
        <v>770</v>
      </c>
    </row>
    <row r="9" spans="1:10" ht="114" customHeight="1" x14ac:dyDescent="0.2">
      <c r="A9" s="44"/>
      <c r="B9" s="54"/>
      <c r="C9" s="4" t="s">
        <v>15</v>
      </c>
      <c r="D9" s="4"/>
      <c r="E9" s="4">
        <v>6</v>
      </c>
      <c r="F9" s="4">
        <v>30</v>
      </c>
      <c r="G9" s="4">
        <v>0</v>
      </c>
      <c r="H9" s="4">
        <v>60</v>
      </c>
      <c r="I9" s="4">
        <v>10</v>
      </c>
      <c r="J9" s="4">
        <f t="shared" si="0"/>
        <v>300</v>
      </c>
    </row>
    <row r="10" spans="1:10" ht="99.75" customHeight="1" x14ac:dyDescent="0.2">
      <c r="A10" s="44"/>
      <c r="B10" s="54"/>
      <c r="C10" s="4" t="s">
        <v>33</v>
      </c>
      <c r="D10" s="4"/>
      <c r="E10" s="4">
        <v>24</v>
      </c>
      <c r="F10" s="4">
        <v>120</v>
      </c>
      <c r="G10" s="8" t="s">
        <v>23</v>
      </c>
      <c r="H10" s="4">
        <v>40</v>
      </c>
      <c r="I10" s="4">
        <v>2</v>
      </c>
      <c r="J10" s="4">
        <f t="shared" si="0"/>
        <v>240</v>
      </c>
    </row>
    <row r="11" spans="1:10" ht="98.25" customHeight="1" x14ac:dyDescent="0.2">
      <c r="A11" s="45"/>
      <c r="B11" s="54"/>
      <c r="C11" s="9" t="s">
        <v>34</v>
      </c>
      <c r="D11" s="9"/>
      <c r="E11" s="9">
        <v>10</v>
      </c>
      <c r="F11" s="9">
        <v>50</v>
      </c>
      <c r="G11" s="9">
        <v>10</v>
      </c>
      <c r="H11" s="9">
        <v>40</v>
      </c>
      <c r="I11" s="9">
        <v>4</v>
      </c>
      <c r="J11" s="9">
        <f t="shared" si="0"/>
        <v>200</v>
      </c>
    </row>
    <row r="12" spans="1:10" x14ac:dyDescent="0.2">
      <c r="A12" s="25"/>
      <c r="B12" s="11"/>
      <c r="C12" s="11"/>
      <c r="D12" s="11"/>
      <c r="E12" s="11"/>
      <c r="F12" s="11"/>
      <c r="G12" s="11"/>
      <c r="H12" s="11"/>
      <c r="I12" s="11"/>
      <c r="J12" s="29"/>
    </row>
    <row r="13" spans="1:10" ht="99" customHeight="1" x14ac:dyDescent="0.2">
      <c r="A13" s="49">
        <v>2</v>
      </c>
      <c r="B13" s="46" t="s">
        <v>20</v>
      </c>
      <c r="C13" s="10" t="s">
        <v>21</v>
      </c>
      <c r="D13" s="10"/>
      <c r="E13" s="10">
        <v>18</v>
      </c>
      <c r="F13" s="10">
        <v>48</v>
      </c>
      <c r="G13" s="10" t="s">
        <v>23</v>
      </c>
      <c r="H13" s="10" t="s">
        <v>23</v>
      </c>
      <c r="I13" s="10">
        <v>3</v>
      </c>
      <c r="J13" s="10">
        <f t="shared" si="0"/>
        <v>144</v>
      </c>
    </row>
    <row r="14" spans="1:10" ht="105" customHeight="1" x14ac:dyDescent="0.2">
      <c r="A14" s="44"/>
      <c r="B14" s="47"/>
      <c r="C14" s="4" t="s">
        <v>38</v>
      </c>
      <c r="D14" s="4"/>
      <c r="E14" s="4">
        <v>24</v>
      </c>
      <c r="F14" s="4">
        <v>24</v>
      </c>
      <c r="G14" s="4" t="s">
        <v>23</v>
      </c>
      <c r="H14" s="4" t="s">
        <v>23</v>
      </c>
      <c r="I14" s="4">
        <v>1</v>
      </c>
      <c r="J14" s="4">
        <f t="shared" si="0"/>
        <v>24</v>
      </c>
    </row>
    <row r="15" spans="1:10" ht="100.5" customHeight="1" x14ac:dyDescent="0.2">
      <c r="A15" s="45"/>
      <c r="B15" s="48"/>
      <c r="C15" s="9" t="s">
        <v>39</v>
      </c>
      <c r="D15" s="9"/>
      <c r="E15" s="9">
        <v>6</v>
      </c>
      <c r="F15" s="9">
        <v>24</v>
      </c>
      <c r="G15" s="9" t="s">
        <v>23</v>
      </c>
      <c r="H15" s="9" t="s">
        <v>23</v>
      </c>
      <c r="I15" s="9">
        <v>1</v>
      </c>
      <c r="J15" s="9">
        <f t="shared" si="0"/>
        <v>24</v>
      </c>
    </row>
    <row r="16" spans="1:10" x14ac:dyDescent="0.2">
      <c r="A16" s="25"/>
      <c r="B16" s="11"/>
      <c r="C16" s="11"/>
      <c r="D16" s="11"/>
      <c r="E16" s="11"/>
      <c r="F16" s="11"/>
      <c r="G16" s="11"/>
      <c r="H16" s="11"/>
      <c r="I16" s="11"/>
      <c r="J16" s="29"/>
    </row>
    <row r="17" spans="1:10" x14ac:dyDescent="0.2">
      <c r="A17" s="45">
        <v>3</v>
      </c>
      <c r="B17" s="50" t="s">
        <v>27</v>
      </c>
      <c r="C17" s="10" t="s">
        <v>28</v>
      </c>
      <c r="D17" s="10"/>
      <c r="E17" s="10" t="s">
        <v>23</v>
      </c>
      <c r="F17" s="10">
        <v>0</v>
      </c>
      <c r="G17" s="10"/>
      <c r="H17" s="10"/>
      <c r="I17" s="10">
        <v>0</v>
      </c>
      <c r="J17" s="10">
        <f>I17*F17</f>
        <v>0</v>
      </c>
    </row>
    <row r="18" spans="1:10" x14ac:dyDescent="0.2">
      <c r="A18" s="49"/>
      <c r="B18" s="51"/>
      <c r="C18" s="4" t="s">
        <v>29</v>
      </c>
      <c r="D18" s="4"/>
      <c r="E18" s="4"/>
      <c r="F18" s="4">
        <v>140</v>
      </c>
      <c r="G18" s="4"/>
      <c r="H18" s="4"/>
      <c r="I18" s="4">
        <v>4</v>
      </c>
      <c r="J18" s="4">
        <f>I18*F18</f>
        <v>560</v>
      </c>
    </row>
    <row r="19" spans="1:10" x14ac:dyDescent="0.2">
      <c r="A19" s="26"/>
      <c r="B19" s="19"/>
      <c r="C19" s="19"/>
      <c r="D19" s="19"/>
      <c r="E19" s="19"/>
      <c r="F19" s="19"/>
      <c r="G19" s="19"/>
      <c r="H19" s="19"/>
      <c r="I19" s="19"/>
      <c r="J19" s="27"/>
    </row>
    <row r="20" spans="1:10" x14ac:dyDescent="0.2">
      <c r="A20" s="26"/>
      <c r="B20" s="19"/>
      <c r="C20" s="19"/>
      <c r="D20" s="19"/>
      <c r="E20" s="19"/>
      <c r="F20" s="19"/>
      <c r="G20" s="19"/>
      <c r="H20" s="40" t="s">
        <v>30</v>
      </c>
      <c r="I20" s="40"/>
      <c r="J20" s="52">
        <f>SUM(J8:J19)</f>
        <v>2262</v>
      </c>
    </row>
    <row r="21" spans="1:10" x14ac:dyDescent="0.2">
      <c r="A21" s="28"/>
      <c r="B21" s="23"/>
      <c r="C21" s="23"/>
      <c r="D21" s="23"/>
      <c r="E21" s="23"/>
      <c r="F21" s="23"/>
      <c r="G21" s="23"/>
      <c r="H21" s="40"/>
      <c r="I21" s="40"/>
      <c r="J21" s="53"/>
    </row>
  </sheetData>
  <mergeCells count="9">
    <mergeCell ref="H20:I21"/>
    <mergeCell ref="J20:J21"/>
    <mergeCell ref="G1:J6"/>
    <mergeCell ref="A8:A11"/>
    <mergeCell ref="B8:B11"/>
    <mergeCell ref="A13:A15"/>
    <mergeCell ref="B13:B15"/>
    <mergeCell ref="A17:A18"/>
    <mergeCell ref="B17:B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tabSelected="1" topLeftCell="D1" workbookViewId="0">
      <selection activeCell="A4" sqref="A4:XFD4"/>
    </sheetView>
  </sheetViews>
  <sheetFormatPr defaultRowHeight="15" x14ac:dyDescent="0.2"/>
  <cols>
    <col min="1" max="1" width="20.4453125" bestFit="1" customWidth="1"/>
    <col min="2" max="2" width="20.84765625" bestFit="1" customWidth="1"/>
    <col min="3" max="3" width="25.01953125" bestFit="1" customWidth="1"/>
    <col min="4" max="4" width="21.1171875" customWidth="1"/>
    <col min="5" max="5" width="20.4453125" bestFit="1" customWidth="1"/>
    <col min="6" max="6" width="23.5390625" bestFit="1" customWidth="1"/>
    <col min="7" max="7" width="15.33203125" bestFit="1" customWidth="1"/>
    <col min="8" max="8" width="14.9296875" bestFit="1" customWidth="1"/>
  </cols>
  <sheetData>
    <row r="1" spans="1:10" x14ac:dyDescent="0.2">
      <c r="A1" s="12"/>
      <c r="B1" s="13"/>
      <c r="C1" s="14"/>
      <c r="D1" s="14"/>
      <c r="E1" s="14"/>
      <c r="F1" s="15"/>
      <c r="G1" s="31"/>
      <c r="H1" s="32"/>
      <c r="I1" s="32"/>
      <c r="J1" s="33"/>
    </row>
    <row r="2" spans="1:10" x14ac:dyDescent="0.2">
      <c r="A2" s="16" t="s">
        <v>6</v>
      </c>
      <c r="B2" s="17"/>
      <c r="C2" s="18" t="s">
        <v>51</v>
      </c>
      <c r="D2" s="19"/>
      <c r="E2" s="18"/>
      <c r="F2" s="20"/>
      <c r="G2" s="34"/>
      <c r="H2" s="35"/>
      <c r="I2" s="35"/>
      <c r="J2" s="36"/>
    </row>
    <row r="3" spans="1:10" x14ac:dyDescent="0.2">
      <c r="A3" s="16" t="s">
        <v>7</v>
      </c>
      <c r="B3" s="17"/>
      <c r="C3" s="18" t="s">
        <v>50</v>
      </c>
      <c r="D3" s="19"/>
      <c r="E3" s="18"/>
      <c r="F3" s="20"/>
      <c r="G3" s="34"/>
      <c r="H3" s="35"/>
      <c r="I3" s="35"/>
      <c r="J3" s="36"/>
    </row>
    <row r="4" spans="1:10" x14ac:dyDescent="0.2">
      <c r="A4" s="16" t="s">
        <v>8</v>
      </c>
      <c r="B4" s="17"/>
      <c r="C4" s="18">
        <v>1774</v>
      </c>
      <c r="D4" s="19"/>
      <c r="E4" s="18"/>
      <c r="F4" s="20"/>
      <c r="G4" s="34"/>
      <c r="H4" s="35"/>
      <c r="I4" s="35"/>
      <c r="J4" s="36"/>
    </row>
    <row r="5" spans="1:10" x14ac:dyDescent="0.2">
      <c r="A5" s="16"/>
      <c r="B5" s="17"/>
      <c r="C5" s="19"/>
      <c r="D5" s="19"/>
      <c r="E5" s="18"/>
      <c r="F5" s="20"/>
      <c r="G5" s="34"/>
      <c r="H5" s="35"/>
      <c r="I5" s="35"/>
      <c r="J5" s="36"/>
    </row>
    <row r="6" spans="1:10" x14ac:dyDescent="0.2">
      <c r="A6" s="21"/>
      <c r="B6" s="22"/>
      <c r="C6" s="23"/>
      <c r="D6" s="23"/>
      <c r="E6" s="23"/>
      <c r="F6" s="24"/>
      <c r="G6" s="37"/>
      <c r="H6" s="38"/>
      <c r="I6" s="38"/>
      <c r="J6" s="39"/>
    </row>
    <row r="7" spans="1:10" x14ac:dyDescent="0.2">
      <c r="A7" s="5" t="s">
        <v>2</v>
      </c>
      <c r="B7" s="6" t="s">
        <v>3</v>
      </c>
      <c r="C7" s="6" t="s">
        <v>4</v>
      </c>
      <c r="D7" s="6" t="s">
        <v>5</v>
      </c>
      <c r="E7" s="6" t="s">
        <v>14</v>
      </c>
      <c r="F7" s="6" t="s">
        <v>11</v>
      </c>
      <c r="G7" s="7" t="s">
        <v>12</v>
      </c>
      <c r="H7" s="7" t="s">
        <v>13</v>
      </c>
      <c r="I7" s="7" t="s">
        <v>17</v>
      </c>
      <c r="J7" s="7" t="s">
        <v>26</v>
      </c>
    </row>
    <row r="8" spans="1:10" ht="195.75" customHeight="1" x14ac:dyDescent="0.2">
      <c r="A8" s="44"/>
      <c r="B8" s="54" t="s">
        <v>42</v>
      </c>
      <c r="C8" s="4" t="s">
        <v>43</v>
      </c>
      <c r="D8" s="4"/>
      <c r="E8" s="4">
        <v>88</v>
      </c>
      <c r="F8" s="4">
        <f>E8*5</f>
        <v>440</v>
      </c>
      <c r="G8" s="4">
        <v>20</v>
      </c>
      <c r="H8" s="4">
        <v>420</v>
      </c>
      <c r="I8" s="4">
        <v>1</v>
      </c>
      <c r="J8" s="4">
        <f t="shared" ref="J8:J17" si="0">I8*F8</f>
        <v>440</v>
      </c>
    </row>
    <row r="9" spans="1:10" ht="180.75" customHeight="1" x14ac:dyDescent="0.2">
      <c r="A9" s="44"/>
      <c r="B9" s="54"/>
      <c r="C9" s="4" t="s">
        <v>44</v>
      </c>
      <c r="D9" s="4"/>
      <c r="E9" s="4">
        <v>7</v>
      </c>
      <c r="F9" s="4">
        <v>35</v>
      </c>
      <c r="G9" s="4">
        <v>15</v>
      </c>
      <c r="H9" s="4">
        <v>20</v>
      </c>
      <c r="I9" s="4">
        <v>1</v>
      </c>
      <c r="J9" s="4">
        <f t="shared" ref="J9" si="1">I9*F9</f>
        <v>35</v>
      </c>
    </row>
    <row r="10" spans="1:10" ht="167.25" customHeight="1" x14ac:dyDescent="0.2">
      <c r="A10" s="44"/>
      <c r="B10" s="54"/>
      <c r="C10" s="4" t="s">
        <v>45</v>
      </c>
      <c r="D10" s="4"/>
      <c r="E10" s="4">
        <v>13</v>
      </c>
      <c r="F10" s="4">
        <f>13*5</f>
        <v>65</v>
      </c>
      <c r="G10" s="4">
        <v>15</v>
      </c>
      <c r="H10" s="4">
        <v>50</v>
      </c>
      <c r="I10" s="4">
        <v>1</v>
      </c>
      <c r="J10" s="4">
        <f t="shared" si="0"/>
        <v>65</v>
      </c>
    </row>
    <row r="11" spans="1:10" ht="153.75" customHeight="1" x14ac:dyDescent="0.2">
      <c r="A11" s="44"/>
      <c r="B11" s="54"/>
      <c r="C11" s="4" t="s">
        <v>46</v>
      </c>
      <c r="D11" s="4"/>
      <c r="E11" s="4">
        <v>40</v>
      </c>
      <c r="F11" s="4">
        <v>200</v>
      </c>
      <c r="G11" s="8">
        <v>8</v>
      </c>
      <c r="H11" s="4">
        <v>192</v>
      </c>
      <c r="I11" s="4">
        <v>1</v>
      </c>
      <c r="J11" s="4">
        <f t="shared" si="0"/>
        <v>200</v>
      </c>
    </row>
    <row r="12" spans="1:10" ht="162.75" customHeight="1" x14ac:dyDescent="0.2">
      <c r="A12" s="45"/>
      <c r="B12" s="54"/>
      <c r="C12" s="9" t="s">
        <v>47</v>
      </c>
      <c r="D12" s="9"/>
      <c r="E12" s="9">
        <v>48</v>
      </c>
      <c r="F12" s="9">
        <v>240</v>
      </c>
      <c r="G12" s="9" t="s">
        <v>23</v>
      </c>
      <c r="H12" s="9">
        <v>240</v>
      </c>
      <c r="I12" s="9">
        <v>1</v>
      </c>
      <c r="J12" s="9">
        <f t="shared" si="0"/>
        <v>240</v>
      </c>
    </row>
    <row r="13" spans="1:10" x14ac:dyDescent="0.2">
      <c r="A13" s="25"/>
      <c r="B13" s="11"/>
      <c r="C13" s="11"/>
      <c r="D13" s="11"/>
      <c r="E13" s="11"/>
      <c r="F13" s="11"/>
      <c r="G13" s="11"/>
      <c r="H13" s="11"/>
      <c r="I13" s="11"/>
      <c r="J13" s="29"/>
    </row>
    <row r="14" spans="1:10" ht="150" customHeight="1" x14ac:dyDescent="0.2">
      <c r="A14" s="49">
        <v>2</v>
      </c>
      <c r="B14" s="46" t="s">
        <v>20</v>
      </c>
      <c r="C14" s="10" t="s">
        <v>48</v>
      </c>
      <c r="D14" s="10"/>
      <c r="E14" s="10">
        <v>18</v>
      </c>
      <c r="F14" s="10">
        <v>48</v>
      </c>
      <c r="G14" s="10" t="s">
        <v>23</v>
      </c>
      <c r="H14" s="10" t="s">
        <v>23</v>
      </c>
      <c r="I14" s="10">
        <v>3</v>
      </c>
      <c r="J14" s="10">
        <f t="shared" si="0"/>
        <v>144</v>
      </c>
    </row>
    <row r="15" spans="1:10" ht="135.75" customHeight="1" x14ac:dyDescent="0.2">
      <c r="A15" s="49"/>
      <c r="B15" s="46"/>
      <c r="C15" s="10" t="s">
        <v>49</v>
      </c>
      <c r="D15" s="10"/>
      <c r="E15" s="10">
        <v>10</v>
      </c>
      <c r="F15" s="10">
        <v>50</v>
      </c>
      <c r="G15" s="10"/>
      <c r="H15" s="10"/>
      <c r="I15" s="10">
        <v>1</v>
      </c>
      <c r="J15" s="10">
        <f t="shared" si="0"/>
        <v>50</v>
      </c>
    </row>
    <row r="16" spans="1:10" ht="122.25" customHeight="1" x14ac:dyDescent="0.2">
      <c r="A16" s="44"/>
      <c r="B16" s="47"/>
      <c r="C16" s="4" t="s">
        <v>25</v>
      </c>
      <c r="D16" s="4"/>
      <c r="E16" s="4">
        <v>8</v>
      </c>
      <c r="F16" s="4">
        <v>40</v>
      </c>
      <c r="G16" s="4" t="s">
        <v>23</v>
      </c>
      <c r="H16" s="4" t="s">
        <v>23</v>
      </c>
      <c r="I16" s="4">
        <v>1</v>
      </c>
      <c r="J16" s="4">
        <f t="shared" si="0"/>
        <v>40</v>
      </c>
    </row>
    <row r="17" spans="1:10" ht="108" customHeight="1" x14ac:dyDescent="0.2">
      <c r="A17" s="45"/>
      <c r="B17" s="48"/>
      <c r="C17" s="9" t="s">
        <v>24</v>
      </c>
      <c r="D17" s="9"/>
      <c r="E17" s="9">
        <v>8</v>
      </c>
      <c r="F17" s="9">
        <v>40</v>
      </c>
      <c r="G17" s="9" t="s">
        <v>23</v>
      </c>
      <c r="H17" s="9" t="s">
        <v>23</v>
      </c>
      <c r="I17" s="9">
        <v>1</v>
      </c>
      <c r="J17" s="9">
        <f t="shared" si="0"/>
        <v>40</v>
      </c>
    </row>
    <row r="18" spans="1:10" x14ac:dyDescent="0.2">
      <c r="A18" s="25"/>
      <c r="B18" s="11"/>
      <c r="C18" s="11"/>
      <c r="D18" s="11"/>
      <c r="E18" s="11"/>
      <c r="F18" s="11"/>
      <c r="G18" s="11"/>
      <c r="H18" s="11"/>
      <c r="I18" s="11"/>
      <c r="J18" s="29"/>
    </row>
    <row r="19" spans="1:10" x14ac:dyDescent="0.2">
      <c r="A19" s="45">
        <v>3</v>
      </c>
      <c r="B19" s="50" t="s">
        <v>27</v>
      </c>
      <c r="C19" s="10" t="s">
        <v>28</v>
      </c>
      <c r="D19" s="10"/>
      <c r="E19" s="10" t="s">
        <v>23</v>
      </c>
      <c r="F19" s="10">
        <v>20</v>
      </c>
      <c r="G19" s="10"/>
      <c r="H19" s="10"/>
      <c r="I19" s="10">
        <v>5</v>
      </c>
      <c r="J19" s="10">
        <f>I19*F19</f>
        <v>100</v>
      </c>
    </row>
    <row r="20" spans="1:10" x14ac:dyDescent="0.2">
      <c r="A20" s="49"/>
      <c r="B20" s="51"/>
      <c r="C20" s="4" t="s">
        <v>29</v>
      </c>
      <c r="D20" s="4"/>
      <c r="E20" s="4"/>
      <c r="F20" s="4">
        <v>140</v>
      </c>
      <c r="G20" s="4"/>
      <c r="H20" s="4"/>
      <c r="I20" s="4">
        <v>3</v>
      </c>
      <c r="J20" s="4">
        <f>I20*F20</f>
        <v>420</v>
      </c>
    </row>
    <row r="21" spans="1:10" x14ac:dyDescent="0.2">
      <c r="A21" s="26"/>
      <c r="B21" s="19"/>
      <c r="C21" s="19"/>
      <c r="D21" s="19"/>
      <c r="E21" s="19"/>
      <c r="F21" s="19"/>
      <c r="G21" s="19"/>
      <c r="H21" s="19"/>
      <c r="I21" s="19"/>
      <c r="J21" s="27"/>
    </row>
    <row r="22" spans="1:10" x14ac:dyDescent="0.2">
      <c r="A22" s="26"/>
      <c r="B22" s="19"/>
      <c r="C22" s="19"/>
      <c r="D22" s="19"/>
      <c r="E22" s="19"/>
      <c r="F22" s="19"/>
      <c r="G22" s="19"/>
      <c r="H22" s="40" t="s">
        <v>30</v>
      </c>
      <c r="I22" s="40"/>
      <c r="J22" s="52">
        <f>SUM(J8:J21)</f>
        <v>1774</v>
      </c>
    </row>
    <row r="23" spans="1:10" x14ac:dyDescent="0.2">
      <c r="A23" s="28"/>
      <c r="B23" s="23"/>
      <c r="C23" s="23"/>
      <c r="D23" s="23"/>
      <c r="E23" s="23"/>
      <c r="F23" s="23"/>
      <c r="G23" s="23"/>
      <c r="H23" s="40"/>
      <c r="I23" s="40"/>
      <c r="J23" s="53"/>
    </row>
  </sheetData>
  <mergeCells count="9">
    <mergeCell ref="H22:I23"/>
    <mergeCell ref="J22:J23"/>
    <mergeCell ref="G1:J6"/>
    <mergeCell ref="A8:A12"/>
    <mergeCell ref="B8:B12"/>
    <mergeCell ref="A14:A17"/>
    <mergeCell ref="B14:B17"/>
    <mergeCell ref="A19:A20"/>
    <mergeCell ref="B19:B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topLeftCell="D1" workbookViewId="0">
      <selection activeCell="K8" sqref="K8"/>
    </sheetView>
  </sheetViews>
  <sheetFormatPr defaultRowHeight="15" x14ac:dyDescent="0.2"/>
  <cols>
    <col min="1" max="1" width="20.4453125" bestFit="1" customWidth="1"/>
    <col min="2" max="2" width="20.84765625" bestFit="1" customWidth="1"/>
    <col min="3" max="3" width="25.01953125" bestFit="1" customWidth="1"/>
    <col min="4" max="4" width="23.9453125" customWidth="1"/>
    <col min="5" max="5" width="20.4453125" bestFit="1" customWidth="1"/>
    <col min="6" max="6" width="23.5390625" bestFit="1" customWidth="1"/>
    <col min="7" max="7" width="15.33203125" bestFit="1" customWidth="1"/>
    <col min="8" max="8" width="14.9296875" bestFit="1" customWidth="1"/>
    <col min="9" max="9" width="7.93359375" bestFit="1" customWidth="1"/>
  </cols>
  <sheetData>
    <row r="1" spans="1:10" x14ac:dyDescent="0.2">
      <c r="A1" s="12"/>
      <c r="B1" s="13"/>
      <c r="C1" s="14"/>
      <c r="D1" s="14"/>
      <c r="E1" s="14"/>
      <c r="F1" s="15"/>
      <c r="G1" s="31"/>
      <c r="H1" s="32"/>
      <c r="I1" s="32"/>
      <c r="J1" s="33"/>
    </row>
    <row r="2" spans="1:10" x14ac:dyDescent="0.2">
      <c r="A2" s="16" t="s">
        <v>6</v>
      </c>
      <c r="B2" s="17"/>
      <c r="C2" s="18" t="s">
        <v>52</v>
      </c>
      <c r="D2" s="19"/>
      <c r="E2" s="18"/>
      <c r="F2" s="20"/>
      <c r="G2" s="34"/>
      <c r="H2" s="35"/>
      <c r="I2" s="35"/>
      <c r="J2" s="36"/>
    </row>
    <row r="3" spans="1:10" x14ac:dyDescent="0.2">
      <c r="A3" s="16" t="s">
        <v>7</v>
      </c>
      <c r="B3" s="17"/>
      <c r="C3" s="18" t="s">
        <v>53</v>
      </c>
      <c r="D3" s="19"/>
      <c r="E3" s="18"/>
      <c r="F3" s="20"/>
      <c r="G3" s="34"/>
      <c r="H3" s="35"/>
      <c r="I3" s="35"/>
      <c r="J3" s="36"/>
    </row>
    <row r="4" spans="1:10" x14ac:dyDescent="0.2">
      <c r="A4" s="16" t="s">
        <v>8</v>
      </c>
      <c r="B4" s="17"/>
      <c r="C4" s="18">
        <v>1732</v>
      </c>
      <c r="D4" s="19"/>
      <c r="E4" s="18"/>
      <c r="F4" s="20"/>
      <c r="G4" s="34"/>
      <c r="H4" s="35"/>
      <c r="I4" s="35"/>
      <c r="J4" s="36"/>
    </row>
    <row r="5" spans="1:10" x14ac:dyDescent="0.2">
      <c r="A5" s="16"/>
      <c r="B5" s="17"/>
      <c r="C5" s="19"/>
      <c r="D5" s="19"/>
      <c r="E5" s="18"/>
      <c r="F5" s="20"/>
      <c r="G5" s="34"/>
      <c r="H5" s="35"/>
      <c r="I5" s="35"/>
      <c r="J5" s="36"/>
    </row>
    <row r="6" spans="1:10" x14ac:dyDescent="0.2">
      <c r="A6" s="21"/>
      <c r="B6" s="22"/>
      <c r="C6" s="23"/>
      <c r="D6" s="23"/>
      <c r="E6" s="23"/>
      <c r="F6" s="24"/>
      <c r="G6" s="37"/>
      <c r="H6" s="38"/>
      <c r="I6" s="38"/>
      <c r="J6" s="39"/>
    </row>
    <row r="7" spans="1:10" x14ac:dyDescent="0.2">
      <c r="A7" s="5" t="s">
        <v>2</v>
      </c>
      <c r="B7" s="6" t="s">
        <v>3</v>
      </c>
      <c r="C7" s="6" t="s">
        <v>4</v>
      </c>
      <c r="D7" s="6" t="s">
        <v>5</v>
      </c>
      <c r="E7" s="6" t="s">
        <v>14</v>
      </c>
      <c r="F7" s="6" t="s">
        <v>11</v>
      </c>
      <c r="G7" s="7" t="s">
        <v>12</v>
      </c>
      <c r="H7" s="7" t="s">
        <v>13</v>
      </c>
      <c r="I7" s="7" t="s">
        <v>17</v>
      </c>
      <c r="J7" s="7" t="s">
        <v>26</v>
      </c>
    </row>
    <row r="8" spans="1:10" ht="193.5" customHeight="1" x14ac:dyDescent="0.2">
      <c r="A8" s="44"/>
      <c r="B8" s="54" t="s">
        <v>42</v>
      </c>
      <c r="C8" s="4" t="s">
        <v>35</v>
      </c>
      <c r="D8" s="4"/>
      <c r="E8" s="4">
        <v>19</v>
      </c>
      <c r="F8" s="4">
        <f>E8*5</f>
        <v>95</v>
      </c>
      <c r="G8" s="4">
        <v>20</v>
      </c>
      <c r="H8" s="4">
        <v>75</v>
      </c>
      <c r="I8" s="4">
        <v>2</v>
      </c>
      <c r="J8" s="4">
        <f t="shared" ref="J8:J19" si="0">I8*F8</f>
        <v>190</v>
      </c>
    </row>
    <row r="9" spans="1:10" ht="192" customHeight="1" x14ac:dyDescent="0.2">
      <c r="A9" s="44"/>
      <c r="B9" s="54"/>
      <c r="C9" s="30" t="s">
        <v>57</v>
      </c>
      <c r="D9" s="4"/>
      <c r="E9" s="4">
        <v>42</v>
      </c>
      <c r="F9" s="4">
        <f>42*5</f>
        <v>210</v>
      </c>
      <c r="G9" s="4" t="s">
        <v>23</v>
      </c>
      <c r="H9" s="4">
        <v>210</v>
      </c>
      <c r="I9" s="4">
        <v>1</v>
      </c>
      <c r="J9" s="4">
        <f t="shared" si="0"/>
        <v>210</v>
      </c>
    </row>
    <row r="10" spans="1:10" ht="167.25" customHeight="1" x14ac:dyDescent="0.2">
      <c r="A10" s="44"/>
      <c r="B10" s="54"/>
      <c r="C10" s="30" t="s">
        <v>56</v>
      </c>
      <c r="D10" s="4"/>
      <c r="E10" s="4">
        <v>8</v>
      </c>
      <c r="F10" s="4">
        <v>40</v>
      </c>
      <c r="G10" s="4">
        <v>15</v>
      </c>
      <c r="H10" s="4">
        <v>25</v>
      </c>
      <c r="I10" s="4">
        <v>1</v>
      </c>
      <c r="J10" s="4">
        <f t="shared" si="0"/>
        <v>40</v>
      </c>
    </row>
    <row r="11" spans="1:10" ht="161.25" customHeight="1" x14ac:dyDescent="0.2">
      <c r="A11" s="44"/>
      <c r="B11" s="54"/>
      <c r="C11" s="4" t="s">
        <v>55</v>
      </c>
      <c r="D11" s="4"/>
      <c r="E11" s="4">
        <v>32</v>
      </c>
      <c r="F11" s="4">
        <v>160</v>
      </c>
      <c r="G11" s="4">
        <v>60</v>
      </c>
      <c r="H11" s="4">
        <v>100</v>
      </c>
      <c r="I11" s="4">
        <v>1</v>
      </c>
      <c r="J11" s="4">
        <f t="shared" si="0"/>
        <v>160</v>
      </c>
    </row>
    <row r="12" spans="1:10" ht="140.25" customHeight="1" x14ac:dyDescent="0.2">
      <c r="A12" s="44"/>
      <c r="B12" s="54"/>
      <c r="C12" s="4" t="s">
        <v>54</v>
      </c>
      <c r="D12" s="4"/>
      <c r="E12" s="4">
        <v>8</v>
      </c>
      <c r="F12" s="4">
        <v>40</v>
      </c>
      <c r="G12" s="4">
        <v>20</v>
      </c>
      <c r="H12" s="4">
        <v>20</v>
      </c>
      <c r="I12" s="4">
        <v>2</v>
      </c>
      <c r="J12" s="4">
        <f t="shared" si="0"/>
        <v>80</v>
      </c>
    </row>
    <row r="13" spans="1:10" ht="192.75" customHeight="1" x14ac:dyDescent="0.2">
      <c r="A13" s="44"/>
      <c r="B13" s="54"/>
      <c r="C13" s="4" t="s">
        <v>33</v>
      </c>
      <c r="D13" s="4"/>
      <c r="E13" s="4">
        <v>45</v>
      </c>
      <c r="F13" s="4">
        <v>225</v>
      </c>
      <c r="G13" s="8">
        <v>15</v>
      </c>
      <c r="H13" s="4">
        <v>210</v>
      </c>
      <c r="I13" s="4">
        <v>1</v>
      </c>
      <c r="J13" s="4">
        <f t="shared" si="0"/>
        <v>225</v>
      </c>
    </row>
    <row r="14" spans="1:10" ht="179.25" customHeight="1" x14ac:dyDescent="0.2">
      <c r="A14" s="45"/>
      <c r="B14" s="54"/>
      <c r="C14" s="9" t="s">
        <v>34</v>
      </c>
      <c r="D14" s="9"/>
      <c r="E14" s="9">
        <v>12</v>
      </c>
      <c r="F14" s="9">
        <v>60</v>
      </c>
      <c r="G14" s="9">
        <v>20</v>
      </c>
      <c r="H14" s="9">
        <v>40</v>
      </c>
      <c r="I14" s="9">
        <v>2</v>
      </c>
      <c r="J14" s="9">
        <f t="shared" si="0"/>
        <v>120</v>
      </c>
    </row>
    <row r="15" spans="1:10" x14ac:dyDescent="0.2">
      <c r="A15" s="25"/>
      <c r="B15" s="11"/>
      <c r="C15" s="11"/>
      <c r="D15" s="11"/>
      <c r="E15" s="11"/>
      <c r="F15" s="11"/>
      <c r="G15" s="11"/>
      <c r="H15" s="11"/>
      <c r="I15" s="11"/>
      <c r="J15" s="29"/>
    </row>
    <row r="16" spans="1:10" ht="149.25" customHeight="1" x14ac:dyDescent="0.2">
      <c r="A16" s="49">
        <v>2</v>
      </c>
      <c r="B16" s="46" t="s">
        <v>20</v>
      </c>
      <c r="C16" s="10" t="s">
        <v>21</v>
      </c>
      <c r="D16" s="10"/>
      <c r="E16" s="10">
        <v>20</v>
      </c>
      <c r="F16" s="10">
        <v>100</v>
      </c>
      <c r="G16" s="10" t="s">
        <v>23</v>
      </c>
      <c r="H16" s="10" t="s">
        <v>23</v>
      </c>
      <c r="I16" s="10">
        <v>1</v>
      </c>
      <c r="J16" s="10">
        <f t="shared" si="0"/>
        <v>100</v>
      </c>
    </row>
    <row r="17" spans="1:10" ht="135" customHeight="1" x14ac:dyDescent="0.2">
      <c r="A17" s="49"/>
      <c r="B17" s="46"/>
      <c r="C17" s="10" t="s">
        <v>58</v>
      </c>
      <c r="D17" s="10"/>
      <c r="E17" s="10">
        <v>3</v>
      </c>
      <c r="F17" s="10">
        <v>15</v>
      </c>
      <c r="G17" s="10"/>
      <c r="H17" s="10"/>
      <c r="I17" s="10">
        <v>6</v>
      </c>
      <c r="J17" s="10">
        <f t="shared" si="0"/>
        <v>90</v>
      </c>
    </row>
    <row r="18" spans="1:10" ht="119.25" customHeight="1" x14ac:dyDescent="0.2">
      <c r="A18" s="44"/>
      <c r="B18" s="47"/>
      <c r="C18" s="4" t="s">
        <v>25</v>
      </c>
      <c r="D18" s="4"/>
      <c r="E18" s="4">
        <v>24</v>
      </c>
      <c r="F18" s="4">
        <v>24</v>
      </c>
      <c r="G18" s="4" t="s">
        <v>23</v>
      </c>
      <c r="H18" s="4" t="s">
        <v>23</v>
      </c>
      <c r="I18" s="4">
        <v>1</v>
      </c>
      <c r="J18" s="4">
        <f t="shared" si="0"/>
        <v>24</v>
      </c>
    </row>
    <row r="19" spans="1:10" ht="120" customHeight="1" x14ac:dyDescent="0.2">
      <c r="A19" s="45"/>
      <c r="B19" s="48"/>
      <c r="C19" s="9" t="s">
        <v>24</v>
      </c>
      <c r="D19" s="9"/>
      <c r="E19" s="9">
        <v>6</v>
      </c>
      <c r="F19" s="9">
        <v>24</v>
      </c>
      <c r="G19" s="9" t="s">
        <v>23</v>
      </c>
      <c r="H19" s="9" t="s">
        <v>23</v>
      </c>
      <c r="I19" s="9">
        <v>1</v>
      </c>
      <c r="J19" s="9">
        <f t="shared" si="0"/>
        <v>24</v>
      </c>
    </row>
    <row r="20" spans="1:10" x14ac:dyDescent="0.2">
      <c r="A20" s="25"/>
      <c r="B20" s="11"/>
      <c r="C20" s="11"/>
      <c r="D20" s="11"/>
      <c r="E20" s="11"/>
      <c r="F20" s="11"/>
      <c r="G20" s="11"/>
      <c r="H20" s="11"/>
      <c r="I20" s="11"/>
      <c r="J20" s="29"/>
    </row>
    <row r="21" spans="1:10" x14ac:dyDescent="0.2">
      <c r="A21" s="45">
        <v>3</v>
      </c>
      <c r="B21" s="50" t="s">
        <v>27</v>
      </c>
      <c r="C21" s="10" t="s">
        <v>28</v>
      </c>
      <c r="D21" s="10"/>
      <c r="E21" s="10" t="s">
        <v>23</v>
      </c>
      <c r="F21" s="10">
        <v>20</v>
      </c>
      <c r="G21" s="10"/>
      <c r="H21" s="10"/>
      <c r="I21" s="10">
        <v>2</v>
      </c>
      <c r="J21" s="10">
        <f>I21*F21</f>
        <v>40</v>
      </c>
    </row>
    <row r="22" spans="1:10" x14ac:dyDescent="0.2">
      <c r="A22" s="49"/>
      <c r="B22" s="51"/>
      <c r="C22" s="4" t="s">
        <v>29</v>
      </c>
      <c r="D22" s="4"/>
      <c r="E22" s="4"/>
      <c r="F22" s="4">
        <v>140</v>
      </c>
      <c r="G22" s="4"/>
      <c r="H22" s="4"/>
      <c r="I22" s="4">
        <v>3</v>
      </c>
      <c r="J22" s="4">
        <f>I22*F22</f>
        <v>420</v>
      </c>
    </row>
    <row r="23" spans="1:10" x14ac:dyDescent="0.2">
      <c r="A23" s="26"/>
      <c r="B23" s="19"/>
      <c r="C23" s="19"/>
      <c r="D23" s="19"/>
      <c r="E23" s="19"/>
      <c r="F23" s="19"/>
      <c r="G23" s="19"/>
      <c r="H23" s="19"/>
      <c r="I23" s="19"/>
      <c r="J23" s="27"/>
    </row>
    <row r="24" spans="1:10" x14ac:dyDescent="0.2">
      <c r="A24" s="26"/>
      <c r="B24" s="19"/>
      <c r="C24" s="19"/>
      <c r="D24" s="19"/>
      <c r="E24" s="19"/>
      <c r="F24" s="19"/>
      <c r="G24" s="19"/>
      <c r="H24" s="40" t="s">
        <v>30</v>
      </c>
      <c r="I24" s="40"/>
      <c r="J24" s="52">
        <f>SUM(J8:J23)</f>
        <v>1723</v>
      </c>
    </row>
    <row r="25" spans="1:10" x14ac:dyDescent="0.2">
      <c r="A25" s="28"/>
      <c r="B25" s="23"/>
      <c r="C25" s="23"/>
      <c r="D25" s="23"/>
      <c r="E25" s="23"/>
      <c r="F25" s="23"/>
      <c r="G25" s="23"/>
      <c r="H25" s="40"/>
      <c r="I25" s="40"/>
      <c r="J25" s="53"/>
    </row>
  </sheetData>
  <mergeCells count="9">
    <mergeCell ref="H24:I25"/>
    <mergeCell ref="J24:J25"/>
    <mergeCell ref="G1:J6"/>
    <mergeCell ref="A8:A14"/>
    <mergeCell ref="B8:B14"/>
    <mergeCell ref="A16:A19"/>
    <mergeCell ref="B16:B19"/>
    <mergeCell ref="A21:A22"/>
    <mergeCell ref="B21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VOI_JEANS_SEAWOOD</vt:lpstr>
      <vt:lpstr>VOI_JEANS_LUCKNOW</vt:lpstr>
      <vt:lpstr>VOI_JEANS_RAJAHMUNDRY</vt:lpstr>
      <vt:lpstr>VOI_JEANS_PANJAGUTTA</vt:lpstr>
      <vt:lpstr>VOI_MANTRI_MALL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Shivendra</dc:creator>
  <cp:lastModifiedBy>Shivendra</cp:lastModifiedBy>
  <dcterms:created xsi:type="dcterms:W3CDTF">2022-11-23T08:24:18Z</dcterms:created>
  <dcterms:modified xsi:type="dcterms:W3CDTF">2022-11-28T13:30:25Z</dcterms:modified>
</cp:coreProperties>
</file>