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EARS-Net 2015\Web tables\"/>
    </mc:Choice>
  </mc:AlternateContent>
  <bookViews>
    <workbookView xWindow="0" yWindow="0" windowWidth="28800" windowHeight="12135"/>
  </bookViews>
  <sheets>
    <sheet name="Table 3.1" sheetId="6" r:id="rId1"/>
    <sheet name="Table 3.2" sheetId="2" r:id="rId2"/>
    <sheet name="Table 3.3" sheetId="3" r:id="rId3"/>
    <sheet name="Table 3.4" sheetId="4" r:id="rId4"/>
    <sheet name="Table 3.5" sheetId="7" r:id="rId5"/>
    <sheet name="Table 3.6" sheetId="5" r:id="rId6"/>
    <sheet name="Table 3.7" sheetId="8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5" i="7"/>
  <c r="N6" i="7"/>
  <c r="N7" i="7"/>
  <c r="N8" i="7"/>
  <c r="N9" i="7"/>
  <c r="N10" i="7"/>
  <c r="N11" i="7"/>
  <c r="N12" i="7"/>
  <c r="N14" i="7"/>
  <c r="N15" i="7"/>
  <c r="N16" i="7"/>
  <c r="N17" i="7"/>
  <c r="N18" i="7"/>
  <c r="N19" i="7"/>
  <c r="N28" i="7"/>
  <c r="N29" i="7"/>
  <c r="N30" i="7"/>
  <c r="N31" i="7"/>
  <c r="N32" i="7"/>
  <c r="N33" i="7"/>
  <c r="N34" i="7"/>
  <c r="N35" i="7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</calcChain>
</file>

<file path=xl/sharedStrings.xml><?xml version="1.0" encoding="utf-8"?>
<sst xmlns="http://schemas.openxmlformats.org/spreadsheetml/2006/main" count="1109" uniqueCount="411">
  <si>
    <t>Austria</t>
  </si>
  <si>
    <t>Belgium</t>
  </si>
  <si>
    <t>Bulgaria</t>
  </si>
  <si>
    <t>Cyprus</t>
  </si>
  <si>
    <t>Czech Republic</t>
  </si>
  <si>
    <t>Denmark</t>
  </si>
  <si>
    <t>Estonia</t>
  </si>
  <si>
    <t>Greece</t>
  </si>
  <si>
    <t>Finland</t>
  </si>
  <si>
    <t>France</t>
  </si>
  <si>
    <t>Germany</t>
  </si>
  <si>
    <t>Hungary</t>
  </si>
  <si>
    <t>Croatia</t>
  </si>
  <si>
    <t>Iceland</t>
  </si>
  <si>
    <t>Ireland</t>
  </si>
  <si>
    <t>Italy</t>
  </si>
  <si>
    <t>Latvia</t>
  </si>
  <si>
    <t>Lithuania</t>
  </si>
  <si>
    <t>Luxembourg</t>
  </si>
  <si>
    <t>Malta</t>
  </si>
  <si>
    <t>Netherlands</t>
  </si>
  <si>
    <t>Norway</t>
  </si>
  <si>
    <t>Poland</t>
  </si>
  <si>
    <t>Portugal</t>
  </si>
  <si>
    <t>Romania</t>
  </si>
  <si>
    <t>Slovenia</t>
  </si>
  <si>
    <t>Spain</t>
  </si>
  <si>
    <t>Sweden</t>
  </si>
  <si>
    <t>United Kingdom</t>
  </si>
  <si>
    <t xml:space="preserve">. </t>
  </si>
  <si>
    <t>(2-3)</t>
  </si>
  <si>
    <t>(11-22)</t>
  </si>
  <si>
    <t>(10-21)</t>
  </si>
  <si>
    <t>(4-5)</t>
  </si>
  <si>
    <t>(1-4)</t>
  </si>
  <si>
    <t>(9-12)</t>
  </si>
  <si>
    <t>(3-4)</t>
  </si>
  <si>
    <t>(2-4)</t>
  </si>
  <si>
    <t>(0-5)</t>
  </si>
  <si>
    <t>(13-16)</t>
  </si>
  <si>
    <t>(3-12)</t>
  </si>
  <si>
    <t>(0-3)</t>
  </si>
  <si>
    <t>(1-5)</t>
  </si>
  <si>
    <t>(4-12)</t>
  </si>
  <si>
    <t>(1-2)</t>
  </si>
  <si>
    <t>(1-3)</t>
  </si>
  <si>
    <t>(5-8)</t>
  </si>
  <si>
    <t>(8-10)</t>
  </si>
  <si>
    <t>(4-6)</t>
  </si>
  <si>
    <t>(11-16)</t>
  </si>
  <si>
    <t>(5-6)</t>
  </si>
  <si>
    <t>(13-25)</t>
  </si>
  <si>
    <t>(14-27)</t>
  </si>
  <si>
    <t>(2-6)</t>
  </si>
  <si>
    <t>(9-13)</t>
  </si>
  <si>
    <t>(2-5)</t>
  </si>
  <si>
    <t>(11-14)</t>
  </si>
  <si>
    <t>(1-9)</t>
  </si>
  <si>
    <t>(3-9)</t>
  </si>
  <si>
    <t>(2-2)</t>
  </si>
  <si>
    <t>(4-7)</t>
  </si>
  <si>
    <t>(7-9)</t>
  </si>
  <si>
    <t>(6-13)</t>
  </si>
  <si>
    <t>(3-6)</t>
  </si>
  <si>
    <t>(15-20)</t>
  </si>
  <si>
    <t>(3-5)</t>
  </si>
  <si>
    <t>(15-27)</t>
  </si>
  <si>
    <t>(8-19)</t>
  </si>
  <si>
    <t>(6-7)</t>
  </si>
  <si>
    <t>(3-3)</t>
  </si>
  <si>
    <t>(7-10)</t>
  </si>
  <si>
    <t>(13-15)</t>
  </si>
  <si>
    <t>(1-6)</t>
  </si>
  <si>
    <t>(4-10)</t>
  </si>
  <si>
    <t>(11-19)</t>
  </si>
  <si>
    <t>(6-9)</t>
  </si>
  <si>
    <t>(8-18)</t>
  </si>
  <si>
    <t>(5-16)</t>
  </si>
  <si>
    <t>(6-8)</t>
  </si>
  <si>
    <t>(4-4)</t>
  </si>
  <si>
    <t>(5-9)</t>
  </si>
  <si>
    <t>(0-2)</t>
  </si>
  <si>
    <t>(14-16)</t>
  </si>
  <si>
    <t>(7-16)</t>
  </si>
  <si>
    <t>(3-8)</t>
  </si>
  <si>
    <t>(4-11)</t>
  </si>
  <si>
    <t>(5-7)</t>
  </si>
  <si>
    <t>(7-8)</t>
  </si>
  <si>
    <t>(10-17)</t>
  </si>
  <si>
    <t>Country</t>
  </si>
  <si>
    <t>N</t>
  </si>
  <si>
    <t>(49-52)</t>
  </si>
  <si>
    <t>(55-58)</t>
  </si>
  <si>
    <t>(64-77)</t>
  </si>
  <si>
    <t>(63-77)</t>
  </si>
  <si>
    <t>(55-59)</t>
  </si>
  <si>
    <t>(44-47)</t>
  </si>
  <si>
    <t>(41-55)</t>
  </si>
  <si>
    <t>(52-58)</t>
  </si>
  <si>
    <t>(38-42)</t>
  </si>
  <si>
    <t>(54-56)</t>
  </si>
  <si>
    <t>(48-51)</t>
  </si>
  <si>
    <t>(61-67)</t>
  </si>
  <si>
    <t>(48-55)</t>
  </si>
  <si>
    <t>(36-53)</t>
  </si>
  <si>
    <t>(65-69)</t>
  </si>
  <si>
    <t>(66-70)</t>
  </si>
  <si>
    <t>(46-62)</t>
  </si>
  <si>
    <t>(48-57)</t>
  </si>
  <si>
    <t>(45-56)</t>
  </si>
  <si>
    <t>(48-62)</t>
  </si>
  <si>
    <t>(48-50)</t>
  </si>
  <si>
    <t>(41-45)</t>
  </si>
  <si>
    <t>(60-67)</t>
  </si>
  <si>
    <t>(57-62)</t>
  </si>
  <si>
    <t>(51-66)</t>
  </si>
  <si>
    <t>(48-53)</t>
  </si>
  <si>
    <t>(61-69)</t>
  </si>
  <si>
    <t>(64-67)</t>
  </si>
  <si>
    <t>(23-35)</t>
  </si>
  <si>
    <t>(61-64)</t>
  </si>
  <si>
    <t>(50-53)</t>
  </si>
  <si>
    <t>(67-81)</t>
  </si>
  <si>
    <t>(70-83)</t>
  </si>
  <si>
    <t>(53-57)</t>
  </si>
  <si>
    <t>(45-48)</t>
  </si>
  <si>
    <t>(40-53)</t>
  </si>
  <si>
    <t>(53-59)</t>
  </si>
  <si>
    <t>(35-39)</t>
  </si>
  <si>
    <t>(52-54)</t>
  </si>
  <si>
    <t>(58-64)</t>
  </si>
  <si>
    <t>(51-57)</t>
  </si>
  <si>
    <t>(37-56)</t>
  </si>
  <si>
    <t>(68-71)</t>
  </si>
  <si>
    <t>(64-68)</t>
  </si>
  <si>
    <t>(43-61)</t>
  </si>
  <si>
    <t>(49-59)</t>
  </si>
  <si>
    <t>(49-60)</t>
  </si>
  <si>
    <t>(48-61)</t>
  </si>
  <si>
    <t>(46-49)</t>
  </si>
  <si>
    <t>(59-71)</t>
  </si>
  <si>
    <t>(58-61)</t>
  </si>
  <si>
    <t>(62-73)</t>
  </si>
  <si>
    <t>(49-54)</t>
  </si>
  <si>
    <t>(58-65)</t>
  </si>
  <si>
    <t>(64-66)</t>
  </si>
  <si>
    <t>(30-39)</t>
  </si>
  <si>
    <t>(62-64)</t>
  </si>
  <si>
    <t>(57-61)</t>
  </si>
  <si>
    <t>(65-80)</t>
  </si>
  <si>
    <t>(63-78)</t>
  </si>
  <si>
    <t>(53-56)</t>
  </si>
  <si>
    <t>(43-46)</t>
  </si>
  <si>
    <t>(41-53)</t>
  </si>
  <si>
    <t>(33-37)</t>
  </si>
  <si>
    <t>(55-57)</t>
  </si>
  <si>
    <t>(35-51)</t>
  </si>
  <si>
    <t>(67-70)</t>
  </si>
  <si>
    <t>(63-67)</t>
  </si>
  <si>
    <t>(41-56)</t>
  </si>
  <si>
    <t>(54-62)</t>
  </si>
  <si>
    <t>(54-65)</t>
  </si>
  <si>
    <t>(47-59)</t>
  </si>
  <si>
    <t>(45-47)</t>
  </si>
  <si>
    <t>(40-43)</t>
  </si>
  <si>
    <t>(54-66)</t>
  </si>
  <si>
    <t>(57-60)</t>
  </si>
  <si>
    <t>(62-74)</t>
  </si>
  <si>
    <t>(50-55)</t>
  </si>
  <si>
    <t>(61-68)</t>
  </si>
  <si>
    <t>(.-.)</t>
  </si>
  <si>
    <t>(56-60)</t>
  </si>
  <si>
    <t>(58-74)</t>
  </si>
  <si>
    <t>(59-76)</t>
  </si>
  <si>
    <t>(40-55)</t>
  </si>
  <si>
    <t>(34-38)</t>
  </si>
  <si>
    <t>(56-58)</t>
  </si>
  <si>
    <t>(58-63)</t>
  </si>
  <si>
    <t>(37-52)</t>
  </si>
  <si>
    <t>(66-69)</t>
  </si>
  <si>
    <t>(46-61)</t>
  </si>
  <si>
    <t>(56-64)</t>
  </si>
  <si>
    <t>(55-65)</t>
  </si>
  <si>
    <t>(49-61)</t>
  </si>
  <si>
    <t>(44-48)</t>
  </si>
  <si>
    <t>(59-70)</t>
  </si>
  <si>
    <t>(56-59)</t>
  </si>
  <si>
    <t>(67-78)</t>
  </si>
  <si>
    <t>(59-66)</t>
  </si>
  <si>
    <t>(63-65)</t>
  </si>
  <si>
    <t>(29-39)</t>
  </si>
  <si>
    <t>(19-21)</t>
  </si>
  <si>
    <t>(25-28)</t>
  </si>
  <si>
    <t>(29-42)</t>
  </si>
  <si>
    <t>(37-55)</t>
  </si>
  <si>
    <t>(21-24)</t>
  </si>
  <si>
    <t>(11-13)</t>
  </si>
  <si>
    <t>(11-20)</t>
  </si>
  <si>
    <t>(28-33)</t>
  </si>
  <si>
    <t>(10-12)</t>
  </si>
  <si>
    <t>(17-18)</t>
  </si>
  <si>
    <t>(19-20)</t>
  </si>
  <si>
    <t>(27-31)</t>
  </si>
  <si>
    <t>(21-27)</t>
  </si>
  <si>
    <t>(21-25)</t>
  </si>
  <si>
    <t>(22-35)</t>
  </si>
  <si>
    <t>(17-24)</t>
  </si>
  <si>
    <t>(20-29)</t>
  </si>
  <si>
    <t>(33-45)</t>
  </si>
  <si>
    <t>(12-14)</t>
  </si>
  <si>
    <t>(9-11)</t>
  </si>
  <si>
    <t>(26-30)</t>
  </si>
  <si>
    <t>(28-31)</t>
  </si>
  <si>
    <t>(26-36)</t>
  </si>
  <si>
    <t>(22-27)</t>
  </si>
  <si>
    <t>(41-48)</t>
  </si>
  <si>
    <t>(30-33)</t>
  </si>
  <si>
    <t>(15-17)</t>
  </si>
  <si>
    <t>(32-45)</t>
  </si>
  <si>
    <t>(38-55)</t>
  </si>
  <si>
    <t>(20-23)</t>
  </si>
  <si>
    <t>(9-16)</t>
  </si>
  <si>
    <t>(30-36)</t>
  </si>
  <si>
    <t>(20-22)</t>
  </si>
  <si>
    <t>(26-31)</t>
  </si>
  <si>
    <t>(18-23)</t>
  </si>
  <si>
    <t>(4-14)</t>
  </si>
  <si>
    <t>(23-26)</t>
  </si>
  <si>
    <t>(42-46)</t>
  </si>
  <si>
    <t>(12-24)</t>
  </si>
  <si>
    <t>(10-16)</t>
  </si>
  <si>
    <t>(24-35)</t>
  </si>
  <si>
    <t>(27-32)</t>
  </si>
  <si>
    <t>(31-34)</t>
  </si>
  <si>
    <t>(26-37)</t>
  </si>
  <si>
    <t>(21-26)</t>
  </si>
  <si>
    <t>(40-46)</t>
  </si>
  <si>
    <t>(33-35)</t>
  </si>
  <si>
    <t>(16-18)</t>
  </si>
  <si>
    <t>(21-23)</t>
  </si>
  <si>
    <t>(22-24)</t>
  </si>
  <si>
    <t>(30-45)</t>
  </si>
  <si>
    <t>(44-60)</t>
  </si>
  <si>
    <t>(19-22)</t>
  </si>
  <si>
    <t>(28-34)</t>
  </si>
  <si>
    <t>(16-17)</t>
  </si>
  <si>
    <t>(9-22)</t>
  </si>
  <si>
    <t>(22-26)</t>
  </si>
  <si>
    <t>(41-44)</t>
  </si>
  <si>
    <t>(12-26)</t>
  </si>
  <si>
    <t>(13-20)</t>
  </si>
  <si>
    <t>(23-33)</t>
  </si>
  <si>
    <t>(24-36)</t>
  </si>
  <si>
    <t>(25-30)</t>
  </si>
  <si>
    <t>(18-22)</t>
  </si>
  <si>
    <t>(37-44)</t>
  </si>
  <si>
    <t>(34-36)</t>
  </si>
  <si>
    <t>(11-12)</t>
  </si>
  <si>
    <t>(28-41)</t>
  </si>
  <si>
    <t>(35-50)</t>
  </si>
  <si>
    <t>(19-23)</t>
  </si>
  <si>
    <t>(10-19)</t>
  </si>
  <si>
    <t>(17-19)</t>
  </si>
  <si>
    <t>(40-44)</t>
  </si>
  <si>
    <t>(9-21)</t>
  </si>
  <si>
    <t>(12-18)</t>
  </si>
  <si>
    <t>(19-29)</t>
  </si>
  <si>
    <t>(26-39)</t>
  </si>
  <si>
    <t>(14-17)</t>
  </si>
  <si>
    <t>(10-13)</t>
  </si>
  <si>
    <t>(28-32)</t>
  </si>
  <si>
    <t>(23-36)</t>
  </si>
  <si>
    <t>(19-24)</t>
  </si>
  <si>
    <t>(38-45)</t>
  </si>
  <si>
    <t>(14-26)</t>
  </si>
  <si>
    <t>(8-21)</t>
  </si>
  <si>
    <t>(6-14)</t>
  </si>
  <si>
    <t>(14-18)</t>
  </si>
  <si>
    <t>(8-9)</t>
  </si>
  <si>
    <t>(12-15)</t>
  </si>
  <si>
    <t>(11-15)</t>
  </si>
  <si>
    <t>(1-7)</t>
  </si>
  <si>
    <t>(10-20)</t>
  </si>
  <si>
    <t>(8-13)</t>
  </si>
  <si>
    <t>(6-12)</t>
  </si>
  <si>
    <t>(8-16)</t>
  </si>
  <si>
    <t>(14-23)</t>
  </si>
  <si>
    <t>(12-25)</t>
  </si>
  <si>
    <t>(5-10)</t>
  </si>
  <si>
    <t>(13-17)</t>
  </si>
  <si>
    <t>(2-10)</t>
  </si>
  <si>
    <t>(18-21)</t>
  </si>
  <si>
    <t>(5-13)</t>
  </si>
  <si>
    <t>(5-11)</t>
  </si>
  <si>
    <t>(7-15)</t>
  </si>
  <si>
    <t>(8-12)</t>
  </si>
  <si>
    <t>(13-22)</t>
  </si>
  <si>
    <t>(20-26)</t>
  </si>
  <si>
    <t>(24-38)</t>
  </si>
  <si>
    <t>(18-32)</t>
  </si>
  <si>
    <t>(15-19)</t>
  </si>
  <si>
    <t>(18-20)</t>
  </si>
  <si>
    <t>(8-14)</t>
  </si>
  <si>
    <t>(8-11)</t>
  </si>
  <si>
    <t>(21-33)</t>
  </si>
  <si>
    <t>(15-28)</t>
  </si>
  <si>
    <t>(16-20)</t>
  </si>
  <si>
    <t>(1-8)</t>
  </si>
  <si>
    <t>(7-18)</t>
  </si>
  <si>
    <t>(7-13)</t>
  </si>
  <si>
    <t>(4-9)</t>
  </si>
  <si>
    <t>(9-18)</t>
  </si>
  <si>
    <t>(10-14)</t>
  </si>
  <si>
    <t>(15-18)</t>
  </si>
  <si>
    <t>(18-31)</t>
  </si>
  <si>
    <t>(18-24)</t>
  </si>
  <si>
    <t>(25-39)</t>
  </si>
  <si>
    <t>(6-10)</t>
  </si>
  <si>
    <t>(3-7)</t>
  </si>
  <si>
    <t>(8-15)</t>
  </si>
  <si>
    <t>(19-32)</t>
  </si>
  <si>
    <t>(27-34)</t>
  </si>
  <si>
    <t>(13-14)</t>
  </si>
  <si>
    <t>(33-47)</t>
  </si>
  <si>
    <t>(31-47)</t>
  </si>
  <si>
    <t>(9-10)</t>
  </si>
  <si>
    <t>(17-21)</t>
  </si>
  <si>
    <t>(7-11)</t>
  </si>
  <si>
    <t>(18-28)</t>
  </si>
  <si>
    <t>(27-33)</t>
  </si>
  <si>
    <t>(34-47)</t>
  </si>
  <si>
    <t>(22-37)</t>
  </si>
  <si>
    <t>(7-12)</t>
  </si>
  <si>
    <t>(10-11)</t>
  </si>
  <si>
    <t>(27-30)</t>
  </si>
  <si>
    <t>(7-17)</t>
  </si>
  <si>
    <t>(6-11)</t>
  </si>
  <si>
    <t>(29-35)</t>
  </si>
  <si>
    <t>(12-13)</t>
  </si>
  <si>
    <t>(32-46)</t>
  </si>
  <si>
    <t>(21-37)</t>
  </si>
  <si>
    <t>(29-31)</t>
  </si>
  <si>
    <t>(13-24)</t>
  </si>
  <si>
    <t>(13-19)</t>
  </si>
  <si>
    <t>(9-17)</t>
  </si>
  <si>
    <t>(22-32)</t>
  </si>
  <si>
    <t>(12-16)</t>
  </si>
  <si>
    <t>country</t>
  </si>
  <si>
    <t>y_2013</t>
  </si>
  <si>
    <t>y_2012</t>
  </si>
  <si>
    <t>y_2011</t>
  </si>
  <si>
    <t>y_2010</t>
  </si>
  <si>
    <t>Slovakia</t>
  </si>
  <si>
    <t>y_2015</t>
  </si>
  <si>
    <t>y_2014</t>
  </si>
  <si>
    <t>(0-0)</t>
  </si>
  <si>
    <t>(0-1)</t>
  </si>
  <si>
    <t>(1-1)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</si>
  <si>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aminopenicillins (%R), including 95% confidence intervals (95% CI), EU/EEA countries, 2012-2015</t>
    </r>
  </si>
  <si>
    <t xml:space="preserve">%R </t>
  </si>
  <si>
    <t>(95% CI)</t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</si>
  <si>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fluoroquinolones (%R), including 95% confidence intervals (95% CI), EU/EEA countries, 2012-2015</t>
    </r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</si>
  <si>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third-generation cephalosporins (%R), including 95% confidence intervals (95% CI), EU/EEA countries, 2012-2015</t>
    </r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</si>
  <si>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aminoglycosides (%R), including 95% confidence intervals (95% CI), EU/EEA countries, 2012-2015</t>
    </r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</si>
  <si>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resistant to carbapenems (%R), including 95% confidence intervals (95% CI), EU/EEA countries, 2012-2015</t>
    </r>
  </si>
  <si>
    <r>
      <t>Escherichia coli</t>
    </r>
    <r>
      <rPr>
        <b/>
        <sz val="11"/>
        <color rgb="FF000000"/>
        <rFont val="Calibri"/>
        <family val="2"/>
        <scheme val="minor"/>
      </rPr>
      <t>. Total number of invasive isolates tested (N) and percentage with combined resistance to fluoroquinolones, third-generation cephalosporins and aminoglycosides (%R), including 95% confidence intervals (95% CI), EU/EEA countries, 2012-2015</t>
    </r>
  </si>
  <si>
    <t>Resistance pattern</t>
  </si>
  <si>
    <t>Number of isolates</t>
  </si>
  <si>
    <t>% of total**</t>
  </si>
  <si>
    <t>Fully susceptible</t>
  </si>
  <si>
    <t>Single resistance (to indicated antimicrobial group)</t>
  </si>
  <si>
    <t>Aminopenicillins</t>
  </si>
  <si>
    <t>Fluoroquinolones</t>
  </si>
  <si>
    <t>Aminoglycosides</t>
  </si>
  <si>
    <t>Carbapenems</t>
  </si>
  <si>
    <t>&lt;0.1</t>
  </si>
  <si>
    <t>Resistance to two antimicrobial groups</t>
  </si>
  <si>
    <t>Aminopenicillins + fluoroquinolones</t>
  </si>
  <si>
    <t>Aminopenicillins + third-generation cephalosporins</t>
  </si>
  <si>
    <t>Aminopenicillins + aminoglycosides</t>
  </si>
  <si>
    <t>Fluoroquinolones + aminoglycosides</t>
  </si>
  <si>
    <t>Aminopenicillins + carbapenems</t>
  </si>
  <si>
    <r>
      <t xml:space="preserve">Aminoglycosides + </t>
    </r>
    <r>
      <rPr>
        <sz val="11"/>
        <color rgb="FF000000"/>
        <rFont val="Calibri"/>
        <family val="2"/>
        <scheme val="minor"/>
      </rPr>
      <t>carbapenems</t>
    </r>
  </si>
  <si>
    <t>Resistance to three antimicrobial groups</t>
  </si>
  <si>
    <t>Aminopenicillins + third-generation cephalosporins + fluoroquinolones</t>
  </si>
  <si>
    <t>Aminopenicillins + fluoroquinolones + aminoglycosides</t>
  </si>
  <si>
    <t>Aminopenicillins + third-generation cephalosporins + aminoglycosides</t>
  </si>
  <si>
    <t>Aminopenicillins + third-generation cephalosporins + carbapenems</t>
  </si>
  <si>
    <t>Resistance to four antimicrobial groups</t>
  </si>
  <si>
    <t>Aminopenicillins + third-generation cephalosporins + fluoroquinolones + aminoglycosides</t>
  </si>
  <si>
    <t>Aminopenicillins + third-generation cephalosporins + fluoroquinolones + carbapenems</t>
  </si>
  <si>
    <t>Aminopenicillins + third-generation cephalosporins +  aminoglycosides + carbapenems</t>
  </si>
  <si>
    <t>Resistance to five antimicrobial groups</t>
  </si>
  <si>
    <t>Aminopenicillins + third-generation cephalosporins + fluoroquinolones + aminoglycosides + carbapenems</t>
  </si>
  <si>
    <t>Total (all single resistance)</t>
  </si>
  <si>
    <t>Total (all two-group combinations)</t>
  </si>
  <si>
    <t>Total (all three-group combinations)</t>
  </si>
  <si>
    <t>Total (all four-group combinations)</t>
  </si>
  <si>
    <t>(57-58)</t>
  </si>
  <si>
    <t>(57-57)</t>
  </si>
  <si>
    <t>(22-23)</t>
  </si>
  <si>
    <t>(23-23)</t>
  </si>
  <si>
    <t>(12-12)</t>
  </si>
  <si>
    <t>(13-13)</t>
  </si>
  <si>
    <t>(10-10)</t>
  </si>
  <si>
    <t>(5-5)</t>
  </si>
  <si>
    <t>.</t>
  </si>
  <si>
    <t>bar%</t>
  </si>
  <si>
    <t>EU/EEA (population-
weighted mean)</t>
  </si>
  <si>
    <r>
      <t>Escherichia coli</t>
    </r>
    <r>
      <rPr>
        <sz val="11"/>
        <color theme="1"/>
        <rFont val="Calibri"/>
        <family val="2"/>
        <scheme val="minor"/>
      </rPr>
      <t>. Total number of tested isolates and resistance combinations among invasive isolates tested against aminopenicillins, fluoroquinolones, third-generation cephalosporins, aminoglycosides and carbapenems, EU/EEA countries, 2015</t>
    </r>
  </si>
  <si>
    <t>. : No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</si>
</sst>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9AE23"/>
        <bgColor indexed="64"/>
      </patternFill>
    </fill>
    <fill>
      <patternFill patternType="solid">
        <fgColor rgb="FFBED898"/>
        <bgColor indexed="64"/>
      </patternFill>
    </fill>
  </fills>
  <borders count="1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theme="0"/>
      </top>
      <bottom/>
      <diagonal/>
    </border>
    <border>
      <left style="thin">
        <color rgb="FF69AE23"/>
      </left>
      <right/>
      <top style="thin">
        <color theme="0"/>
      </top>
      <bottom/>
      <diagonal/>
    </border>
    <border>
      <left style="thin">
        <color rgb="FF69AE23"/>
      </left>
      <right/>
      <top style="thin">
        <color theme="0"/>
      </top>
      <bottom style="thin">
        <color rgb="FF69AE23"/>
      </bottom>
      <diagonal/>
    </border>
    <border>
      <left style="thin">
        <color rgb="FF69AE23"/>
      </left>
      <right style="thin">
        <color rgb="FF69AE23"/>
      </right>
      <top style="thin">
        <color theme="0"/>
      </top>
      <bottom style="thin">
        <color rgb="FF69AE23"/>
      </bottom>
      <diagonal/>
    </border>
    <border>
      <left/>
      <right style="thin">
        <color rgb="FF69AE23"/>
      </right>
      <top style="thin">
        <color theme="0"/>
      </top>
      <bottom/>
      <diagonal/>
    </border>
  </borders>
  <cellStyleXfs count="1">
    <xf numFmtId="0" fontId="0" fillId="0" borderId="0"/>
  </cellStyleXfs>
  <cellXfs count="71">
    <xf numFmtId="0" fontId="0" fillId="0" borderId="0" xfId="0"/>
    <xf numFmtId="0" fontId="4" fillId="0" borderId="0" xfId="0" applyFont="1" applyAlignment="1">
      <alignment vertical="center"/>
    </xf>
    <xf numFmtId="0" fontId="2" fillId="2" borderId="1" xfId="0" applyFont="1" applyFill="1" applyBorder="1"/>
    <xf numFmtId="0" fontId="0" fillId="2" borderId="2" xfId="0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0" fillId="2" borderId="6" xfId="0" applyFill="1" applyBorder="1"/>
    <xf numFmtId="0" fontId="2" fillId="2" borderId="7" xfId="0" applyFont="1" applyFill="1" applyBorder="1"/>
    <xf numFmtId="0" fontId="2" fillId="2" borderId="6" xfId="0" applyFont="1" applyFill="1" applyBorder="1"/>
    <xf numFmtId="0" fontId="2" fillId="2" borderId="8" xfId="0" applyFont="1" applyFill="1" applyBorder="1"/>
    <xf numFmtId="0" fontId="2" fillId="2" borderId="1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right"/>
    </xf>
    <xf numFmtId="0" fontId="2" fillId="2" borderId="10" xfId="0" applyFont="1" applyFill="1" applyBorder="1"/>
    <xf numFmtId="0" fontId="2" fillId="2" borderId="11" xfId="0" applyFont="1" applyFill="1" applyBorder="1"/>
    <xf numFmtId="0" fontId="3" fillId="0" borderId="0" xfId="0" applyFont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right"/>
    </xf>
    <xf numFmtId="0" fontId="0" fillId="3" borderId="0" xfId="0" applyFill="1"/>
    <xf numFmtId="0" fontId="6" fillId="0" borderId="0" xfId="0" applyFont="1"/>
    <xf numFmtId="164" fontId="6" fillId="0" borderId="0" xfId="0" applyNumberFormat="1" applyFont="1"/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7" fillId="0" borderId="0" xfId="0" applyFont="1"/>
    <xf numFmtId="0" fontId="5" fillId="0" borderId="0" xfId="0" applyFont="1" applyAlignment="1">
      <alignment vertical="center"/>
    </xf>
    <xf numFmtId="0" fontId="8" fillId="0" borderId="0" xfId="0" applyFont="1"/>
    <xf numFmtId="0" fontId="2" fillId="2" borderId="12" xfId="0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2" fillId="2" borderId="2" xfId="0" applyFont="1" applyFill="1" applyBorder="1"/>
    <xf numFmtId="0" fontId="9" fillId="0" borderId="0" xfId="0" applyFont="1" applyAlignment="1">
      <alignment vertical="center"/>
    </xf>
    <xf numFmtId="0" fontId="2" fillId="2" borderId="17" xfId="0" applyFont="1" applyFill="1" applyBorder="1"/>
    <xf numFmtId="0" fontId="0" fillId="0" borderId="0" xfId="0" applyFill="1" applyBorder="1" applyAlignment="1">
      <alignment horizontal="right"/>
    </xf>
    <xf numFmtId="164" fontId="0" fillId="0" borderId="0" xfId="0" applyNumberFormat="1" applyFill="1" applyBorder="1" applyAlignment="1">
      <alignment horizontal="right"/>
    </xf>
    <xf numFmtId="0" fontId="0" fillId="0" borderId="0" xfId="0" applyFill="1" applyBorder="1"/>
    <xf numFmtId="0" fontId="6" fillId="0" borderId="0" xfId="0" applyFont="1" applyFill="1" applyBorder="1" applyAlignment="1">
      <alignment wrapText="1"/>
    </xf>
    <xf numFmtId="0" fontId="6" fillId="0" borderId="0" xfId="0" applyFon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64" fontId="0" fillId="0" borderId="0" xfId="0" applyNumberFormat="1" applyFont="1" applyFill="1" applyBorder="1" applyAlignment="1">
      <alignment horizontal="right"/>
    </xf>
    <xf numFmtId="0" fontId="8" fillId="0" borderId="0" xfId="0" applyFont="1" applyFill="1"/>
    <xf numFmtId="1" fontId="6" fillId="0" borderId="0" xfId="0" applyNumberFormat="1" applyFont="1" applyFill="1" applyBorder="1"/>
    <xf numFmtId="164" fontId="6" fillId="0" borderId="0" xfId="0" applyNumberFormat="1" applyFont="1" applyFill="1" applyBorder="1"/>
    <xf numFmtId="164" fontId="6" fillId="0" borderId="0" xfId="0" applyNumberFormat="1" applyFont="1" applyFill="1" applyBorder="1" applyAlignment="1">
      <alignment horizontal="right"/>
    </xf>
    <xf numFmtId="0" fontId="0" fillId="0" borderId="0" xfId="0" applyFill="1"/>
    <xf numFmtId="0" fontId="2" fillId="0" borderId="0" xfId="0" applyFont="1" applyFill="1" applyBorder="1" applyAlignment="1">
      <alignment horizontal="right"/>
    </xf>
    <xf numFmtId="0" fontId="3" fillId="0" borderId="0" xfId="0" applyFont="1" applyFill="1"/>
    <xf numFmtId="164" fontId="3" fillId="0" borderId="0" xfId="0" applyNumberFormat="1" applyFont="1" applyFill="1" applyBorder="1"/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/>
    <xf numFmtId="164" fontId="0" fillId="0" borderId="0" xfId="0" applyNumberFormat="1" applyFont="1" applyFill="1" applyBorder="1" applyAlignment="1">
      <alignment horizontal="left"/>
    </xf>
    <xf numFmtId="164" fontId="6" fillId="0" borderId="0" xfId="0" applyNumberFormat="1" applyFont="1" applyFill="1" applyBorder="1" applyAlignment="1">
      <alignment horizontal="left"/>
    </xf>
    <xf numFmtId="1" fontId="0" fillId="0" borderId="0" xfId="0" applyNumberFormat="1" applyFont="1" applyFill="1" applyBorder="1"/>
    <xf numFmtId="1" fontId="3" fillId="0" borderId="0" xfId="0" applyNumberFormat="1" applyFont="1" applyFill="1" applyBorder="1"/>
    <xf numFmtId="0" fontId="1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/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0" fontId="8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9AE2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8"/>
  <sheetViews>
    <sheetView tabSelected="1" workbookViewId="0">
      <selection activeCell="A38" sqref="A38"/>
    </sheetView>
  </sheetViews>
  <sheetFormatPr defaultRowHeight="15" x14ac:dyDescent="0.25"/>
  <cols>
    <col min="1" max="1" width="20.28515625" customWidth="1"/>
    <col min="2" max="3" width="6.7109375" customWidth="1"/>
    <col min="4" max="4" width="8.140625" bestFit="1" customWidth="1"/>
    <col min="5" max="6" width="6.7109375" customWidth="1"/>
    <col min="7" max="7" width="8.140625" bestFit="1" customWidth="1"/>
    <col min="8" max="9" width="6.7109375" customWidth="1"/>
    <col min="10" max="10" width="8.140625" bestFit="1" customWidth="1"/>
    <col min="11" max="12" width="6.7109375" customWidth="1"/>
    <col min="13" max="13" width="8.140625" bestFit="1" customWidth="1"/>
  </cols>
  <sheetData>
    <row r="1" spans="1:29" x14ac:dyDescent="0.25">
      <c r="A1" s="1" t="s">
        <v>358</v>
      </c>
    </row>
    <row r="2" spans="1:29" x14ac:dyDescent="0.25">
      <c r="A2" s="27"/>
      <c r="B2" s="28"/>
      <c r="C2" s="29"/>
      <c r="D2" s="30"/>
      <c r="E2" s="29"/>
      <c r="F2" s="29"/>
      <c r="G2" s="28"/>
      <c r="H2" s="31"/>
      <c r="I2" s="30"/>
      <c r="J2" s="31"/>
      <c r="K2" s="31"/>
      <c r="L2" s="31"/>
      <c r="M2" s="31"/>
      <c r="N2" s="49"/>
      <c r="O2" s="49"/>
      <c r="P2" s="49"/>
    </row>
    <row r="3" spans="1:29" x14ac:dyDescent="0.25">
      <c r="A3" s="2"/>
      <c r="B3" s="3"/>
      <c r="C3" s="4">
        <v>2012</v>
      </c>
      <c r="D3" s="5"/>
      <c r="E3" s="3"/>
      <c r="F3" s="4">
        <v>2013</v>
      </c>
      <c r="G3" s="6"/>
      <c r="H3" s="7"/>
      <c r="I3" s="8">
        <v>2014</v>
      </c>
      <c r="J3" s="5"/>
      <c r="K3" s="9"/>
      <c r="L3" s="8">
        <v>2015</v>
      </c>
      <c r="M3" s="8"/>
      <c r="N3" s="49"/>
      <c r="O3" s="49"/>
      <c r="P3" s="49"/>
    </row>
    <row r="4" spans="1:29" x14ac:dyDescent="0.25">
      <c r="A4" s="10" t="s">
        <v>89</v>
      </c>
      <c r="B4" s="11" t="s">
        <v>90</v>
      </c>
      <c r="C4" s="12" t="s">
        <v>359</v>
      </c>
      <c r="D4" s="13" t="s">
        <v>360</v>
      </c>
      <c r="E4" s="11" t="s">
        <v>90</v>
      </c>
      <c r="F4" s="12" t="s">
        <v>359</v>
      </c>
      <c r="G4" s="13" t="s">
        <v>360</v>
      </c>
      <c r="H4" s="11" t="s">
        <v>90</v>
      </c>
      <c r="I4" s="12" t="s">
        <v>359</v>
      </c>
      <c r="J4" s="14" t="s">
        <v>360</v>
      </c>
      <c r="K4" s="11" t="s">
        <v>90</v>
      </c>
      <c r="L4" s="12" t="s">
        <v>359</v>
      </c>
      <c r="M4" s="34" t="s">
        <v>360</v>
      </c>
      <c r="N4" s="48" t="s">
        <v>407</v>
      </c>
      <c r="O4" s="49"/>
      <c r="P4" s="49"/>
      <c r="Q4" s="15"/>
      <c r="R4" s="15"/>
      <c r="S4" s="15"/>
      <c r="T4" s="15"/>
      <c r="U4" s="15"/>
    </row>
    <row r="5" spans="1:29" x14ac:dyDescent="0.25">
      <c r="A5" s="37" t="s">
        <v>27</v>
      </c>
      <c r="B5" s="40">
        <v>230</v>
      </c>
      <c r="C5" s="41">
        <v>28.3</v>
      </c>
      <c r="D5" s="42" t="s">
        <v>119</v>
      </c>
      <c r="E5" s="40">
        <v>452</v>
      </c>
      <c r="F5" s="41">
        <v>34.1</v>
      </c>
      <c r="G5" s="42" t="s">
        <v>146</v>
      </c>
      <c r="H5" s="35" t="s">
        <v>406</v>
      </c>
      <c r="I5" s="36" t="s">
        <v>29</v>
      </c>
      <c r="J5" s="37" t="s">
        <v>170</v>
      </c>
      <c r="K5" s="40">
        <v>396</v>
      </c>
      <c r="L5" s="41">
        <v>34.1</v>
      </c>
      <c r="M5" s="42" t="s">
        <v>190</v>
      </c>
      <c r="N5" s="50">
        <f t="shared" ref="N5:N34" si="0">(L5/73)*100</f>
        <v>46.712328767123289</v>
      </c>
      <c r="O5" s="51"/>
      <c r="P5" s="49"/>
      <c r="Q5" s="43"/>
      <c r="R5" s="43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5">
      <c r="A6" s="37" t="s">
        <v>8</v>
      </c>
      <c r="B6" s="40">
        <v>2090</v>
      </c>
      <c r="C6" s="41">
        <v>39.700000000000003</v>
      </c>
      <c r="D6" s="42" t="s">
        <v>99</v>
      </c>
      <c r="E6" s="40">
        <v>2124</v>
      </c>
      <c r="F6" s="41">
        <v>37.299999999999997</v>
      </c>
      <c r="G6" s="42" t="s">
        <v>128</v>
      </c>
      <c r="H6" s="40">
        <v>2365</v>
      </c>
      <c r="I6" s="41">
        <v>34.700000000000003</v>
      </c>
      <c r="J6" s="42" t="s">
        <v>154</v>
      </c>
      <c r="K6" s="40">
        <v>2472</v>
      </c>
      <c r="L6" s="41">
        <v>36</v>
      </c>
      <c r="M6" s="42" t="s">
        <v>175</v>
      </c>
      <c r="N6" s="50">
        <f t="shared" si="0"/>
        <v>49.315068493150683</v>
      </c>
      <c r="O6" s="51"/>
      <c r="P6" s="49"/>
      <c r="Q6" s="43"/>
      <c r="R6" s="43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5">
      <c r="A7" s="37" t="s">
        <v>13</v>
      </c>
      <c r="B7" s="40">
        <v>131</v>
      </c>
      <c r="C7" s="41">
        <v>44.3</v>
      </c>
      <c r="D7" s="42" t="s">
        <v>104</v>
      </c>
      <c r="E7" s="40">
        <v>121</v>
      </c>
      <c r="F7" s="41">
        <v>46.3</v>
      </c>
      <c r="G7" s="42" t="s">
        <v>132</v>
      </c>
      <c r="H7" s="40">
        <v>151</v>
      </c>
      <c r="I7" s="41">
        <v>43</v>
      </c>
      <c r="J7" s="42" t="s">
        <v>156</v>
      </c>
      <c r="K7" s="40">
        <v>173</v>
      </c>
      <c r="L7" s="41">
        <v>44.5</v>
      </c>
      <c r="M7" s="42" t="s">
        <v>178</v>
      </c>
      <c r="N7" s="50">
        <f t="shared" si="0"/>
        <v>60.958904109589042</v>
      </c>
      <c r="O7" s="51"/>
      <c r="P7" s="49"/>
      <c r="Q7" s="43"/>
      <c r="R7" s="43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5">
      <c r="A8" s="37" t="s">
        <v>5</v>
      </c>
      <c r="B8" s="40">
        <v>3708</v>
      </c>
      <c r="C8" s="41">
        <v>45.2</v>
      </c>
      <c r="D8" s="42" t="s">
        <v>96</v>
      </c>
      <c r="E8" s="40">
        <v>3965</v>
      </c>
      <c r="F8" s="41">
        <v>46.3</v>
      </c>
      <c r="G8" s="42" t="s">
        <v>125</v>
      </c>
      <c r="H8" s="40">
        <v>4490</v>
      </c>
      <c r="I8" s="41">
        <v>44.9</v>
      </c>
      <c r="J8" s="42" t="s">
        <v>152</v>
      </c>
      <c r="K8" s="40">
        <v>4594</v>
      </c>
      <c r="L8" s="41">
        <v>45.3</v>
      </c>
      <c r="M8" s="42" t="s">
        <v>96</v>
      </c>
      <c r="N8" s="50">
        <f t="shared" si="0"/>
        <v>62.054794520547944</v>
      </c>
      <c r="O8" s="51"/>
      <c r="P8" s="49"/>
      <c r="Q8" s="43"/>
      <c r="R8" s="43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x14ac:dyDescent="0.25">
      <c r="A9" s="37" t="s">
        <v>21</v>
      </c>
      <c r="B9" s="40">
        <v>2995</v>
      </c>
      <c r="C9" s="41">
        <v>43.2</v>
      </c>
      <c r="D9" s="42" t="s">
        <v>112</v>
      </c>
      <c r="E9" s="40">
        <v>3016</v>
      </c>
      <c r="F9" s="41">
        <v>43</v>
      </c>
      <c r="G9" s="42" t="s">
        <v>112</v>
      </c>
      <c r="H9" s="40">
        <v>3404</v>
      </c>
      <c r="I9" s="41">
        <v>41.8</v>
      </c>
      <c r="J9" s="42" t="s">
        <v>164</v>
      </c>
      <c r="K9" s="40">
        <v>3299</v>
      </c>
      <c r="L9" s="41">
        <v>45.8</v>
      </c>
      <c r="M9" s="42" t="s">
        <v>184</v>
      </c>
      <c r="N9" s="50">
        <f t="shared" si="0"/>
        <v>62.739726027397261</v>
      </c>
      <c r="O9" s="51"/>
      <c r="P9" s="49"/>
      <c r="Q9" s="43"/>
      <c r="R9" s="43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x14ac:dyDescent="0.25">
      <c r="A10" s="37" t="s">
        <v>20</v>
      </c>
      <c r="B10" s="40">
        <v>4697</v>
      </c>
      <c r="C10" s="41">
        <v>49</v>
      </c>
      <c r="D10" s="42" t="s">
        <v>111</v>
      </c>
      <c r="E10" s="40">
        <v>4656</v>
      </c>
      <c r="F10" s="41">
        <v>47.5</v>
      </c>
      <c r="G10" s="42" t="s">
        <v>139</v>
      </c>
      <c r="H10" s="40">
        <v>6458</v>
      </c>
      <c r="I10" s="41">
        <v>46</v>
      </c>
      <c r="J10" s="42" t="s">
        <v>163</v>
      </c>
      <c r="K10" s="40">
        <v>5376</v>
      </c>
      <c r="L10" s="41">
        <v>47.2</v>
      </c>
      <c r="M10" s="42" t="s">
        <v>139</v>
      </c>
      <c r="N10" s="50">
        <f t="shared" si="0"/>
        <v>64.657534246575338</v>
      </c>
      <c r="O10" s="51"/>
      <c r="P10" s="49"/>
      <c r="Q10" s="43"/>
      <c r="R10" s="43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x14ac:dyDescent="0.25">
      <c r="A11" s="37" t="s">
        <v>6</v>
      </c>
      <c r="B11" s="40">
        <v>216</v>
      </c>
      <c r="C11" s="41">
        <v>48.1</v>
      </c>
      <c r="D11" s="42" t="s">
        <v>97</v>
      </c>
      <c r="E11" s="40">
        <v>235</v>
      </c>
      <c r="F11" s="41">
        <v>46.4</v>
      </c>
      <c r="G11" s="42" t="s">
        <v>126</v>
      </c>
      <c r="H11" s="40">
        <v>261</v>
      </c>
      <c r="I11" s="41">
        <v>47.1</v>
      </c>
      <c r="J11" s="42" t="s">
        <v>153</v>
      </c>
      <c r="K11" s="40">
        <v>196</v>
      </c>
      <c r="L11" s="41">
        <v>47.4</v>
      </c>
      <c r="M11" s="42" t="s">
        <v>174</v>
      </c>
      <c r="N11" s="50">
        <f t="shared" si="0"/>
        <v>64.93150684931507</v>
      </c>
      <c r="O11" s="51"/>
      <c r="P11" s="49"/>
      <c r="Q11" s="43"/>
      <c r="R11" s="43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x14ac:dyDescent="0.25">
      <c r="A12" s="37" t="s">
        <v>10</v>
      </c>
      <c r="B12" s="40">
        <v>4162</v>
      </c>
      <c r="C12" s="41">
        <v>49.6</v>
      </c>
      <c r="D12" s="42" t="s">
        <v>101</v>
      </c>
      <c r="E12" s="40">
        <v>5306</v>
      </c>
      <c r="F12" s="41">
        <v>52.9</v>
      </c>
      <c r="G12" s="42" t="s">
        <v>129</v>
      </c>
      <c r="H12" s="40">
        <v>5543</v>
      </c>
      <c r="I12" s="41">
        <v>51.7</v>
      </c>
      <c r="J12" s="42" t="s">
        <v>121</v>
      </c>
      <c r="K12" s="40">
        <v>8053</v>
      </c>
      <c r="L12" s="41">
        <v>49.3</v>
      </c>
      <c r="M12" s="42" t="s">
        <v>111</v>
      </c>
      <c r="N12" s="50">
        <f t="shared" si="0"/>
        <v>67.534246575342465</v>
      </c>
      <c r="O12" s="51"/>
      <c r="P12" s="49"/>
      <c r="Q12" s="43"/>
      <c r="R12" s="43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x14ac:dyDescent="0.25">
      <c r="A13" s="37" t="s">
        <v>0</v>
      </c>
      <c r="B13" s="40">
        <v>3625</v>
      </c>
      <c r="C13" s="41">
        <v>50.6</v>
      </c>
      <c r="D13" s="42" t="s">
        <v>91</v>
      </c>
      <c r="E13" s="40">
        <v>4379</v>
      </c>
      <c r="F13" s="41">
        <v>51.3</v>
      </c>
      <c r="G13" s="42" t="s">
        <v>121</v>
      </c>
      <c r="H13" s="40">
        <v>4742</v>
      </c>
      <c r="I13" s="41">
        <v>50.4</v>
      </c>
      <c r="J13" s="42" t="s">
        <v>91</v>
      </c>
      <c r="K13" s="40">
        <v>4880</v>
      </c>
      <c r="L13" s="41">
        <v>49.9</v>
      </c>
      <c r="M13" s="42" t="s">
        <v>101</v>
      </c>
      <c r="N13" s="50">
        <f t="shared" si="0"/>
        <v>68.356164383561648</v>
      </c>
      <c r="O13" s="51"/>
      <c r="P13" s="49"/>
      <c r="Q13" s="43"/>
      <c r="R13" s="43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x14ac:dyDescent="0.25">
      <c r="A14" s="37" t="s">
        <v>16</v>
      </c>
      <c r="B14" s="40">
        <v>153</v>
      </c>
      <c r="C14" s="41">
        <v>54.2</v>
      </c>
      <c r="D14" s="42" t="s">
        <v>107</v>
      </c>
      <c r="E14" s="40">
        <v>135</v>
      </c>
      <c r="F14" s="41">
        <v>51.9</v>
      </c>
      <c r="G14" s="42" t="s">
        <v>135</v>
      </c>
      <c r="H14" s="40">
        <v>182</v>
      </c>
      <c r="I14" s="41">
        <v>48.4</v>
      </c>
      <c r="J14" s="42" t="s">
        <v>159</v>
      </c>
      <c r="K14" s="40">
        <v>192</v>
      </c>
      <c r="L14" s="41">
        <v>53.6</v>
      </c>
      <c r="M14" s="42" t="s">
        <v>180</v>
      </c>
      <c r="N14" s="50">
        <f t="shared" si="0"/>
        <v>73.424657534246577</v>
      </c>
      <c r="O14" s="51"/>
      <c r="P14" s="49"/>
      <c r="Q14" s="43"/>
      <c r="R14" s="43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x14ac:dyDescent="0.25">
      <c r="A15" s="37" t="s">
        <v>4</v>
      </c>
      <c r="B15" s="40">
        <v>2811</v>
      </c>
      <c r="C15" s="41">
        <v>56.8</v>
      </c>
      <c r="D15" s="42" t="s">
        <v>95</v>
      </c>
      <c r="E15" s="40">
        <v>2954</v>
      </c>
      <c r="F15" s="41">
        <v>54.9</v>
      </c>
      <c r="G15" s="42" t="s">
        <v>124</v>
      </c>
      <c r="H15" s="40">
        <v>2978</v>
      </c>
      <c r="I15" s="41">
        <v>54.4</v>
      </c>
      <c r="J15" s="42" t="s">
        <v>151</v>
      </c>
      <c r="K15" s="40">
        <v>3172</v>
      </c>
      <c r="L15" s="41">
        <v>54.3</v>
      </c>
      <c r="M15" s="42" t="s">
        <v>151</v>
      </c>
      <c r="N15" s="50">
        <f t="shared" si="0"/>
        <v>74.38356164383562</v>
      </c>
      <c r="O15" s="51"/>
      <c r="P15" s="49"/>
      <c r="Q15" s="43"/>
      <c r="R15" s="43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x14ac:dyDescent="0.25">
      <c r="A16" s="37" t="s">
        <v>25</v>
      </c>
      <c r="B16" s="40">
        <v>1168</v>
      </c>
      <c r="C16" s="41">
        <v>50.4</v>
      </c>
      <c r="D16" s="42" t="s">
        <v>116</v>
      </c>
      <c r="E16" s="40">
        <v>1224</v>
      </c>
      <c r="F16" s="41">
        <v>51.5</v>
      </c>
      <c r="G16" s="42" t="s">
        <v>143</v>
      </c>
      <c r="H16" s="40">
        <v>1216</v>
      </c>
      <c r="I16" s="41">
        <v>52.6</v>
      </c>
      <c r="J16" s="42" t="s">
        <v>168</v>
      </c>
      <c r="K16" s="40">
        <v>1326</v>
      </c>
      <c r="L16" s="41">
        <v>54.8</v>
      </c>
      <c r="M16" s="42" t="s">
        <v>98</v>
      </c>
      <c r="N16" s="50">
        <f t="shared" si="0"/>
        <v>75.06849315068493</v>
      </c>
      <c r="O16" s="51"/>
      <c r="P16" s="49"/>
      <c r="Q16" s="43"/>
      <c r="R16" s="43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x14ac:dyDescent="0.25">
      <c r="A17" s="37" t="s">
        <v>19</v>
      </c>
      <c r="B17" s="40">
        <v>207</v>
      </c>
      <c r="C17" s="41">
        <v>54.6</v>
      </c>
      <c r="D17" s="42" t="s">
        <v>110</v>
      </c>
      <c r="E17" s="40">
        <v>248</v>
      </c>
      <c r="F17" s="41">
        <v>54.8</v>
      </c>
      <c r="G17" s="42" t="s">
        <v>138</v>
      </c>
      <c r="H17" s="40">
        <v>279</v>
      </c>
      <c r="I17" s="41">
        <v>53.4</v>
      </c>
      <c r="J17" s="42" t="s">
        <v>162</v>
      </c>
      <c r="K17" s="40">
        <v>258</v>
      </c>
      <c r="L17" s="41">
        <v>55</v>
      </c>
      <c r="M17" s="42" t="s">
        <v>183</v>
      </c>
      <c r="N17" s="50">
        <f t="shared" si="0"/>
        <v>75.342465753424662</v>
      </c>
      <c r="O17" s="51"/>
      <c r="P17" s="49"/>
      <c r="Q17" s="43"/>
      <c r="R17" s="43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x14ac:dyDescent="0.25">
      <c r="A18" s="37" t="s">
        <v>12</v>
      </c>
      <c r="B18" s="40">
        <v>904</v>
      </c>
      <c r="C18" s="41">
        <v>51.4</v>
      </c>
      <c r="D18" s="42" t="s">
        <v>103</v>
      </c>
      <c r="E18" s="40">
        <v>1036</v>
      </c>
      <c r="F18" s="41">
        <v>53.7</v>
      </c>
      <c r="G18" s="42" t="s">
        <v>131</v>
      </c>
      <c r="H18" s="40">
        <v>1077</v>
      </c>
      <c r="I18" s="41">
        <v>54</v>
      </c>
      <c r="J18" s="42" t="s">
        <v>131</v>
      </c>
      <c r="K18" s="40">
        <v>1042</v>
      </c>
      <c r="L18" s="41">
        <v>55.3</v>
      </c>
      <c r="M18" s="42" t="s">
        <v>98</v>
      </c>
      <c r="N18" s="50">
        <f t="shared" si="0"/>
        <v>75.753424657534239</v>
      </c>
      <c r="O18" s="51"/>
      <c r="P18" s="49"/>
      <c r="Q18" s="43"/>
      <c r="R18" s="43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x14ac:dyDescent="0.25">
      <c r="A19" s="37" t="s">
        <v>7</v>
      </c>
      <c r="B19" s="40">
        <v>1270</v>
      </c>
      <c r="C19" s="41">
        <v>55</v>
      </c>
      <c r="D19" s="42" t="s">
        <v>98</v>
      </c>
      <c r="E19" s="40">
        <v>1149</v>
      </c>
      <c r="F19" s="41">
        <v>56.4</v>
      </c>
      <c r="G19" s="42" t="s">
        <v>127</v>
      </c>
      <c r="H19" s="40">
        <v>1057</v>
      </c>
      <c r="I19" s="41">
        <v>55.7</v>
      </c>
      <c r="J19" s="42" t="s">
        <v>127</v>
      </c>
      <c r="K19" s="40">
        <v>1079</v>
      </c>
      <c r="L19" s="41">
        <v>56.1</v>
      </c>
      <c r="M19" s="42" t="s">
        <v>127</v>
      </c>
      <c r="N19" s="50">
        <f t="shared" si="0"/>
        <v>76.849315068493155</v>
      </c>
      <c r="O19" s="51"/>
      <c r="P19" s="49"/>
      <c r="Q19" s="43"/>
      <c r="R19" s="43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x14ac:dyDescent="0.25">
      <c r="A20" s="37" t="s">
        <v>9</v>
      </c>
      <c r="B20" s="40">
        <v>9599</v>
      </c>
      <c r="C20" s="41">
        <v>55.2</v>
      </c>
      <c r="D20" s="42" t="s">
        <v>100</v>
      </c>
      <c r="E20" s="40">
        <v>10146</v>
      </c>
      <c r="F20" s="41">
        <v>55.1</v>
      </c>
      <c r="G20" s="42" t="s">
        <v>100</v>
      </c>
      <c r="H20" s="40">
        <v>10325</v>
      </c>
      <c r="I20" s="41">
        <v>55.9</v>
      </c>
      <c r="J20" s="42" t="s">
        <v>155</v>
      </c>
      <c r="K20" s="40">
        <v>10946</v>
      </c>
      <c r="L20" s="41">
        <v>57</v>
      </c>
      <c r="M20" s="42" t="s">
        <v>176</v>
      </c>
      <c r="N20" s="50">
        <f t="shared" si="0"/>
        <v>78.082191780821915</v>
      </c>
      <c r="O20" s="51"/>
      <c r="P20" s="49"/>
      <c r="Q20" s="43"/>
      <c r="R20" s="43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ht="30" x14ac:dyDescent="0.25">
      <c r="A21" s="38" t="s">
        <v>408</v>
      </c>
      <c r="B21" s="44">
        <v>64010</v>
      </c>
      <c r="C21" s="45">
        <v>57.4</v>
      </c>
      <c r="D21" s="46" t="s">
        <v>398</v>
      </c>
      <c r="E21" s="44">
        <v>69170</v>
      </c>
      <c r="F21" s="45">
        <v>57.7</v>
      </c>
      <c r="G21" s="46" t="s">
        <v>398</v>
      </c>
      <c r="H21" s="44">
        <v>73892</v>
      </c>
      <c r="I21" s="45">
        <v>57.2</v>
      </c>
      <c r="J21" s="46" t="s">
        <v>398</v>
      </c>
      <c r="K21" s="44">
        <v>77528</v>
      </c>
      <c r="L21" s="45">
        <v>57.2</v>
      </c>
      <c r="M21" s="46" t="s">
        <v>399</v>
      </c>
      <c r="N21" s="50">
        <f t="shared" si="0"/>
        <v>78.356164383561648</v>
      </c>
      <c r="O21" s="51"/>
      <c r="P21" s="49"/>
      <c r="Q21" s="43"/>
      <c r="R21" s="43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x14ac:dyDescent="0.25">
      <c r="A22" s="37" t="s">
        <v>23</v>
      </c>
      <c r="B22" s="40">
        <v>2152</v>
      </c>
      <c r="C22" s="41">
        <v>59.4</v>
      </c>
      <c r="D22" s="42" t="s">
        <v>114</v>
      </c>
      <c r="E22" s="40">
        <v>2677</v>
      </c>
      <c r="F22" s="41">
        <v>59.4</v>
      </c>
      <c r="G22" s="42" t="s">
        <v>141</v>
      </c>
      <c r="H22" s="40">
        <v>4899</v>
      </c>
      <c r="I22" s="41">
        <v>58.9</v>
      </c>
      <c r="J22" s="42" t="s">
        <v>166</v>
      </c>
      <c r="K22" s="40">
        <v>5177</v>
      </c>
      <c r="L22" s="41">
        <v>57.8</v>
      </c>
      <c r="M22" s="42" t="s">
        <v>186</v>
      </c>
      <c r="N22" s="50">
        <f t="shared" si="0"/>
        <v>79.178082191780817</v>
      </c>
      <c r="O22" s="51"/>
      <c r="P22" s="49"/>
      <c r="Q22" s="43"/>
      <c r="R22" s="43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x14ac:dyDescent="0.25">
      <c r="A23" s="37" t="s">
        <v>1</v>
      </c>
      <c r="B23" s="40">
        <v>3898</v>
      </c>
      <c r="C23" s="41">
        <v>56.3</v>
      </c>
      <c r="D23" s="42" t="s">
        <v>92</v>
      </c>
      <c r="E23" s="40">
        <v>4350</v>
      </c>
      <c r="F23" s="41">
        <v>56.8</v>
      </c>
      <c r="G23" s="42" t="s">
        <v>92</v>
      </c>
      <c r="H23" s="40">
        <v>2876</v>
      </c>
      <c r="I23" s="41">
        <v>58.9</v>
      </c>
      <c r="J23" s="42" t="s">
        <v>148</v>
      </c>
      <c r="K23" s="40">
        <v>2674</v>
      </c>
      <c r="L23" s="41">
        <v>58</v>
      </c>
      <c r="M23" s="42" t="s">
        <v>171</v>
      </c>
      <c r="N23" s="50">
        <f t="shared" si="0"/>
        <v>79.452054794520549</v>
      </c>
      <c r="O23" s="51"/>
      <c r="P23" s="49"/>
      <c r="Q23" s="43"/>
      <c r="R23" s="43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x14ac:dyDescent="0.25">
      <c r="A24" s="37" t="s">
        <v>17</v>
      </c>
      <c r="B24" s="40">
        <v>461</v>
      </c>
      <c r="C24" s="41">
        <v>52.5</v>
      </c>
      <c r="D24" s="42" t="s">
        <v>108</v>
      </c>
      <c r="E24" s="40">
        <v>434</v>
      </c>
      <c r="F24" s="41">
        <v>54.1</v>
      </c>
      <c r="G24" s="42" t="s">
        <v>136</v>
      </c>
      <c r="H24" s="40">
        <v>590</v>
      </c>
      <c r="I24" s="41">
        <v>57.8</v>
      </c>
      <c r="J24" s="42" t="s">
        <v>160</v>
      </c>
      <c r="K24" s="40">
        <v>582</v>
      </c>
      <c r="L24" s="41">
        <v>59.6</v>
      </c>
      <c r="M24" s="42" t="s">
        <v>181</v>
      </c>
      <c r="N24" s="50">
        <f t="shared" si="0"/>
        <v>81.643835616438352</v>
      </c>
      <c r="O24" s="51"/>
      <c r="P24" s="49"/>
      <c r="Q24" s="43"/>
      <c r="R24" s="43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25">
      <c r="A25" s="37" t="s">
        <v>18</v>
      </c>
      <c r="B25" s="40">
        <v>335</v>
      </c>
      <c r="C25" s="41">
        <v>50.7</v>
      </c>
      <c r="D25" s="42" t="s">
        <v>109</v>
      </c>
      <c r="E25" s="40">
        <v>299</v>
      </c>
      <c r="F25" s="41">
        <v>54.5</v>
      </c>
      <c r="G25" s="42" t="s">
        <v>137</v>
      </c>
      <c r="H25" s="40">
        <v>371</v>
      </c>
      <c r="I25" s="41">
        <v>59.6</v>
      </c>
      <c r="J25" s="42" t="s">
        <v>161</v>
      </c>
      <c r="K25" s="40">
        <v>347</v>
      </c>
      <c r="L25" s="41">
        <v>60.2</v>
      </c>
      <c r="M25" s="42" t="s">
        <v>182</v>
      </c>
      <c r="N25" s="50">
        <f t="shared" si="0"/>
        <v>82.465753424657535</v>
      </c>
      <c r="O25" s="51"/>
      <c r="P25" s="49"/>
      <c r="Q25" s="43"/>
      <c r="R25" s="43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x14ac:dyDescent="0.25">
      <c r="A26" s="37" t="s">
        <v>11</v>
      </c>
      <c r="B26" s="40">
        <v>1328</v>
      </c>
      <c r="C26" s="41">
        <v>63.9</v>
      </c>
      <c r="D26" s="42" t="s">
        <v>102</v>
      </c>
      <c r="E26" s="40">
        <v>1411</v>
      </c>
      <c r="F26" s="41">
        <v>60.9</v>
      </c>
      <c r="G26" s="42" t="s">
        <v>130</v>
      </c>
      <c r="H26" s="40">
        <v>1603</v>
      </c>
      <c r="I26" s="41">
        <v>59.1</v>
      </c>
      <c r="J26" s="42" t="s">
        <v>148</v>
      </c>
      <c r="K26" s="40">
        <v>1970</v>
      </c>
      <c r="L26" s="41">
        <v>60.6</v>
      </c>
      <c r="M26" s="42" t="s">
        <v>177</v>
      </c>
      <c r="N26" s="50">
        <f t="shared" si="0"/>
        <v>83.013698630136986</v>
      </c>
      <c r="O26" s="51"/>
      <c r="P26" s="49"/>
      <c r="Q26" s="43"/>
      <c r="R26" s="43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x14ac:dyDescent="0.25">
      <c r="A27" s="37" t="s">
        <v>352</v>
      </c>
      <c r="B27" s="40">
        <v>596</v>
      </c>
      <c r="C27" s="41">
        <v>64.900000000000006</v>
      </c>
      <c r="D27" s="42" t="s">
        <v>117</v>
      </c>
      <c r="E27" s="40">
        <v>786</v>
      </c>
      <c r="F27" s="41">
        <v>61.5</v>
      </c>
      <c r="G27" s="42" t="s">
        <v>144</v>
      </c>
      <c r="H27" s="40">
        <v>866</v>
      </c>
      <c r="I27" s="41">
        <v>64.5</v>
      </c>
      <c r="J27" s="42" t="s">
        <v>169</v>
      </c>
      <c r="K27" s="40">
        <v>878</v>
      </c>
      <c r="L27" s="41">
        <v>62.8</v>
      </c>
      <c r="M27" s="42" t="s">
        <v>188</v>
      </c>
      <c r="N27" s="50">
        <f t="shared" si="0"/>
        <v>86.027397260273958</v>
      </c>
      <c r="O27" s="51"/>
      <c r="P27" s="49"/>
      <c r="Q27" s="43"/>
      <c r="R27" s="43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x14ac:dyDescent="0.25">
      <c r="A28" s="37" t="s">
        <v>26</v>
      </c>
      <c r="B28" s="40">
        <v>5672</v>
      </c>
      <c r="C28" s="41">
        <v>65.400000000000006</v>
      </c>
      <c r="D28" s="42" t="s">
        <v>118</v>
      </c>
      <c r="E28" s="40">
        <v>5720</v>
      </c>
      <c r="F28" s="41">
        <v>65.099999999999994</v>
      </c>
      <c r="G28" s="42" t="s">
        <v>145</v>
      </c>
      <c r="H28" s="40">
        <v>5817</v>
      </c>
      <c r="I28" s="41">
        <v>64.900000000000006</v>
      </c>
      <c r="J28" s="42" t="s">
        <v>145</v>
      </c>
      <c r="K28" s="40">
        <v>6427</v>
      </c>
      <c r="L28" s="41">
        <v>63.9</v>
      </c>
      <c r="M28" s="42" t="s">
        <v>189</v>
      </c>
      <c r="N28" s="50">
        <f t="shared" si="0"/>
        <v>87.534246575342465</v>
      </c>
      <c r="O28" s="51"/>
      <c r="P28" s="49"/>
      <c r="Q28" s="43"/>
      <c r="R28" s="43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x14ac:dyDescent="0.25">
      <c r="A29" s="37" t="s">
        <v>22</v>
      </c>
      <c r="B29" s="40">
        <v>736</v>
      </c>
      <c r="C29" s="41">
        <v>63.3</v>
      </c>
      <c r="D29" s="42" t="s">
        <v>113</v>
      </c>
      <c r="E29" s="40">
        <v>277</v>
      </c>
      <c r="F29" s="41">
        <v>65.3</v>
      </c>
      <c r="G29" s="42" t="s">
        <v>140</v>
      </c>
      <c r="H29" s="40">
        <v>268</v>
      </c>
      <c r="I29" s="41">
        <v>59.7</v>
      </c>
      <c r="J29" s="42" t="s">
        <v>165</v>
      </c>
      <c r="K29" s="40">
        <v>346</v>
      </c>
      <c r="L29" s="41">
        <v>64.7</v>
      </c>
      <c r="M29" s="42" t="s">
        <v>185</v>
      </c>
      <c r="N29" s="50">
        <f t="shared" si="0"/>
        <v>88.63013698630138</v>
      </c>
      <c r="O29" s="51"/>
      <c r="P29" s="49"/>
      <c r="Q29" s="43"/>
      <c r="R29" s="43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x14ac:dyDescent="0.25">
      <c r="A30" s="37" t="s">
        <v>28</v>
      </c>
      <c r="B30" s="40">
        <v>5846</v>
      </c>
      <c r="C30" s="41">
        <v>62.7</v>
      </c>
      <c r="D30" s="42" t="s">
        <v>120</v>
      </c>
      <c r="E30" s="40">
        <v>6648</v>
      </c>
      <c r="F30" s="41">
        <v>63.1</v>
      </c>
      <c r="G30" s="42" t="s">
        <v>147</v>
      </c>
      <c r="H30" s="40">
        <v>6637</v>
      </c>
      <c r="I30" s="41">
        <v>62.7</v>
      </c>
      <c r="J30" s="42" t="s">
        <v>147</v>
      </c>
      <c r="K30" s="40">
        <v>5117</v>
      </c>
      <c r="L30" s="41">
        <v>65.8</v>
      </c>
      <c r="M30" s="42" t="s">
        <v>118</v>
      </c>
      <c r="N30" s="50">
        <f t="shared" si="0"/>
        <v>90.136986301369859</v>
      </c>
      <c r="O30" s="51"/>
      <c r="P30" s="49"/>
      <c r="Q30" s="43"/>
      <c r="R30" s="43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x14ac:dyDescent="0.25">
      <c r="A31" s="37" t="s">
        <v>14</v>
      </c>
      <c r="B31" s="40">
        <v>2329</v>
      </c>
      <c r="C31" s="41">
        <v>67.400000000000006</v>
      </c>
      <c r="D31" s="42" t="s">
        <v>105</v>
      </c>
      <c r="E31" s="40">
        <v>2465</v>
      </c>
      <c r="F31" s="41">
        <v>69.400000000000006</v>
      </c>
      <c r="G31" s="42" t="s">
        <v>133</v>
      </c>
      <c r="H31" s="40">
        <v>2694</v>
      </c>
      <c r="I31" s="41">
        <v>68.7</v>
      </c>
      <c r="J31" s="42" t="s">
        <v>157</v>
      </c>
      <c r="K31" s="40">
        <v>2646</v>
      </c>
      <c r="L31" s="41">
        <v>66.2</v>
      </c>
      <c r="M31" s="42" t="s">
        <v>134</v>
      </c>
      <c r="N31" s="50">
        <f t="shared" si="0"/>
        <v>90.684931506849324</v>
      </c>
      <c r="O31" s="51"/>
      <c r="P31" s="49"/>
      <c r="Q31" s="43"/>
      <c r="R31" s="43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x14ac:dyDescent="0.25">
      <c r="A32" s="37" t="s">
        <v>2</v>
      </c>
      <c r="B32" s="40">
        <v>207</v>
      </c>
      <c r="C32" s="41">
        <v>71</v>
      </c>
      <c r="D32" s="42" t="s">
        <v>93</v>
      </c>
      <c r="E32" s="40">
        <v>160</v>
      </c>
      <c r="F32" s="41">
        <v>74.400000000000006</v>
      </c>
      <c r="G32" s="42" t="s">
        <v>122</v>
      </c>
      <c r="H32" s="40">
        <v>159</v>
      </c>
      <c r="I32" s="41">
        <v>73</v>
      </c>
      <c r="J32" s="42" t="s">
        <v>149</v>
      </c>
      <c r="K32" s="40">
        <v>143</v>
      </c>
      <c r="L32" s="41">
        <v>66.400000000000006</v>
      </c>
      <c r="M32" s="42" t="s">
        <v>172</v>
      </c>
      <c r="N32" s="50">
        <f t="shared" si="0"/>
        <v>90.958904109589042</v>
      </c>
      <c r="O32" s="51"/>
      <c r="P32" s="49"/>
      <c r="Q32" s="43"/>
      <c r="R32" s="43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x14ac:dyDescent="0.25">
      <c r="A33" s="37" t="s">
        <v>15</v>
      </c>
      <c r="B33" s="40">
        <v>2123</v>
      </c>
      <c r="C33" s="41">
        <v>67.5</v>
      </c>
      <c r="D33" s="42" t="s">
        <v>106</v>
      </c>
      <c r="E33" s="40">
        <v>2356</v>
      </c>
      <c r="F33" s="41">
        <v>65.7</v>
      </c>
      <c r="G33" s="42" t="s">
        <v>134</v>
      </c>
      <c r="H33" s="40">
        <v>2178</v>
      </c>
      <c r="I33" s="41">
        <v>65.400000000000006</v>
      </c>
      <c r="J33" s="42" t="s">
        <v>158</v>
      </c>
      <c r="K33" s="40">
        <v>3385</v>
      </c>
      <c r="L33" s="41">
        <v>67.400000000000006</v>
      </c>
      <c r="M33" s="42" t="s">
        <v>179</v>
      </c>
      <c r="N33" s="50">
        <f t="shared" si="0"/>
        <v>92.328767123287676</v>
      </c>
      <c r="O33" s="51"/>
      <c r="P33" s="49"/>
      <c r="Q33" s="43"/>
      <c r="R33" s="43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x14ac:dyDescent="0.25">
      <c r="A34" s="37" t="s">
        <v>3</v>
      </c>
      <c r="B34" s="40">
        <v>176</v>
      </c>
      <c r="C34" s="41">
        <v>70.5</v>
      </c>
      <c r="D34" s="42" t="s">
        <v>94</v>
      </c>
      <c r="E34" s="40">
        <v>162</v>
      </c>
      <c r="F34" s="41">
        <v>77.2</v>
      </c>
      <c r="G34" s="42" t="s">
        <v>123</v>
      </c>
      <c r="H34" s="40">
        <v>153</v>
      </c>
      <c r="I34" s="41">
        <v>71.2</v>
      </c>
      <c r="J34" s="42" t="s">
        <v>150</v>
      </c>
      <c r="K34" s="40">
        <v>123</v>
      </c>
      <c r="L34" s="41">
        <v>68.3</v>
      </c>
      <c r="M34" s="42" t="s">
        <v>173</v>
      </c>
      <c r="N34" s="50">
        <f t="shared" si="0"/>
        <v>93.561643835616437</v>
      </c>
      <c r="O34" s="51"/>
      <c r="P34" s="49"/>
      <c r="Q34" s="43"/>
      <c r="R34" s="43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x14ac:dyDescent="0.25">
      <c r="A35" s="37" t="s">
        <v>24</v>
      </c>
      <c r="B35" s="40">
        <v>185</v>
      </c>
      <c r="C35" s="41">
        <v>58.9</v>
      </c>
      <c r="D35" s="42" t="s">
        <v>115</v>
      </c>
      <c r="E35" s="40">
        <v>279</v>
      </c>
      <c r="F35" s="41">
        <v>67.400000000000006</v>
      </c>
      <c r="G35" s="42" t="s">
        <v>142</v>
      </c>
      <c r="H35" s="40">
        <v>253</v>
      </c>
      <c r="I35" s="41">
        <v>68</v>
      </c>
      <c r="J35" s="42" t="s">
        <v>167</v>
      </c>
      <c r="K35" s="40">
        <v>259</v>
      </c>
      <c r="L35" s="41">
        <v>73</v>
      </c>
      <c r="M35" s="42" t="s">
        <v>187</v>
      </c>
      <c r="N35" s="50">
        <f>(L35/73)*100</f>
        <v>100</v>
      </c>
      <c r="O35" s="51"/>
      <c r="P35" s="49"/>
      <c r="Q35" s="43"/>
      <c r="R35" s="43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</row>
    <row r="36" spans="1:29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49"/>
      <c r="Q36" s="47"/>
      <c r="R36" s="47"/>
    </row>
    <row r="37" spans="1:29" x14ac:dyDescent="0.25">
      <c r="A37" s="70" t="s">
        <v>410</v>
      </c>
      <c r="B37" s="50">
        <v>58.9</v>
      </c>
      <c r="C37" s="50">
        <v>67.400000000000006</v>
      </c>
      <c r="D37" s="50">
        <v>68</v>
      </c>
      <c r="E37" s="50">
        <v>73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47"/>
      <c r="Q37" s="47"/>
      <c r="R37" s="47"/>
    </row>
    <row r="38" spans="1:29" x14ac:dyDescent="0.25">
      <c r="A38" s="70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47"/>
      <c r="Q38" s="47"/>
      <c r="R38" s="47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A38" sqref="A38:XFD68"/>
    </sheetView>
  </sheetViews>
  <sheetFormatPr defaultRowHeight="15" x14ac:dyDescent="0.25"/>
  <cols>
    <col min="1" max="1" width="20.28515625" customWidth="1"/>
    <col min="2" max="3" width="6.7109375" customWidth="1"/>
    <col min="4" max="4" width="8.140625" bestFit="1" customWidth="1"/>
    <col min="5" max="6" width="6.7109375" customWidth="1"/>
    <col min="7" max="7" width="8.140625" bestFit="1" customWidth="1"/>
    <col min="8" max="9" width="6.7109375" customWidth="1"/>
    <col min="10" max="10" width="8.140625" bestFit="1" customWidth="1"/>
    <col min="11" max="12" width="6.7109375" customWidth="1"/>
    <col min="13" max="13" width="8.140625" bestFit="1" customWidth="1"/>
  </cols>
  <sheetData>
    <row r="1" spans="1:25" x14ac:dyDescent="0.25">
      <c r="A1" s="1" t="s">
        <v>361</v>
      </c>
    </row>
    <row r="2" spans="1:25" x14ac:dyDescent="0.25">
      <c r="A2" s="27"/>
      <c r="B2" s="28"/>
      <c r="C2" s="29"/>
      <c r="D2" s="30"/>
      <c r="E2" s="29"/>
      <c r="F2" s="29"/>
      <c r="G2" s="28"/>
      <c r="H2" s="31"/>
      <c r="I2" s="30"/>
      <c r="J2" s="31"/>
      <c r="K2" s="31"/>
      <c r="L2" s="31"/>
      <c r="M2" s="31"/>
      <c r="N2" s="15"/>
    </row>
    <row r="3" spans="1:25" x14ac:dyDescent="0.25">
      <c r="A3" s="2"/>
      <c r="B3" s="3"/>
      <c r="C3" s="4">
        <v>2012</v>
      </c>
      <c r="D3" s="5"/>
      <c r="E3" s="3"/>
      <c r="F3" s="4">
        <v>2013</v>
      </c>
      <c r="G3" s="6"/>
      <c r="H3" s="7"/>
      <c r="I3" s="8">
        <v>2014</v>
      </c>
      <c r="J3" s="5"/>
      <c r="K3" s="9"/>
      <c r="L3" s="8">
        <v>2015</v>
      </c>
      <c r="M3" s="8"/>
      <c r="N3" s="15"/>
    </row>
    <row r="4" spans="1:25" x14ac:dyDescent="0.25">
      <c r="A4" s="10" t="s">
        <v>89</v>
      </c>
      <c r="B4" s="11" t="s">
        <v>90</v>
      </c>
      <c r="C4" s="12" t="s">
        <v>359</v>
      </c>
      <c r="D4" s="13" t="s">
        <v>360</v>
      </c>
      <c r="E4" s="11" t="s">
        <v>90</v>
      </c>
      <c r="F4" s="12" t="s">
        <v>359</v>
      </c>
      <c r="G4" s="13" t="s">
        <v>360</v>
      </c>
      <c r="H4" s="11" t="s">
        <v>90</v>
      </c>
      <c r="I4" s="12" t="s">
        <v>359</v>
      </c>
      <c r="J4" s="14" t="s">
        <v>360</v>
      </c>
      <c r="K4" s="11" t="s">
        <v>90</v>
      </c>
      <c r="L4" s="12" t="s">
        <v>359</v>
      </c>
      <c r="M4" s="34" t="s">
        <v>360</v>
      </c>
      <c r="N4" s="15"/>
      <c r="P4" s="15"/>
      <c r="Q4" s="15"/>
      <c r="R4" s="15"/>
      <c r="S4" s="15"/>
      <c r="T4" s="15"/>
      <c r="U4" s="15"/>
      <c r="V4" s="15"/>
      <c r="W4" s="15"/>
      <c r="X4" s="15"/>
      <c r="Y4" s="15"/>
    </row>
    <row r="5" spans="1:25" x14ac:dyDescent="0.25">
      <c r="A5" s="37" t="s">
        <v>13</v>
      </c>
      <c r="B5" s="40">
        <v>134</v>
      </c>
      <c r="C5" s="41">
        <v>9.6999999999999993</v>
      </c>
      <c r="D5" s="54" t="s">
        <v>77</v>
      </c>
      <c r="E5" s="40">
        <v>116</v>
      </c>
      <c r="F5" s="41">
        <v>14.7</v>
      </c>
      <c r="G5" s="54" t="s">
        <v>246</v>
      </c>
      <c r="H5" s="40">
        <v>141</v>
      </c>
      <c r="I5" s="41">
        <v>7.8</v>
      </c>
      <c r="J5" s="54" t="s">
        <v>226</v>
      </c>
      <c r="K5" s="40">
        <v>162</v>
      </c>
      <c r="L5" s="41">
        <v>6.8</v>
      </c>
      <c r="M5" s="54" t="s">
        <v>40</v>
      </c>
      <c r="N5" s="51"/>
      <c r="O5" s="37"/>
      <c r="P5" s="51"/>
      <c r="Q5" s="15"/>
      <c r="R5" s="15"/>
      <c r="S5" s="15"/>
      <c r="T5" s="15"/>
      <c r="U5" s="15"/>
      <c r="V5" s="15"/>
      <c r="W5" s="15"/>
      <c r="X5" s="15"/>
      <c r="Y5" s="15"/>
    </row>
    <row r="6" spans="1:25" x14ac:dyDescent="0.25">
      <c r="A6" s="37" t="s">
        <v>21</v>
      </c>
      <c r="B6" s="40">
        <v>2843</v>
      </c>
      <c r="C6" s="41">
        <v>11.3</v>
      </c>
      <c r="D6" s="54" t="s">
        <v>269</v>
      </c>
      <c r="E6" s="40">
        <v>2975</v>
      </c>
      <c r="F6" s="41">
        <v>10.9</v>
      </c>
      <c r="G6" s="54" t="s">
        <v>199</v>
      </c>
      <c r="H6" s="40">
        <v>3415</v>
      </c>
      <c r="I6" s="41">
        <v>11</v>
      </c>
      <c r="J6" s="54" t="s">
        <v>199</v>
      </c>
      <c r="K6" s="40">
        <v>3298</v>
      </c>
      <c r="L6" s="41">
        <v>10.199999999999999</v>
      </c>
      <c r="M6" s="54" t="s">
        <v>210</v>
      </c>
      <c r="N6" s="51"/>
      <c r="O6" s="37"/>
      <c r="P6" s="51"/>
      <c r="Q6" s="15"/>
      <c r="R6" s="15"/>
      <c r="S6" s="15"/>
      <c r="T6" s="15"/>
      <c r="U6" s="15"/>
      <c r="V6" s="15"/>
      <c r="W6" s="15"/>
      <c r="X6" s="15"/>
      <c r="Y6" s="15"/>
    </row>
    <row r="7" spans="1:25" x14ac:dyDescent="0.25">
      <c r="A7" s="37" t="s">
        <v>8</v>
      </c>
      <c r="B7" s="40">
        <v>3162</v>
      </c>
      <c r="C7" s="41">
        <v>11.7</v>
      </c>
      <c r="D7" s="54" t="s">
        <v>196</v>
      </c>
      <c r="E7" s="40">
        <v>3618</v>
      </c>
      <c r="F7" s="41">
        <v>13.2</v>
      </c>
      <c r="G7" s="54" t="s">
        <v>209</v>
      </c>
      <c r="H7" s="40">
        <v>3987</v>
      </c>
      <c r="I7" s="41">
        <v>11</v>
      </c>
      <c r="J7" s="54" t="s">
        <v>199</v>
      </c>
      <c r="K7" s="40">
        <v>4404</v>
      </c>
      <c r="L7" s="41">
        <v>11.2</v>
      </c>
      <c r="M7" s="54" t="s">
        <v>199</v>
      </c>
      <c r="N7" s="51"/>
      <c r="O7" s="37"/>
      <c r="P7" s="51"/>
      <c r="Q7" s="15"/>
      <c r="R7" s="15"/>
      <c r="S7" s="15"/>
      <c r="T7" s="15"/>
      <c r="U7" s="15"/>
      <c r="V7" s="15"/>
      <c r="W7" s="15"/>
      <c r="X7" s="15"/>
      <c r="Y7" s="15"/>
    </row>
    <row r="8" spans="1:25" x14ac:dyDescent="0.25">
      <c r="A8" s="37" t="s">
        <v>5</v>
      </c>
      <c r="B8" s="40">
        <v>3923</v>
      </c>
      <c r="C8" s="41">
        <v>14.1</v>
      </c>
      <c r="D8" s="54" t="s">
        <v>71</v>
      </c>
      <c r="E8" s="40">
        <v>3963</v>
      </c>
      <c r="F8" s="41">
        <v>12.4</v>
      </c>
      <c r="G8" s="54" t="s">
        <v>56</v>
      </c>
      <c r="H8" s="40">
        <v>4489</v>
      </c>
      <c r="I8" s="41">
        <v>12.3</v>
      </c>
      <c r="J8" s="54" t="s">
        <v>196</v>
      </c>
      <c r="K8" s="40">
        <v>4570</v>
      </c>
      <c r="L8" s="41">
        <v>11.9</v>
      </c>
      <c r="M8" s="54" t="s">
        <v>196</v>
      </c>
      <c r="N8" s="51"/>
      <c r="O8" s="37"/>
      <c r="P8" s="51"/>
      <c r="Q8" s="15"/>
      <c r="R8" s="15"/>
      <c r="S8" s="15"/>
      <c r="T8" s="15"/>
      <c r="U8" s="15"/>
      <c r="V8" s="15"/>
      <c r="W8" s="15"/>
      <c r="X8" s="15"/>
      <c r="Y8" s="15"/>
    </row>
    <row r="9" spans="1:25" x14ac:dyDescent="0.25">
      <c r="A9" s="37" t="s">
        <v>27</v>
      </c>
      <c r="B9" s="40">
        <v>5537</v>
      </c>
      <c r="C9" s="41">
        <v>11.1</v>
      </c>
      <c r="D9" s="54" t="s">
        <v>199</v>
      </c>
      <c r="E9" s="40">
        <v>7356</v>
      </c>
      <c r="F9" s="41">
        <v>11.6</v>
      </c>
      <c r="G9" s="54" t="s">
        <v>257</v>
      </c>
      <c r="H9" s="40">
        <v>5142</v>
      </c>
      <c r="I9" s="41">
        <v>11.3</v>
      </c>
      <c r="J9" s="54" t="s">
        <v>199</v>
      </c>
      <c r="K9" s="40">
        <v>5525</v>
      </c>
      <c r="L9" s="41">
        <v>12.6</v>
      </c>
      <c r="M9" s="54" t="s">
        <v>209</v>
      </c>
      <c r="N9" s="51"/>
      <c r="O9" s="37"/>
      <c r="P9" s="51"/>
      <c r="Q9" s="15"/>
      <c r="R9" s="15"/>
      <c r="S9" s="15"/>
      <c r="T9" s="15"/>
      <c r="U9" s="15"/>
      <c r="V9" s="15"/>
      <c r="W9" s="15"/>
      <c r="X9" s="15"/>
      <c r="Y9" s="15"/>
    </row>
    <row r="10" spans="1:25" x14ac:dyDescent="0.25">
      <c r="A10" s="37" t="s">
        <v>20</v>
      </c>
      <c r="B10" s="40">
        <v>4697</v>
      </c>
      <c r="C10" s="41">
        <v>15.5</v>
      </c>
      <c r="D10" s="54" t="s">
        <v>268</v>
      </c>
      <c r="E10" s="40">
        <v>4730</v>
      </c>
      <c r="F10" s="41">
        <v>14.1</v>
      </c>
      <c r="G10" s="54" t="s">
        <v>71</v>
      </c>
      <c r="H10" s="40">
        <v>6444</v>
      </c>
      <c r="I10" s="41">
        <v>13.3</v>
      </c>
      <c r="J10" s="54" t="s">
        <v>209</v>
      </c>
      <c r="K10" s="40">
        <v>5379</v>
      </c>
      <c r="L10" s="41">
        <v>13.2</v>
      </c>
      <c r="M10" s="54" t="s">
        <v>209</v>
      </c>
      <c r="N10" s="51"/>
      <c r="O10" s="37"/>
      <c r="P10" s="51"/>
      <c r="Q10" s="15"/>
      <c r="R10" s="15"/>
      <c r="S10" s="15"/>
      <c r="T10" s="15"/>
      <c r="U10" s="15"/>
      <c r="V10" s="15"/>
      <c r="W10" s="15"/>
      <c r="X10" s="15"/>
      <c r="Y10" s="15"/>
    </row>
    <row r="11" spans="1:25" x14ac:dyDescent="0.25">
      <c r="A11" s="37" t="s">
        <v>6</v>
      </c>
      <c r="B11" s="40">
        <v>304</v>
      </c>
      <c r="C11" s="41">
        <v>14.1</v>
      </c>
      <c r="D11" s="54" t="s">
        <v>261</v>
      </c>
      <c r="E11" s="40">
        <v>338</v>
      </c>
      <c r="F11" s="41">
        <v>11.8</v>
      </c>
      <c r="G11" s="54" t="s">
        <v>221</v>
      </c>
      <c r="H11" s="40">
        <v>407</v>
      </c>
      <c r="I11" s="41">
        <v>12.3</v>
      </c>
      <c r="J11" s="54" t="s">
        <v>221</v>
      </c>
      <c r="K11" s="40">
        <v>256</v>
      </c>
      <c r="L11" s="41">
        <v>15.2</v>
      </c>
      <c r="M11" s="54" t="s">
        <v>197</v>
      </c>
      <c r="N11" s="51"/>
      <c r="O11" s="37"/>
      <c r="P11" s="51"/>
      <c r="Q11" s="15"/>
      <c r="R11" s="15"/>
      <c r="S11" s="15"/>
      <c r="T11" s="15"/>
      <c r="U11" s="15"/>
      <c r="V11" s="15"/>
      <c r="W11" s="15"/>
      <c r="X11" s="15"/>
      <c r="Y11" s="15"/>
    </row>
    <row r="12" spans="1:25" x14ac:dyDescent="0.25">
      <c r="A12" s="37" t="s">
        <v>28</v>
      </c>
      <c r="B12" s="40">
        <v>6241</v>
      </c>
      <c r="C12" s="41">
        <v>16.600000000000001</v>
      </c>
      <c r="D12" s="54" t="s">
        <v>238</v>
      </c>
      <c r="E12" s="40">
        <v>6998</v>
      </c>
      <c r="F12" s="41">
        <v>16.3</v>
      </c>
      <c r="G12" s="54" t="s">
        <v>217</v>
      </c>
      <c r="H12" s="40">
        <v>6921</v>
      </c>
      <c r="I12" s="41">
        <v>16.8</v>
      </c>
      <c r="J12" s="54" t="s">
        <v>238</v>
      </c>
      <c r="K12" s="40">
        <v>5812</v>
      </c>
      <c r="L12" s="41">
        <v>15.6</v>
      </c>
      <c r="M12" s="54" t="s">
        <v>217</v>
      </c>
      <c r="N12" s="51"/>
      <c r="O12" s="37"/>
      <c r="P12" s="51"/>
      <c r="Q12" s="15"/>
      <c r="R12" s="15"/>
      <c r="S12" s="15"/>
      <c r="T12" s="15"/>
      <c r="U12" s="15"/>
      <c r="V12" s="15"/>
      <c r="W12" s="15"/>
      <c r="X12" s="15"/>
      <c r="Y12" s="15"/>
    </row>
    <row r="13" spans="1:25" x14ac:dyDescent="0.25">
      <c r="A13" s="37" t="s">
        <v>9</v>
      </c>
      <c r="B13" s="40">
        <v>9470</v>
      </c>
      <c r="C13" s="41">
        <v>17.8</v>
      </c>
      <c r="D13" s="54" t="s">
        <v>262</v>
      </c>
      <c r="E13" s="40">
        <v>10069</v>
      </c>
      <c r="F13" s="41">
        <v>16.7</v>
      </c>
      <c r="G13" s="54" t="s">
        <v>245</v>
      </c>
      <c r="H13" s="40">
        <v>10307</v>
      </c>
      <c r="I13" s="41">
        <v>17.600000000000001</v>
      </c>
      <c r="J13" s="54" t="s">
        <v>200</v>
      </c>
      <c r="K13" s="40">
        <v>10998</v>
      </c>
      <c r="L13" s="41">
        <v>17.7</v>
      </c>
      <c r="M13" s="54" t="s">
        <v>200</v>
      </c>
      <c r="N13" s="51"/>
      <c r="O13" s="37"/>
      <c r="P13" s="51"/>
      <c r="Q13" s="15"/>
      <c r="R13" s="15"/>
      <c r="S13" s="15"/>
      <c r="T13" s="15"/>
      <c r="U13" s="15"/>
      <c r="V13" s="15"/>
      <c r="W13" s="15"/>
      <c r="X13" s="15"/>
      <c r="Y13" s="15"/>
    </row>
    <row r="14" spans="1:25" x14ac:dyDescent="0.25">
      <c r="A14" s="37" t="s">
        <v>10</v>
      </c>
      <c r="B14" s="40">
        <v>4188</v>
      </c>
      <c r="C14" s="41">
        <v>21.1</v>
      </c>
      <c r="D14" s="54" t="s">
        <v>223</v>
      </c>
      <c r="E14" s="40">
        <v>5296</v>
      </c>
      <c r="F14" s="41">
        <v>22.1</v>
      </c>
      <c r="G14" s="54" t="s">
        <v>239</v>
      </c>
      <c r="H14" s="40">
        <v>6163</v>
      </c>
      <c r="I14" s="41">
        <v>20.6</v>
      </c>
      <c r="J14" s="54" t="s">
        <v>223</v>
      </c>
      <c r="K14" s="40">
        <v>8712</v>
      </c>
      <c r="L14" s="41">
        <v>19.5</v>
      </c>
      <c r="M14" s="54" t="s">
        <v>201</v>
      </c>
      <c r="N14" s="51"/>
      <c r="O14" s="37"/>
      <c r="P14" s="51"/>
      <c r="Q14" s="15"/>
      <c r="R14" s="15"/>
      <c r="S14" s="15"/>
      <c r="T14" s="15"/>
      <c r="U14" s="15"/>
      <c r="V14" s="15"/>
      <c r="W14" s="15"/>
      <c r="X14" s="15"/>
      <c r="Y14" s="15"/>
    </row>
    <row r="15" spans="1:25" x14ac:dyDescent="0.25">
      <c r="A15" s="37" t="s">
        <v>0</v>
      </c>
      <c r="B15" s="40">
        <v>3610</v>
      </c>
      <c r="C15" s="41">
        <v>20.6</v>
      </c>
      <c r="D15" s="54" t="s">
        <v>243</v>
      </c>
      <c r="E15" s="40">
        <v>4279</v>
      </c>
      <c r="F15" s="41">
        <v>22</v>
      </c>
      <c r="G15" s="54" t="s">
        <v>239</v>
      </c>
      <c r="H15" s="40">
        <v>4642</v>
      </c>
      <c r="I15" s="41">
        <v>19.8</v>
      </c>
      <c r="J15" s="54" t="s">
        <v>191</v>
      </c>
      <c r="K15" s="40">
        <v>4808</v>
      </c>
      <c r="L15" s="41">
        <v>20</v>
      </c>
      <c r="M15" s="54" t="s">
        <v>191</v>
      </c>
      <c r="N15" s="51"/>
      <c r="O15" s="37"/>
      <c r="P15" s="51"/>
      <c r="Q15" s="15"/>
      <c r="R15" s="15"/>
      <c r="S15" s="15"/>
      <c r="T15" s="15"/>
      <c r="U15" s="15"/>
      <c r="V15" s="15"/>
      <c r="W15" s="15"/>
      <c r="X15" s="15"/>
      <c r="Y15" s="15"/>
    </row>
    <row r="16" spans="1:25" x14ac:dyDescent="0.25">
      <c r="A16" s="37" t="s">
        <v>17</v>
      </c>
      <c r="B16" s="40">
        <v>456</v>
      </c>
      <c r="C16" s="41">
        <v>14.7</v>
      </c>
      <c r="D16" s="54" t="s">
        <v>265</v>
      </c>
      <c r="E16" s="40">
        <v>433</v>
      </c>
      <c r="F16" s="41">
        <v>15.9</v>
      </c>
      <c r="G16" s="54" t="s">
        <v>250</v>
      </c>
      <c r="H16" s="40">
        <v>592</v>
      </c>
      <c r="I16" s="41">
        <v>12.8</v>
      </c>
      <c r="J16" s="54" t="s">
        <v>230</v>
      </c>
      <c r="K16" s="40">
        <v>583</v>
      </c>
      <c r="L16" s="41">
        <v>20.6</v>
      </c>
      <c r="M16" s="54" t="s">
        <v>206</v>
      </c>
      <c r="N16" s="51"/>
      <c r="O16" s="37"/>
      <c r="P16" s="51"/>
      <c r="Q16" s="15"/>
      <c r="R16" s="15"/>
      <c r="S16" s="15"/>
      <c r="T16" s="15"/>
      <c r="U16" s="15"/>
      <c r="V16" s="15"/>
      <c r="W16" s="15"/>
      <c r="X16" s="15"/>
      <c r="Y16" s="15"/>
    </row>
    <row r="17" spans="1:25" x14ac:dyDescent="0.25">
      <c r="A17" s="37" t="s">
        <v>4</v>
      </c>
      <c r="B17" s="40">
        <v>2809</v>
      </c>
      <c r="C17" s="41">
        <v>21</v>
      </c>
      <c r="D17" s="54" t="s">
        <v>260</v>
      </c>
      <c r="E17" s="40">
        <v>2953</v>
      </c>
      <c r="F17" s="41">
        <v>20.8</v>
      </c>
      <c r="G17" s="54" t="s">
        <v>243</v>
      </c>
      <c r="H17" s="40">
        <v>2976</v>
      </c>
      <c r="I17" s="41">
        <v>21.6</v>
      </c>
      <c r="J17" s="54" t="s">
        <v>220</v>
      </c>
      <c r="K17" s="40">
        <v>3165</v>
      </c>
      <c r="L17" s="41">
        <v>22.6</v>
      </c>
      <c r="M17" s="54" t="s">
        <v>195</v>
      </c>
      <c r="N17" s="51"/>
      <c r="O17" s="37"/>
      <c r="P17" s="51"/>
      <c r="Q17" s="15"/>
      <c r="R17" s="15"/>
      <c r="S17" s="15"/>
      <c r="T17" s="15"/>
      <c r="U17" s="15"/>
      <c r="V17" s="15"/>
      <c r="W17" s="15"/>
      <c r="X17" s="15"/>
      <c r="Y17" s="15"/>
    </row>
    <row r="18" spans="1:25" ht="30" x14ac:dyDescent="0.25">
      <c r="A18" s="38" t="s">
        <v>408</v>
      </c>
      <c r="B18" s="39">
        <v>71841</v>
      </c>
      <c r="C18" s="45">
        <v>22.3</v>
      </c>
      <c r="D18" s="55" t="s">
        <v>400</v>
      </c>
      <c r="E18" s="39">
        <v>80345</v>
      </c>
      <c r="F18" s="45">
        <v>22.5</v>
      </c>
      <c r="G18" s="55" t="s">
        <v>400</v>
      </c>
      <c r="H18" s="39">
        <v>83874</v>
      </c>
      <c r="I18" s="45">
        <v>22.5</v>
      </c>
      <c r="J18" s="55" t="s">
        <v>400</v>
      </c>
      <c r="K18" s="39">
        <v>89850</v>
      </c>
      <c r="L18" s="45">
        <v>22.8</v>
      </c>
      <c r="M18" s="55" t="s">
        <v>401</v>
      </c>
      <c r="N18" s="51"/>
      <c r="O18" s="37"/>
      <c r="P18" s="51"/>
      <c r="Q18" s="15"/>
      <c r="R18" s="15"/>
      <c r="S18" s="15"/>
      <c r="T18" s="15"/>
      <c r="U18" s="15"/>
      <c r="V18" s="15"/>
      <c r="W18" s="15"/>
      <c r="X18" s="15"/>
      <c r="Y18" s="15"/>
    </row>
    <row r="19" spans="1:25" x14ac:dyDescent="0.25">
      <c r="A19" s="37" t="s">
        <v>14</v>
      </c>
      <c r="B19" s="40">
        <v>2380</v>
      </c>
      <c r="C19" s="41">
        <v>24.3</v>
      </c>
      <c r="D19" s="54" t="s">
        <v>227</v>
      </c>
      <c r="E19" s="40">
        <v>2478</v>
      </c>
      <c r="F19" s="41">
        <v>24.2</v>
      </c>
      <c r="G19" s="54" t="s">
        <v>247</v>
      </c>
      <c r="H19" s="40">
        <v>2703</v>
      </c>
      <c r="I19" s="41">
        <v>24.5</v>
      </c>
      <c r="J19" s="54" t="s">
        <v>227</v>
      </c>
      <c r="K19" s="40">
        <v>2631</v>
      </c>
      <c r="L19" s="41">
        <v>23.1</v>
      </c>
      <c r="M19" s="54" t="s">
        <v>204</v>
      </c>
      <c r="N19" s="51"/>
      <c r="O19" s="37"/>
      <c r="P19" s="51"/>
      <c r="Q19" s="15"/>
      <c r="R19" s="15"/>
      <c r="S19" s="15"/>
      <c r="T19" s="15"/>
      <c r="U19" s="15"/>
      <c r="V19" s="15"/>
      <c r="W19" s="15"/>
      <c r="X19" s="15"/>
      <c r="Y19" s="15"/>
    </row>
    <row r="20" spans="1:25" x14ac:dyDescent="0.25">
      <c r="A20" s="37" t="s">
        <v>12</v>
      </c>
      <c r="B20" s="40">
        <v>892</v>
      </c>
      <c r="C20" s="41">
        <v>17</v>
      </c>
      <c r="D20" s="54" t="s">
        <v>64</v>
      </c>
      <c r="E20" s="40">
        <v>1026</v>
      </c>
      <c r="F20" s="41">
        <v>20.2</v>
      </c>
      <c r="G20" s="54" t="s">
        <v>225</v>
      </c>
      <c r="H20" s="40">
        <v>1072</v>
      </c>
      <c r="I20" s="41">
        <v>20.100000000000001</v>
      </c>
      <c r="J20" s="54" t="s">
        <v>225</v>
      </c>
      <c r="K20" s="40">
        <v>1038</v>
      </c>
      <c r="L20" s="41">
        <v>24</v>
      </c>
      <c r="M20" s="54" t="s">
        <v>203</v>
      </c>
      <c r="N20" s="51"/>
      <c r="O20" s="37"/>
      <c r="P20" s="51"/>
      <c r="Q20" s="15"/>
      <c r="R20" s="15"/>
      <c r="S20" s="15"/>
      <c r="T20" s="15"/>
      <c r="U20" s="15"/>
      <c r="V20" s="15"/>
      <c r="W20" s="15"/>
      <c r="X20" s="15"/>
      <c r="Y20" s="15"/>
    </row>
    <row r="21" spans="1:25" x14ac:dyDescent="0.25">
      <c r="A21" s="37" t="s">
        <v>18</v>
      </c>
      <c r="B21" s="40">
        <v>334</v>
      </c>
      <c r="C21" s="41">
        <v>24</v>
      </c>
      <c r="D21" s="54" t="s">
        <v>266</v>
      </c>
      <c r="E21" s="40">
        <v>295</v>
      </c>
      <c r="F21" s="41">
        <v>27.8</v>
      </c>
      <c r="G21" s="54" t="s">
        <v>251</v>
      </c>
      <c r="H21" s="40">
        <v>368</v>
      </c>
      <c r="I21" s="41">
        <v>24.7</v>
      </c>
      <c r="J21" s="54" t="s">
        <v>207</v>
      </c>
      <c r="K21" s="40">
        <v>347</v>
      </c>
      <c r="L21" s="41">
        <v>24.2</v>
      </c>
      <c r="M21" s="54" t="s">
        <v>207</v>
      </c>
      <c r="N21" s="51"/>
      <c r="O21" s="37"/>
      <c r="P21" s="51"/>
      <c r="Q21" s="15"/>
      <c r="R21" s="15"/>
      <c r="S21" s="15"/>
      <c r="T21" s="15"/>
      <c r="U21" s="15"/>
      <c r="V21" s="15"/>
      <c r="W21" s="15"/>
      <c r="X21" s="15"/>
      <c r="Y21" s="15"/>
    </row>
    <row r="22" spans="1:25" x14ac:dyDescent="0.25">
      <c r="A22" s="37" t="s">
        <v>25</v>
      </c>
      <c r="B22" s="40">
        <v>1168</v>
      </c>
      <c r="C22" s="41">
        <v>21.4</v>
      </c>
      <c r="D22" s="54" t="s">
        <v>272</v>
      </c>
      <c r="E22" s="40">
        <v>1224</v>
      </c>
      <c r="F22" s="41">
        <v>19.899999999999999</v>
      </c>
      <c r="G22" s="54" t="s">
        <v>254</v>
      </c>
      <c r="H22" s="40">
        <v>1216</v>
      </c>
      <c r="I22" s="41">
        <v>23.3</v>
      </c>
      <c r="J22" s="54" t="s">
        <v>235</v>
      </c>
      <c r="K22" s="40">
        <v>1325</v>
      </c>
      <c r="L22" s="41">
        <v>24.6</v>
      </c>
      <c r="M22" s="54" t="s">
        <v>214</v>
      </c>
      <c r="N22" s="51"/>
      <c r="O22" s="37"/>
      <c r="P22" s="51"/>
      <c r="Q22" s="15"/>
      <c r="R22" s="15"/>
      <c r="S22" s="15"/>
      <c r="T22" s="15"/>
      <c r="U22" s="15"/>
      <c r="V22" s="15"/>
      <c r="W22" s="15"/>
      <c r="X22" s="15"/>
      <c r="Y22" s="15"/>
    </row>
    <row r="23" spans="1:25" x14ac:dyDescent="0.25">
      <c r="A23" s="37" t="s">
        <v>1</v>
      </c>
      <c r="B23" s="40">
        <v>3515</v>
      </c>
      <c r="C23" s="41">
        <v>22.2</v>
      </c>
      <c r="D23" s="54" t="s">
        <v>195</v>
      </c>
      <c r="E23" s="40">
        <v>4113</v>
      </c>
      <c r="F23" s="41">
        <v>23</v>
      </c>
      <c r="G23" s="54" t="s">
        <v>240</v>
      </c>
      <c r="H23" s="40">
        <v>2599</v>
      </c>
      <c r="I23" s="41">
        <v>26.7</v>
      </c>
      <c r="J23" s="54" t="s">
        <v>192</v>
      </c>
      <c r="K23" s="40">
        <v>2565</v>
      </c>
      <c r="L23" s="41">
        <v>26.6</v>
      </c>
      <c r="M23" s="54" t="s">
        <v>192</v>
      </c>
      <c r="N23" s="51"/>
      <c r="O23" s="37"/>
      <c r="P23" s="51"/>
      <c r="Q23" s="15"/>
      <c r="R23" s="15"/>
      <c r="S23" s="15"/>
      <c r="T23" s="15"/>
      <c r="U23" s="15"/>
      <c r="V23" s="15"/>
      <c r="W23" s="15"/>
      <c r="X23" s="15"/>
      <c r="Y23" s="15"/>
    </row>
    <row r="24" spans="1:25" x14ac:dyDescent="0.25">
      <c r="A24" s="37" t="s">
        <v>16</v>
      </c>
      <c r="B24" s="56">
        <v>152</v>
      </c>
      <c r="C24" s="53">
        <v>14.5</v>
      </c>
      <c r="D24" s="54" t="s">
        <v>264</v>
      </c>
      <c r="E24" s="56">
        <v>134</v>
      </c>
      <c r="F24" s="53">
        <v>18.7</v>
      </c>
      <c r="G24" s="54" t="s">
        <v>249</v>
      </c>
      <c r="H24" s="56">
        <v>181</v>
      </c>
      <c r="I24" s="53">
        <v>17.7</v>
      </c>
      <c r="J24" s="54" t="s">
        <v>229</v>
      </c>
      <c r="K24" s="56">
        <v>194</v>
      </c>
      <c r="L24" s="53">
        <v>27.8</v>
      </c>
      <c r="M24" s="54" t="s">
        <v>205</v>
      </c>
      <c r="N24" s="51"/>
      <c r="O24" s="37"/>
      <c r="P24" s="51"/>
      <c r="Q24" s="15"/>
      <c r="R24" s="15"/>
      <c r="S24" s="15"/>
      <c r="T24" s="15"/>
      <c r="U24" s="15"/>
      <c r="V24" s="15"/>
      <c r="W24" s="15"/>
      <c r="X24" s="15"/>
      <c r="Y24" s="15"/>
    </row>
    <row r="25" spans="1:25" x14ac:dyDescent="0.25">
      <c r="A25" s="37" t="s">
        <v>22</v>
      </c>
      <c r="B25" s="40">
        <v>1033</v>
      </c>
      <c r="C25" s="41">
        <v>29.3</v>
      </c>
      <c r="D25" s="54" t="s">
        <v>232</v>
      </c>
      <c r="E25" s="40">
        <v>1035</v>
      </c>
      <c r="F25" s="41">
        <v>27.3</v>
      </c>
      <c r="G25" s="54" t="s">
        <v>253</v>
      </c>
      <c r="H25" s="40">
        <v>1057</v>
      </c>
      <c r="I25" s="41">
        <v>29.2</v>
      </c>
      <c r="J25" s="54" t="s">
        <v>232</v>
      </c>
      <c r="K25" s="40">
        <v>1571</v>
      </c>
      <c r="L25" s="41">
        <v>27.9</v>
      </c>
      <c r="M25" s="54" t="s">
        <v>211</v>
      </c>
      <c r="N25" s="51"/>
      <c r="O25" s="37"/>
      <c r="P25" s="51"/>
      <c r="Q25" s="15"/>
      <c r="R25" s="15"/>
      <c r="S25" s="15"/>
      <c r="T25" s="15"/>
      <c r="U25" s="15"/>
      <c r="V25" s="15"/>
      <c r="W25" s="15"/>
      <c r="X25" s="15"/>
      <c r="Y25" s="15"/>
    </row>
    <row r="26" spans="1:25" x14ac:dyDescent="0.25">
      <c r="A26" s="37" t="s">
        <v>11</v>
      </c>
      <c r="B26" s="40">
        <v>1393</v>
      </c>
      <c r="C26" s="41">
        <v>28.9</v>
      </c>
      <c r="D26" s="54" t="s">
        <v>202</v>
      </c>
      <c r="E26" s="40">
        <v>1432</v>
      </c>
      <c r="F26" s="41">
        <v>30.3</v>
      </c>
      <c r="G26" s="54" t="s">
        <v>198</v>
      </c>
      <c r="H26" s="40">
        <v>1614</v>
      </c>
      <c r="I26" s="41">
        <v>28.4</v>
      </c>
      <c r="J26" s="54" t="s">
        <v>224</v>
      </c>
      <c r="K26" s="40">
        <v>2021</v>
      </c>
      <c r="L26" s="41">
        <v>29</v>
      </c>
      <c r="M26" s="54" t="s">
        <v>202</v>
      </c>
      <c r="N26" s="51"/>
      <c r="O26" s="37"/>
      <c r="P26" s="51"/>
      <c r="Q26" s="15"/>
      <c r="R26" s="15"/>
      <c r="S26" s="15"/>
      <c r="T26" s="15"/>
      <c r="U26" s="15"/>
      <c r="V26" s="15"/>
      <c r="W26" s="15"/>
      <c r="X26" s="15"/>
      <c r="Y26" s="15"/>
    </row>
    <row r="27" spans="1:25" x14ac:dyDescent="0.25">
      <c r="A27" s="37" t="s">
        <v>23</v>
      </c>
      <c r="B27" s="40">
        <v>2158</v>
      </c>
      <c r="C27" s="41">
        <v>30.3</v>
      </c>
      <c r="D27" s="54" t="s">
        <v>270</v>
      </c>
      <c r="E27" s="40">
        <v>2685</v>
      </c>
      <c r="F27" s="41">
        <v>31.6</v>
      </c>
      <c r="G27" s="54" t="s">
        <v>216</v>
      </c>
      <c r="H27" s="40">
        <v>5027</v>
      </c>
      <c r="I27" s="41">
        <v>32.4</v>
      </c>
      <c r="J27" s="54" t="s">
        <v>233</v>
      </c>
      <c r="K27" s="40">
        <v>5371</v>
      </c>
      <c r="L27" s="41">
        <v>29.7</v>
      </c>
      <c r="M27" s="54" t="s">
        <v>212</v>
      </c>
      <c r="N27" s="51"/>
      <c r="O27" s="37"/>
      <c r="P27" s="51"/>
      <c r="Q27" s="15"/>
      <c r="R27" s="15"/>
      <c r="S27" s="15"/>
      <c r="T27" s="15"/>
      <c r="U27" s="15"/>
      <c r="V27" s="15"/>
      <c r="W27" s="15"/>
      <c r="X27" s="15"/>
      <c r="Y27" s="15"/>
    </row>
    <row r="28" spans="1:25" x14ac:dyDescent="0.25">
      <c r="A28" s="37" t="s">
        <v>7</v>
      </c>
      <c r="B28" s="40">
        <v>1372</v>
      </c>
      <c r="C28" s="41">
        <v>29.1</v>
      </c>
      <c r="D28" s="54" t="s">
        <v>232</v>
      </c>
      <c r="E28" s="40">
        <v>1240</v>
      </c>
      <c r="F28" s="41">
        <v>30.9</v>
      </c>
      <c r="G28" s="54" t="s">
        <v>244</v>
      </c>
      <c r="H28" s="40">
        <v>1105</v>
      </c>
      <c r="I28" s="41">
        <v>32.799999999999997</v>
      </c>
      <c r="J28" s="54" t="s">
        <v>222</v>
      </c>
      <c r="K28" s="40">
        <v>1191</v>
      </c>
      <c r="L28" s="41">
        <v>30.6</v>
      </c>
      <c r="M28" s="54" t="s">
        <v>198</v>
      </c>
      <c r="N28" s="51"/>
      <c r="O28" s="37"/>
      <c r="P28" s="51"/>
      <c r="Q28" s="15"/>
      <c r="R28" s="15"/>
      <c r="S28" s="15"/>
      <c r="T28" s="15"/>
      <c r="U28" s="15"/>
      <c r="V28" s="15"/>
      <c r="W28" s="15"/>
      <c r="X28" s="15"/>
      <c r="Y28" s="15"/>
    </row>
    <row r="29" spans="1:25" x14ac:dyDescent="0.25">
      <c r="A29" s="37" t="s">
        <v>24</v>
      </c>
      <c r="B29" s="40">
        <v>186</v>
      </c>
      <c r="C29" s="41">
        <v>29</v>
      </c>
      <c r="D29" s="54" t="s">
        <v>271</v>
      </c>
      <c r="E29" s="40">
        <v>300</v>
      </c>
      <c r="F29" s="41">
        <v>31</v>
      </c>
      <c r="G29" s="54" t="s">
        <v>234</v>
      </c>
      <c r="H29" s="40">
        <v>307</v>
      </c>
      <c r="I29" s="41">
        <v>31.3</v>
      </c>
      <c r="J29" s="54" t="s">
        <v>234</v>
      </c>
      <c r="K29" s="40">
        <v>371</v>
      </c>
      <c r="L29" s="41">
        <v>30.7</v>
      </c>
      <c r="M29" s="54" t="s">
        <v>213</v>
      </c>
      <c r="N29" s="51"/>
      <c r="O29" s="37"/>
      <c r="P29" s="51"/>
      <c r="Q29" s="15"/>
      <c r="R29" s="15"/>
      <c r="S29" s="15"/>
      <c r="T29" s="15"/>
      <c r="U29" s="15"/>
      <c r="V29" s="15"/>
      <c r="W29" s="15"/>
      <c r="X29" s="15"/>
      <c r="Y29" s="15"/>
    </row>
    <row r="30" spans="1:25" x14ac:dyDescent="0.25">
      <c r="A30" s="37" t="s">
        <v>26</v>
      </c>
      <c r="B30" s="40">
        <v>5654</v>
      </c>
      <c r="C30" s="41">
        <v>33.9</v>
      </c>
      <c r="D30" s="54" t="s">
        <v>237</v>
      </c>
      <c r="E30" s="40">
        <v>5926</v>
      </c>
      <c r="F30" s="41">
        <v>34.9</v>
      </c>
      <c r="G30" s="54" t="s">
        <v>256</v>
      </c>
      <c r="H30" s="40">
        <v>5818</v>
      </c>
      <c r="I30" s="41">
        <v>34</v>
      </c>
      <c r="J30" s="54" t="s">
        <v>237</v>
      </c>
      <c r="K30" s="40">
        <v>6484</v>
      </c>
      <c r="L30" s="41">
        <v>31.6</v>
      </c>
      <c r="M30" s="54" t="s">
        <v>216</v>
      </c>
      <c r="N30" s="51"/>
      <c r="O30" s="37"/>
      <c r="P30" s="51"/>
      <c r="Q30" s="15"/>
      <c r="R30" s="15"/>
      <c r="S30" s="15"/>
      <c r="T30" s="15"/>
      <c r="U30" s="15"/>
      <c r="V30" s="15"/>
      <c r="W30" s="15"/>
      <c r="X30" s="15"/>
      <c r="Y30" s="15"/>
    </row>
    <row r="31" spans="1:25" x14ac:dyDescent="0.25">
      <c r="A31" s="37" t="s">
        <v>2</v>
      </c>
      <c r="B31" s="40">
        <v>223</v>
      </c>
      <c r="C31" s="41">
        <v>34.1</v>
      </c>
      <c r="D31" s="54" t="s">
        <v>258</v>
      </c>
      <c r="E31" s="40">
        <v>187</v>
      </c>
      <c r="F31" s="41">
        <v>37.4</v>
      </c>
      <c r="G31" s="54" t="s">
        <v>241</v>
      </c>
      <c r="H31" s="40">
        <v>215</v>
      </c>
      <c r="I31" s="41">
        <v>38.6</v>
      </c>
      <c r="J31" s="54" t="s">
        <v>218</v>
      </c>
      <c r="K31" s="40">
        <v>204</v>
      </c>
      <c r="L31" s="41">
        <v>35.299999999999997</v>
      </c>
      <c r="M31" s="54" t="s">
        <v>193</v>
      </c>
      <c r="N31" s="51"/>
      <c r="O31" s="37"/>
      <c r="P31" s="51"/>
      <c r="Q31" s="15"/>
      <c r="R31" s="15"/>
      <c r="S31" s="15"/>
      <c r="T31" s="15"/>
      <c r="U31" s="15"/>
      <c r="V31" s="15"/>
      <c r="W31" s="15"/>
      <c r="X31" s="15"/>
      <c r="Y31" s="15"/>
    </row>
    <row r="32" spans="1:25" x14ac:dyDescent="0.25">
      <c r="A32" s="37" t="s">
        <v>19</v>
      </c>
      <c r="B32" s="40">
        <v>216</v>
      </c>
      <c r="C32" s="41">
        <v>31.9</v>
      </c>
      <c r="D32" s="54" t="s">
        <v>267</v>
      </c>
      <c r="E32" s="40">
        <v>248</v>
      </c>
      <c r="F32" s="41">
        <v>29.8</v>
      </c>
      <c r="G32" s="54" t="s">
        <v>252</v>
      </c>
      <c r="H32" s="40">
        <v>279</v>
      </c>
      <c r="I32" s="41">
        <v>29</v>
      </c>
      <c r="J32" s="54" t="s">
        <v>231</v>
      </c>
      <c r="K32" s="40">
        <v>258</v>
      </c>
      <c r="L32" s="41">
        <v>38.799999999999997</v>
      </c>
      <c r="M32" s="54" t="s">
        <v>208</v>
      </c>
      <c r="N32" s="51"/>
      <c r="O32" s="37"/>
      <c r="P32" s="51"/>
      <c r="Q32" s="15"/>
      <c r="R32" s="15"/>
      <c r="S32" s="15"/>
      <c r="T32" s="15"/>
      <c r="U32" s="15"/>
      <c r="V32" s="15"/>
      <c r="W32" s="15"/>
      <c r="X32" s="15"/>
      <c r="Y32" s="15"/>
    </row>
    <row r="33" spans="1:25" x14ac:dyDescent="0.25">
      <c r="A33" s="37" t="s">
        <v>352</v>
      </c>
      <c r="B33" s="40">
        <v>695</v>
      </c>
      <c r="C33" s="41">
        <v>41.3</v>
      </c>
      <c r="D33" s="54" t="s">
        <v>273</v>
      </c>
      <c r="E33" s="40">
        <v>808</v>
      </c>
      <c r="F33" s="41">
        <v>40.299999999999997</v>
      </c>
      <c r="G33" s="54" t="s">
        <v>255</v>
      </c>
      <c r="H33" s="40">
        <v>887</v>
      </c>
      <c r="I33" s="41">
        <v>43</v>
      </c>
      <c r="J33" s="54" t="s">
        <v>236</v>
      </c>
      <c r="K33" s="40">
        <v>894</v>
      </c>
      <c r="L33" s="41">
        <v>44.2</v>
      </c>
      <c r="M33" s="54" t="s">
        <v>215</v>
      </c>
      <c r="N33" s="51"/>
      <c r="O33" s="37"/>
      <c r="P33" s="51"/>
      <c r="Q33" s="15"/>
      <c r="R33" s="15"/>
      <c r="S33" s="15"/>
      <c r="T33" s="15"/>
      <c r="U33" s="15"/>
      <c r="V33" s="15"/>
      <c r="W33" s="15"/>
      <c r="X33" s="15"/>
      <c r="Y33" s="15"/>
    </row>
    <row r="34" spans="1:25" x14ac:dyDescent="0.25">
      <c r="A34" s="37" t="s">
        <v>15</v>
      </c>
      <c r="B34" s="40">
        <v>2920</v>
      </c>
      <c r="C34" s="41">
        <v>42.1</v>
      </c>
      <c r="D34" s="54" t="s">
        <v>263</v>
      </c>
      <c r="E34" s="40">
        <v>3928</v>
      </c>
      <c r="F34" s="41">
        <v>42.2</v>
      </c>
      <c r="G34" s="54" t="s">
        <v>248</v>
      </c>
      <c r="H34" s="40">
        <v>3647</v>
      </c>
      <c r="I34" s="41">
        <v>43.9</v>
      </c>
      <c r="J34" s="54" t="s">
        <v>228</v>
      </c>
      <c r="K34" s="40">
        <v>5590</v>
      </c>
      <c r="L34" s="41">
        <v>44.4</v>
      </c>
      <c r="M34" s="54" t="s">
        <v>152</v>
      </c>
      <c r="N34" s="51"/>
      <c r="O34" s="37"/>
      <c r="P34" s="51"/>
      <c r="Q34" s="15"/>
      <c r="R34" s="15"/>
      <c r="S34" s="15"/>
      <c r="T34" s="15"/>
      <c r="U34" s="15"/>
      <c r="V34" s="15"/>
      <c r="W34" s="15"/>
      <c r="X34" s="15"/>
      <c r="Y34" s="15"/>
    </row>
    <row r="35" spans="1:25" x14ac:dyDescent="0.25">
      <c r="A35" s="37" t="s">
        <v>3</v>
      </c>
      <c r="B35" s="40">
        <v>176</v>
      </c>
      <c r="C35" s="41">
        <v>42</v>
      </c>
      <c r="D35" s="54" t="s">
        <v>259</v>
      </c>
      <c r="E35" s="40">
        <v>162</v>
      </c>
      <c r="F35" s="41">
        <v>51.9</v>
      </c>
      <c r="G35" s="54" t="s">
        <v>242</v>
      </c>
      <c r="H35" s="40">
        <v>153</v>
      </c>
      <c r="I35" s="41">
        <v>46.4</v>
      </c>
      <c r="J35" s="54" t="s">
        <v>219</v>
      </c>
      <c r="K35" s="40">
        <v>123</v>
      </c>
      <c r="L35" s="41">
        <v>45.5</v>
      </c>
      <c r="M35" s="54" t="s">
        <v>194</v>
      </c>
      <c r="N35" s="51"/>
      <c r="O35" s="37"/>
      <c r="P35" s="51"/>
      <c r="Q35" s="15"/>
      <c r="R35" s="15"/>
      <c r="S35" s="15"/>
      <c r="T35" s="15"/>
      <c r="U35" s="15"/>
      <c r="V35" s="15"/>
      <c r="W35" s="15"/>
      <c r="X35" s="15"/>
      <c r="Y35" s="15"/>
    </row>
    <row r="36" spans="1:25" x14ac:dyDescent="0.25">
      <c r="A36" s="51"/>
      <c r="B36" s="57"/>
      <c r="C36" s="51"/>
      <c r="D36" s="51"/>
      <c r="E36" s="57"/>
      <c r="F36" s="51"/>
      <c r="G36" s="51"/>
      <c r="H36" s="57"/>
      <c r="I36" s="51"/>
      <c r="J36" s="51"/>
      <c r="K36" s="57"/>
      <c r="L36" s="51"/>
      <c r="M36" s="51"/>
      <c r="N36" s="51"/>
      <c r="O36" s="51"/>
      <c r="P36" s="51"/>
    </row>
    <row r="37" spans="1:25" x14ac:dyDescent="0.25">
      <c r="A37" s="51"/>
      <c r="B37" s="57"/>
      <c r="C37" s="51"/>
      <c r="D37" s="51"/>
      <c r="E37" s="57"/>
      <c r="F37" s="51"/>
      <c r="G37" s="51"/>
      <c r="H37" s="57"/>
      <c r="I37" s="51"/>
      <c r="J37" s="51"/>
      <c r="K37" s="57"/>
      <c r="L37" s="51"/>
      <c r="M37" s="51"/>
      <c r="N37" s="51"/>
      <c r="O37" s="51"/>
      <c r="P37" s="51"/>
    </row>
    <row r="38" spans="1:25" x14ac:dyDescent="0.25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</row>
    <row r="39" spans="1:25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</row>
    <row r="40" spans="1:25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</row>
    <row r="41" spans="1:25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</row>
    <row r="42" spans="1:25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25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25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</row>
    <row r="45" spans="1:25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</row>
    <row r="46" spans="1:25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</row>
    <row r="47" spans="1:25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</row>
    <row r="48" spans="1:25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</row>
    <row r="49" spans="1:16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</row>
    <row r="50" spans="1:16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workbookViewId="0">
      <selection activeCell="A37" sqref="A37:XFD113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  <col min="14" max="14" width="6.7109375" customWidth="1"/>
  </cols>
  <sheetData>
    <row r="1" spans="1:27" x14ac:dyDescent="0.25">
      <c r="A1" s="1" t="s">
        <v>362</v>
      </c>
    </row>
    <row r="2" spans="1:27" x14ac:dyDescent="0.25">
      <c r="A2" s="27"/>
      <c r="B2" s="28"/>
      <c r="C2" s="29"/>
      <c r="D2" s="30"/>
      <c r="E2" s="29"/>
      <c r="F2" s="29"/>
      <c r="G2" s="28"/>
      <c r="H2" s="31"/>
      <c r="I2" s="30"/>
      <c r="J2" s="31"/>
      <c r="K2" s="31"/>
      <c r="L2" s="31"/>
      <c r="M2" s="31"/>
      <c r="N2" s="15"/>
      <c r="O2" s="15"/>
      <c r="P2" s="15"/>
    </row>
    <row r="3" spans="1:27" x14ac:dyDescent="0.25">
      <c r="A3" s="2"/>
      <c r="B3" s="3"/>
      <c r="C3" s="4">
        <v>2012</v>
      </c>
      <c r="D3" s="5"/>
      <c r="E3" s="3"/>
      <c r="F3" s="4">
        <v>2013</v>
      </c>
      <c r="G3" s="6"/>
      <c r="H3" s="7"/>
      <c r="I3" s="8">
        <v>2014</v>
      </c>
      <c r="J3" s="6"/>
      <c r="K3" s="32"/>
      <c r="L3" s="8">
        <v>2015</v>
      </c>
      <c r="M3" s="8"/>
      <c r="N3" s="61"/>
      <c r="O3" s="15"/>
      <c r="P3" s="15"/>
    </row>
    <row r="4" spans="1:27" x14ac:dyDescent="0.25">
      <c r="A4" s="10" t="s">
        <v>89</v>
      </c>
      <c r="B4" s="11" t="s">
        <v>90</v>
      </c>
      <c r="C4" s="12" t="s">
        <v>359</v>
      </c>
      <c r="D4" s="13" t="s">
        <v>360</v>
      </c>
      <c r="E4" s="11" t="s">
        <v>90</v>
      </c>
      <c r="F4" s="12" t="s">
        <v>359</v>
      </c>
      <c r="G4" s="13" t="s">
        <v>360</v>
      </c>
      <c r="H4" s="11" t="s">
        <v>90</v>
      </c>
      <c r="I4" s="12" t="s">
        <v>359</v>
      </c>
      <c r="J4" s="14" t="s">
        <v>360</v>
      </c>
      <c r="K4" s="11" t="s">
        <v>90</v>
      </c>
      <c r="L4" s="12" t="s">
        <v>359</v>
      </c>
      <c r="M4" s="14" t="s">
        <v>360</v>
      </c>
      <c r="N4" s="62"/>
      <c r="O4" s="48" t="s">
        <v>407</v>
      </c>
      <c r="P4" s="15"/>
      <c r="Q4" s="15"/>
      <c r="R4" s="15" t="s">
        <v>347</v>
      </c>
      <c r="S4" s="15" t="s">
        <v>349</v>
      </c>
      <c r="T4" s="15" t="s">
        <v>348</v>
      </c>
      <c r="U4" s="15" t="s">
        <v>354</v>
      </c>
      <c r="V4" s="15" t="s">
        <v>353</v>
      </c>
      <c r="W4" s="15"/>
      <c r="X4" s="15"/>
      <c r="Y4" s="15"/>
      <c r="Z4" s="15"/>
      <c r="AA4" s="15"/>
    </row>
    <row r="5" spans="1:27" x14ac:dyDescent="0.25">
      <c r="A5" s="37" t="s">
        <v>13</v>
      </c>
      <c r="B5" s="35">
        <v>138</v>
      </c>
      <c r="C5" s="36">
        <v>5.0999999999999996</v>
      </c>
      <c r="D5" s="58" t="s">
        <v>290</v>
      </c>
      <c r="E5" s="35">
        <v>121</v>
      </c>
      <c r="F5" s="36">
        <v>5</v>
      </c>
      <c r="G5" s="58" t="s">
        <v>290</v>
      </c>
      <c r="H5" s="35">
        <v>152</v>
      </c>
      <c r="I5" s="36">
        <v>3.3</v>
      </c>
      <c r="J5" s="58" t="s">
        <v>307</v>
      </c>
      <c r="K5" s="35">
        <v>173</v>
      </c>
      <c r="L5" s="36">
        <v>1.7</v>
      </c>
      <c r="M5" s="58" t="s">
        <v>38</v>
      </c>
      <c r="N5" s="63"/>
      <c r="O5" s="50">
        <f t="shared" ref="O5:O34" si="0">(L5/38.5)*100</f>
        <v>4.4155844155844157</v>
      </c>
      <c r="P5" s="51"/>
      <c r="Q5" s="51"/>
      <c r="R5" s="15"/>
      <c r="S5" s="15"/>
      <c r="T5" s="15"/>
      <c r="U5" s="15"/>
      <c r="V5" s="15"/>
      <c r="W5" s="15"/>
      <c r="X5" s="15"/>
      <c r="Y5" s="15"/>
      <c r="Z5" s="15"/>
      <c r="AA5" s="15"/>
    </row>
    <row r="6" spans="1:27" x14ac:dyDescent="0.25">
      <c r="A6" s="37" t="s">
        <v>20</v>
      </c>
      <c r="B6" s="35">
        <v>4702</v>
      </c>
      <c r="C6" s="36">
        <v>6</v>
      </c>
      <c r="D6" s="58" t="s">
        <v>86</v>
      </c>
      <c r="E6" s="35">
        <v>4740</v>
      </c>
      <c r="F6" s="36">
        <v>5.8</v>
      </c>
      <c r="G6" s="58" t="s">
        <v>86</v>
      </c>
      <c r="H6" s="35">
        <v>6497</v>
      </c>
      <c r="I6" s="36">
        <v>5.7</v>
      </c>
      <c r="J6" s="58" t="s">
        <v>50</v>
      </c>
      <c r="K6" s="35">
        <v>5378</v>
      </c>
      <c r="L6" s="36">
        <v>5.7</v>
      </c>
      <c r="M6" s="58" t="s">
        <v>50</v>
      </c>
      <c r="N6" s="63"/>
      <c r="O6" s="50">
        <f t="shared" si="0"/>
        <v>14.805194805194805</v>
      </c>
      <c r="P6" s="51"/>
      <c r="Q6" s="51"/>
      <c r="R6" s="15"/>
      <c r="S6" s="15"/>
      <c r="T6" s="15"/>
      <c r="U6" s="15"/>
      <c r="V6" s="15"/>
      <c r="W6" s="15"/>
      <c r="X6" s="15"/>
      <c r="Y6" s="15"/>
      <c r="Z6" s="15"/>
      <c r="AA6" s="15"/>
    </row>
    <row r="7" spans="1:27" x14ac:dyDescent="0.25">
      <c r="A7" s="37" t="s">
        <v>21</v>
      </c>
      <c r="B7" s="35">
        <v>3019</v>
      </c>
      <c r="C7" s="36">
        <v>4.9000000000000004</v>
      </c>
      <c r="D7" s="58" t="s">
        <v>48</v>
      </c>
      <c r="E7" s="35">
        <v>3077</v>
      </c>
      <c r="F7" s="36">
        <v>5.5</v>
      </c>
      <c r="G7" s="58" t="s">
        <v>50</v>
      </c>
      <c r="H7" s="35">
        <v>3421</v>
      </c>
      <c r="I7" s="36">
        <v>5.8</v>
      </c>
      <c r="J7" s="58" t="s">
        <v>86</v>
      </c>
      <c r="K7" s="35">
        <v>3301</v>
      </c>
      <c r="L7" s="36">
        <v>6</v>
      </c>
      <c r="M7" s="58" t="s">
        <v>86</v>
      </c>
      <c r="N7" s="63"/>
      <c r="O7" s="50">
        <f t="shared" si="0"/>
        <v>15.584415584415584</v>
      </c>
      <c r="P7" s="51"/>
      <c r="Q7" s="51"/>
      <c r="R7" s="15"/>
      <c r="S7" s="15"/>
      <c r="T7" s="15"/>
      <c r="U7" s="15"/>
      <c r="V7" s="15"/>
      <c r="W7" s="15"/>
      <c r="X7" s="15"/>
      <c r="Y7" s="15"/>
      <c r="Z7" s="15"/>
      <c r="AA7" s="15"/>
    </row>
    <row r="8" spans="1:27" x14ac:dyDescent="0.25">
      <c r="A8" s="37" t="s">
        <v>8</v>
      </c>
      <c r="B8" s="35">
        <v>3162</v>
      </c>
      <c r="C8" s="36">
        <v>6.2</v>
      </c>
      <c r="D8" s="59" t="s">
        <v>86</v>
      </c>
      <c r="E8" s="35">
        <v>3720</v>
      </c>
      <c r="F8" s="36">
        <v>7.1</v>
      </c>
      <c r="G8" s="59" t="s">
        <v>78</v>
      </c>
      <c r="H8" s="35">
        <v>4009</v>
      </c>
      <c r="I8" s="36">
        <v>5.4</v>
      </c>
      <c r="J8" s="59" t="s">
        <v>50</v>
      </c>
      <c r="K8" s="35">
        <v>4342</v>
      </c>
      <c r="L8" s="36">
        <v>6.1</v>
      </c>
      <c r="M8" s="59" t="s">
        <v>86</v>
      </c>
      <c r="N8" s="63"/>
      <c r="O8" s="50">
        <f t="shared" si="0"/>
        <v>15.844155844155845</v>
      </c>
      <c r="P8" s="51"/>
      <c r="Q8" s="51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x14ac:dyDescent="0.25">
      <c r="A9" s="37" t="s">
        <v>27</v>
      </c>
      <c r="B9" s="35">
        <v>5537</v>
      </c>
      <c r="C9" s="36">
        <v>4.5</v>
      </c>
      <c r="D9" s="58" t="s">
        <v>33</v>
      </c>
      <c r="E9" s="35">
        <v>7532</v>
      </c>
      <c r="F9" s="36">
        <v>5.2</v>
      </c>
      <c r="G9" s="58" t="s">
        <v>50</v>
      </c>
      <c r="H9" s="35">
        <v>6546</v>
      </c>
      <c r="I9" s="36">
        <v>5.6</v>
      </c>
      <c r="J9" s="58" t="s">
        <v>50</v>
      </c>
      <c r="K9" s="35">
        <v>5995</v>
      </c>
      <c r="L9" s="36">
        <v>6.2</v>
      </c>
      <c r="M9" s="58" t="s">
        <v>68</v>
      </c>
      <c r="N9" s="63"/>
      <c r="O9" s="50">
        <f t="shared" si="0"/>
        <v>16.103896103896105</v>
      </c>
      <c r="P9" s="51"/>
      <c r="Q9" s="51"/>
      <c r="R9" s="15"/>
      <c r="S9" s="15"/>
      <c r="T9" s="15"/>
      <c r="U9" s="15"/>
      <c r="V9" s="15"/>
      <c r="W9" s="15"/>
      <c r="X9" s="15"/>
      <c r="Y9" s="15"/>
      <c r="Z9" s="15"/>
      <c r="AA9" s="15"/>
    </row>
    <row r="10" spans="1:27" x14ac:dyDescent="0.25">
      <c r="A10" s="37" t="s">
        <v>5</v>
      </c>
      <c r="B10" s="35">
        <v>2519</v>
      </c>
      <c r="C10" s="36">
        <v>7.9</v>
      </c>
      <c r="D10" s="58" t="s">
        <v>61</v>
      </c>
      <c r="E10" s="35">
        <v>2451</v>
      </c>
      <c r="F10" s="36">
        <v>8.1</v>
      </c>
      <c r="G10" s="58" t="s">
        <v>61</v>
      </c>
      <c r="H10" s="35">
        <v>4410</v>
      </c>
      <c r="I10" s="36">
        <v>7</v>
      </c>
      <c r="J10" s="58" t="s">
        <v>78</v>
      </c>
      <c r="K10" s="35">
        <v>4561</v>
      </c>
      <c r="L10" s="36">
        <v>7.5</v>
      </c>
      <c r="M10" s="58" t="s">
        <v>87</v>
      </c>
      <c r="N10" s="63"/>
      <c r="O10" s="50">
        <f t="shared" si="0"/>
        <v>19.480519480519483</v>
      </c>
      <c r="P10" s="51"/>
      <c r="Q10" s="51"/>
      <c r="R10" s="15"/>
      <c r="S10" s="15"/>
      <c r="T10" s="15"/>
      <c r="U10" s="15"/>
      <c r="V10" s="15"/>
      <c r="W10" s="15"/>
      <c r="X10" s="15"/>
      <c r="Y10" s="15"/>
      <c r="Z10" s="15"/>
      <c r="AA10" s="15"/>
    </row>
    <row r="11" spans="1:27" x14ac:dyDescent="0.25">
      <c r="A11" s="37" t="s">
        <v>0</v>
      </c>
      <c r="B11" s="35">
        <v>3710</v>
      </c>
      <c r="C11" s="36">
        <v>8.6999999999999993</v>
      </c>
      <c r="D11" s="58" t="s">
        <v>47</v>
      </c>
      <c r="E11" s="35">
        <v>4376</v>
      </c>
      <c r="F11" s="36">
        <v>9.8000000000000007</v>
      </c>
      <c r="G11" s="58" t="s">
        <v>210</v>
      </c>
      <c r="H11" s="35">
        <v>4739</v>
      </c>
      <c r="I11" s="36">
        <v>9.4</v>
      </c>
      <c r="J11" s="58" t="s">
        <v>325</v>
      </c>
      <c r="K11" s="35">
        <v>4900</v>
      </c>
      <c r="L11" s="36">
        <v>9.6999999999999993</v>
      </c>
      <c r="M11" s="58" t="s">
        <v>210</v>
      </c>
      <c r="N11" s="63"/>
      <c r="O11" s="50">
        <f t="shared" si="0"/>
        <v>25.194805194805191</v>
      </c>
      <c r="P11" s="51"/>
      <c r="Q11" s="51"/>
      <c r="R11" s="15"/>
      <c r="S11" s="15"/>
      <c r="T11" s="15"/>
      <c r="U11" s="15"/>
      <c r="V11" s="15"/>
      <c r="W11" s="15"/>
      <c r="X11" s="15"/>
      <c r="Y11" s="15"/>
      <c r="Z11" s="15"/>
      <c r="AA11" s="15"/>
    </row>
    <row r="12" spans="1:27" x14ac:dyDescent="0.25">
      <c r="A12" s="37" t="s">
        <v>1</v>
      </c>
      <c r="B12" s="35">
        <v>4097</v>
      </c>
      <c r="C12" s="36">
        <v>6.9</v>
      </c>
      <c r="D12" s="59" t="s">
        <v>78</v>
      </c>
      <c r="E12" s="35">
        <v>4051</v>
      </c>
      <c r="F12" s="36">
        <v>8</v>
      </c>
      <c r="G12" s="59" t="s">
        <v>61</v>
      </c>
      <c r="H12" s="35">
        <v>2802</v>
      </c>
      <c r="I12" s="36">
        <v>9.6999999999999993</v>
      </c>
      <c r="J12" s="59" t="s">
        <v>210</v>
      </c>
      <c r="K12" s="35">
        <v>2593</v>
      </c>
      <c r="L12" s="36">
        <v>9.6999999999999993</v>
      </c>
      <c r="M12" s="59" t="s">
        <v>210</v>
      </c>
      <c r="N12" s="63"/>
      <c r="O12" s="50">
        <f t="shared" si="0"/>
        <v>25.194805194805191</v>
      </c>
      <c r="P12" s="51"/>
      <c r="Q12" s="51"/>
      <c r="R12" s="15"/>
      <c r="S12" s="15"/>
      <c r="T12" s="15"/>
      <c r="U12" s="15"/>
      <c r="V12" s="15"/>
      <c r="W12" s="15"/>
      <c r="X12" s="15"/>
      <c r="Y12" s="15"/>
      <c r="Z12" s="15"/>
      <c r="AA12" s="15"/>
    </row>
    <row r="13" spans="1:27" x14ac:dyDescent="0.25">
      <c r="A13" s="37" t="s">
        <v>10</v>
      </c>
      <c r="B13" s="35">
        <v>4186</v>
      </c>
      <c r="C13" s="36">
        <v>8.8000000000000007</v>
      </c>
      <c r="D13" s="58" t="s">
        <v>47</v>
      </c>
      <c r="E13" s="35">
        <v>5335</v>
      </c>
      <c r="F13" s="36">
        <v>10.7</v>
      </c>
      <c r="G13" s="58" t="s">
        <v>199</v>
      </c>
      <c r="H13" s="35">
        <v>6246</v>
      </c>
      <c r="I13" s="36">
        <v>10.5</v>
      </c>
      <c r="J13" s="58" t="s">
        <v>333</v>
      </c>
      <c r="K13" s="35">
        <v>8724</v>
      </c>
      <c r="L13" s="36">
        <v>10.4</v>
      </c>
      <c r="M13" s="58" t="s">
        <v>333</v>
      </c>
      <c r="N13" s="63"/>
      <c r="O13" s="50">
        <f t="shared" si="0"/>
        <v>27.012987012987015</v>
      </c>
      <c r="P13" s="51"/>
      <c r="Q13" s="51"/>
      <c r="R13" s="15"/>
      <c r="S13" s="15"/>
      <c r="T13" s="15"/>
      <c r="U13" s="15"/>
      <c r="V13" s="15"/>
      <c r="W13" s="15"/>
      <c r="X13" s="15"/>
      <c r="Y13" s="15"/>
      <c r="Z13" s="15"/>
      <c r="AA13" s="15"/>
    </row>
    <row r="14" spans="1:27" x14ac:dyDescent="0.25">
      <c r="A14" s="37" t="s">
        <v>9</v>
      </c>
      <c r="B14" s="35">
        <v>9563</v>
      </c>
      <c r="C14" s="36">
        <v>10</v>
      </c>
      <c r="D14" s="58" t="s">
        <v>210</v>
      </c>
      <c r="E14" s="35">
        <v>10154</v>
      </c>
      <c r="F14" s="36">
        <v>9.5</v>
      </c>
      <c r="G14" s="58" t="s">
        <v>325</v>
      </c>
      <c r="H14" s="35">
        <v>10349</v>
      </c>
      <c r="I14" s="36">
        <v>9.9</v>
      </c>
      <c r="J14" s="58" t="s">
        <v>210</v>
      </c>
      <c r="K14" s="35">
        <v>11051</v>
      </c>
      <c r="L14" s="36">
        <v>11</v>
      </c>
      <c r="M14" s="58" t="s">
        <v>199</v>
      </c>
      <c r="N14" s="63"/>
      <c r="O14" s="50">
        <f t="shared" si="0"/>
        <v>28.571428571428569</v>
      </c>
      <c r="P14" s="51"/>
      <c r="Q14" s="51"/>
      <c r="R14" s="15"/>
      <c r="S14" s="15"/>
      <c r="T14" s="15"/>
      <c r="U14" s="15"/>
      <c r="V14" s="15"/>
      <c r="W14" s="15"/>
      <c r="X14" s="15"/>
      <c r="Y14" s="15"/>
      <c r="Z14" s="15"/>
      <c r="AA14" s="15"/>
    </row>
    <row r="15" spans="1:27" x14ac:dyDescent="0.25">
      <c r="A15" s="37" t="s">
        <v>19</v>
      </c>
      <c r="B15" s="35">
        <v>216</v>
      </c>
      <c r="C15" s="36">
        <v>13.9</v>
      </c>
      <c r="D15" s="58" t="s">
        <v>261</v>
      </c>
      <c r="E15" s="35">
        <v>248</v>
      </c>
      <c r="F15" s="36">
        <v>8.9</v>
      </c>
      <c r="G15" s="58" t="s">
        <v>62</v>
      </c>
      <c r="H15" s="35">
        <v>279</v>
      </c>
      <c r="I15" s="36">
        <v>10.8</v>
      </c>
      <c r="J15" s="58" t="s">
        <v>294</v>
      </c>
      <c r="K15" s="35">
        <v>258</v>
      </c>
      <c r="L15" s="36">
        <v>11.2</v>
      </c>
      <c r="M15" s="58" t="s">
        <v>285</v>
      </c>
      <c r="N15" s="63"/>
      <c r="O15" s="50">
        <f t="shared" si="0"/>
        <v>29.09090909090909</v>
      </c>
      <c r="P15" s="51"/>
      <c r="Q15" s="51"/>
      <c r="R15" s="15"/>
      <c r="S15" s="15"/>
      <c r="T15" s="15"/>
      <c r="U15" s="15"/>
      <c r="V15" s="15"/>
      <c r="W15" s="15"/>
      <c r="X15" s="15"/>
      <c r="Y15" s="15"/>
      <c r="Z15" s="15"/>
      <c r="AA15" s="15"/>
    </row>
    <row r="16" spans="1:27" x14ac:dyDescent="0.25">
      <c r="A16" s="37" t="s">
        <v>28</v>
      </c>
      <c r="B16" s="35">
        <v>5663</v>
      </c>
      <c r="C16" s="36">
        <v>13.1</v>
      </c>
      <c r="D16" s="59" t="s">
        <v>209</v>
      </c>
      <c r="E16" s="35">
        <v>6586</v>
      </c>
      <c r="F16" s="36">
        <v>14.7</v>
      </c>
      <c r="G16" s="59" t="s">
        <v>82</v>
      </c>
      <c r="H16" s="35">
        <v>6221</v>
      </c>
      <c r="I16" s="36">
        <v>10.3</v>
      </c>
      <c r="J16" s="59" t="s">
        <v>333</v>
      </c>
      <c r="K16" s="35">
        <v>5169</v>
      </c>
      <c r="L16" s="36">
        <v>11.3</v>
      </c>
      <c r="M16" s="59" t="s">
        <v>199</v>
      </c>
      <c r="N16" s="63"/>
      <c r="O16" s="50">
        <f t="shared" si="0"/>
        <v>29.350649350649356</v>
      </c>
      <c r="P16" s="51"/>
      <c r="Q16" s="51"/>
      <c r="R16" s="15"/>
      <c r="S16" s="15"/>
      <c r="T16" s="15"/>
      <c r="U16" s="15"/>
      <c r="V16" s="15"/>
      <c r="W16" s="15"/>
      <c r="X16" s="15"/>
      <c r="Y16" s="15"/>
      <c r="Z16" s="15"/>
      <c r="AA16" s="15"/>
    </row>
    <row r="17" spans="1:27" x14ac:dyDescent="0.25">
      <c r="A17" s="37" t="s">
        <v>6</v>
      </c>
      <c r="B17" s="35">
        <v>305</v>
      </c>
      <c r="C17" s="36">
        <v>7.9</v>
      </c>
      <c r="D17" s="58" t="s">
        <v>293</v>
      </c>
      <c r="E17" s="35">
        <v>340</v>
      </c>
      <c r="F17" s="36">
        <v>7.4</v>
      </c>
      <c r="G17" s="58" t="s">
        <v>293</v>
      </c>
      <c r="H17" s="35">
        <v>410</v>
      </c>
      <c r="I17" s="36">
        <v>9.3000000000000007</v>
      </c>
      <c r="J17" s="58" t="s">
        <v>332</v>
      </c>
      <c r="K17" s="35">
        <v>246</v>
      </c>
      <c r="L17" s="36">
        <v>11.4</v>
      </c>
      <c r="M17" s="58" t="s">
        <v>285</v>
      </c>
      <c r="N17" s="63"/>
      <c r="O17" s="50">
        <f t="shared" si="0"/>
        <v>29.61038961038961</v>
      </c>
      <c r="P17" s="51"/>
      <c r="Q17" s="51"/>
      <c r="R17" s="15"/>
      <c r="S17" s="15"/>
      <c r="T17" s="15"/>
      <c r="U17" s="15"/>
      <c r="V17" s="15"/>
      <c r="W17" s="15"/>
      <c r="X17" s="15"/>
      <c r="Y17" s="15"/>
      <c r="Z17" s="15"/>
      <c r="AA17" s="15"/>
    </row>
    <row r="18" spans="1:27" x14ac:dyDescent="0.25">
      <c r="A18" s="37" t="s">
        <v>14</v>
      </c>
      <c r="B18" s="35">
        <v>2288</v>
      </c>
      <c r="C18" s="36">
        <v>9.1999999999999993</v>
      </c>
      <c r="D18" s="58" t="s">
        <v>47</v>
      </c>
      <c r="E18" s="35">
        <v>2480</v>
      </c>
      <c r="F18" s="36">
        <v>10.6</v>
      </c>
      <c r="G18" s="58" t="s">
        <v>35</v>
      </c>
      <c r="H18" s="35">
        <v>2691</v>
      </c>
      <c r="I18" s="36">
        <v>10.7</v>
      </c>
      <c r="J18" s="58" t="s">
        <v>199</v>
      </c>
      <c r="K18" s="35">
        <v>2638</v>
      </c>
      <c r="L18" s="36">
        <v>11.4</v>
      </c>
      <c r="M18" s="58" t="s">
        <v>269</v>
      </c>
      <c r="N18" s="63"/>
      <c r="O18" s="50">
        <f t="shared" si="0"/>
        <v>29.61038961038961</v>
      </c>
      <c r="P18" s="51"/>
      <c r="Q18" s="51"/>
      <c r="R18" s="15"/>
      <c r="S18" s="15"/>
      <c r="T18" s="15"/>
      <c r="U18" s="15"/>
      <c r="V18" s="15"/>
      <c r="W18" s="15"/>
      <c r="X18" s="15"/>
      <c r="Y18" s="15"/>
      <c r="Z18" s="15"/>
      <c r="AA18" s="15"/>
    </row>
    <row r="19" spans="1:27" x14ac:dyDescent="0.25">
      <c r="A19" s="37" t="s">
        <v>26</v>
      </c>
      <c r="B19" s="35">
        <v>5672</v>
      </c>
      <c r="C19" s="36">
        <v>13.5</v>
      </c>
      <c r="D19" s="58" t="s">
        <v>322</v>
      </c>
      <c r="E19" s="35">
        <v>5932</v>
      </c>
      <c r="F19" s="36">
        <v>13.3</v>
      </c>
      <c r="G19" s="58" t="s">
        <v>209</v>
      </c>
      <c r="H19" s="35">
        <v>5821</v>
      </c>
      <c r="I19" s="36">
        <v>12.3</v>
      </c>
      <c r="J19" s="58" t="s">
        <v>338</v>
      </c>
      <c r="K19" s="35">
        <v>6428</v>
      </c>
      <c r="L19" s="36">
        <v>11.6</v>
      </c>
      <c r="M19" s="58" t="s">
        <v>257</v>
      </c>
      <c r="N19" s="63"/>
      <c r="O19" s="50">
        <f t="shared" si="0"/>
        <v>30.129870129870127</v>
      </c>
      <c r="P19" s="51"/>
      <c r="Q19" s="51"/>
      <c r="R19" s="15"/>
      <c r="S19" s="15"/>
      <c r="T19" s="15"/>
      <c r="U19" s="15"/>
      <c r="V19" s="15"/>
      <c r="W19" s="15"/>
      <c r="X19" s="15"/>
      <c r="Y19" s="15"/>
      <c r="Z19" s="15"/>
      <c r="AA19" s="15"/>
    </row>
    <row r="20" spans="1:27" x14ac:dyDescent="0.25">
      <c r="A20" s="37" t="s">
        <v>22</v>
      </c>
      <c r="B20" s="35">
        <v>1037</v>
      </c>
      <c r="C20" s="36">
        <v>12.9</v>
      </c>
      <c r="D20" s="59" t="s">
        <v>280</v>
      </c>
      <c r="E20" s="35">
        <v>1036</v>
      </c>
      <c r="F20" s="36">
        <v>10.9</v>
      </c>
      <c r="G20" s="59" t="s">
        <v>54</v>
      </c>
      <c r="H20" s="35">
        <v>1085</v>
      </c>
      <c r="I20" s="36">
        <v>10.5</v>
      </c>
      <c r="J20" s="59" t="s">
        <v>35</v>
      </c>
      <c r="K20" s="35">
        <v>1610</v>
      </c>
      <c r="L20" s="36">
        <v>11.9</v>
      </c>
      <c r="M20" s="59" t="s">
        <v>312</v>
      </c>
      <c r="N20" s="63"/>
      <c r="O20" s="50">
        <f t="shared" si="0"/>
        <v>30.909090909090907</v>
      </c>
      <c r="P20" s="51"/>
      <c r="Q20" s="51"/>
      <c r="R20" s="15"/>
      <c r="S20" s="15"/>
      <c r="T20" s="15"/>
      <c r="U20" s="15"/>
      <c r="V20" s="15"/>
      <c r="W20" s="15"/>
      <c r="X20" s="15"/>
      <c r="Y20" s="15"/>
      <c r="Z20" s="15"/>
      <c r="AA20" s="15"/>
    </row>
    <row r="21" spans="1:27" x14ac:dyDescent="0.25">
      <c r="A21" s="37" t="s">
        <v>12</v>
      </c>
      <c r="B21" s="35">
        <v>906</v>
      </c>
      <c r="C21" s="36">
        <v>7.6</v>
      </c>
      <c r="D21" s="58" t="s">
        <v>317</v>
      </c>
      <c r="E21" s="35">
        <v>1040</v>
      </c>
      <c r="F21" s="36">
        <v>8.8000000000000007</v>
      </c>
      <c r="G21" s="58" t="s">
        <v>327</v>
      </c>
      <c r="H21" s="35">
        <v>1079</v>
      </c>
      <c r="I21" s="36">
        <v>10.8</v>
      </c>
      <c r="J21" s="58" t="s">
        <v>54</v>
      </c>
      <c r="K21" s="35">
        <v>1046</v>
      </c>
      <c r="L21" s="36">
        <v>12.5</v>
      </c>
      <c r="M21" s="58" t="s">
        <v>280</v>
      </c>
      <c r="N21" s="63"/>
      <c r="O21" s="50">
        <f t="shared" si="0"/>
        <v>32.467532467532465</v>
      </c>
      <c r="P21" s="51"/>
      <c r="Q21" s="51"/>
      <c r="R21" s="15"/>
      <c r="S21" s="15"/>
      <c r="T21" s="15"/>
      <c r="U21" s="15"/>
      <c r="V21" s="15"/>
      <c r="W21" s="15"/>
      <c r="X21" s="15"/>
      <c r="Y21" s="15"/>
      <c r="Z21" s="15"/>
      <c r="AA21" s="15"/>
    </row>
    <row r="22" spans="1:27" x14ac:dyDescent="0.25">
      <c r="A22" s="37" t="s">
        <v>18</v>
      </c>
      <c r="B22" s="35">
        <v>334</v>
      </c>
      <c r="C22" s="36">
        <v>11.4</v>
      </c>
      <c r="D22" s="58" t="s">
        <v>319</v>
      </c>
      <c r="E22" s="35">
        <v>301</v>
      </c>
      <c r="F22" s="36">
        <v>10.6</v>
      </c>
      <c r="G22" s="58" t="s">
        <v>294</v>
      </c>
      <c r="H22" s="35">
        <v>368</v>
      </c>
      <c r="I22" s="36">
        <v>12</v>
      </c>
      <c r="J22" s="58" t="s">
        <v>221</v>
      </c>
      <c r="K22" s="35">
        <v>347</v>
      </c>
      <c r="L22" s="36">
        <v>12.7</v>
      </c>
      <c r="M22" s="58" t="s">
        <v>344</v>
      </c>
      <c r="N22" s="63"/>
      <c r="O22" s="50">
        <f t="shared" si="0"/>
        <v>32.987012987012989</v>
      </c>
      <c r="P22" s="51"/>
      <c r="Q22" s="51"/>
      <c r="R22" s="15"/>
      <c r="S22" s="15"/>
      <c r="T22" s="15"/>
      <c r="U22" s="15"/>
      <c r="V22" s="15"/>
      <c r="W22" s="15"/>
      <c r="X22" s="15"/>
      <c r="Y22" s="15"/>
      <c r="Z22" s="15"/>
      <c r="AA22" s="15"/>
    </row>
    <row r="23" spans="1:27" ht="30.75" customHeight="1" x14ac:dyDescent="0.25">
      <c r="A23" s="38" t="s">
        <v>408</v>
      </c>
      <c r="B23" s="60">
        <v>70888</v>
      </c>
      <c r="C23" s="46">
        <v>11.9</v>
      </c>
      <c r="D23" s="55" t="s">
        <v>402</v>
      </c>
      <c r="E23" s="60">
        <v>79082</v>
      </c>
      <c r="F23" s="46">
        <v>12.6</v>
      </c>
      <c r="G23" s="55" t="s">
        <v>338</v>
      </c>
      <c r="H23" s="60">
        <v>85103</v>
      </c>
      <c r="I23" s="46">
        <v>12</v>
      </c>
      <c r="J23" s="55" t="s">
        <v>402</v>
      </c>
      <c r="K23" s="60">
        <v>89839</v>
      </c>
      <c r="L23" s="46">
        <v>13.1</v>
      </c>
      <c r="M23" s="55" t="s">
        <v>403</v>
      </c>
      <c r="N23" s="64"/>
      <c r="O23" s="50">
        <f t="shared" si="0"/>
        <v>34.025974025974023</v>
      </c>
      <c r="P23" s="51"/>
      <c r="Q23" s="51"/>
      <c r="R23" s="15"/>
      <c r="S23" s="15"/>
      <c r="T23" s="15"/>
      <c r="U23" s="15"/>
      <c r="V23" s="15"/>
      <c r="W23" s="15"/>
      <c r="X23" s="15"/>
      <c r="Y23" s="15"/>
      <c r="Z23" s="15"/>
      <c r="AA23" s="15"/>
    </row>
    <row r="24" spans="1:27" x14ac:dyDescent="0.25">
      <c r="A24" s="37" t="s">
        <v>25</v>
      </c>
      <c r="B24" s="35">
        <v>1168</v>
      </c>
      <c r="C24" s="36">
        <v>9.5</v>
      </c>
      <c r="D24" s="59" t="s">
        <v>303</v>
      </c>
      <c r="E24" s="35">
        <v>1224</v>
      </c>
      <c r="F24" s="36">
        <v>8.6999999999999993</v>
      </c>
      <c r="G24" s="59" t="s">
        <v>70</v>
      </c>
      <c r="H24" s="35">
        <v>1216</v>
      </c>
      <c r="I24" s="36">
        <v>12.7</v>
      </c>
      <c r="J24" s="59" t="s">
        <v>280</v>
      </c>
      <c r="K24" s="35">
        <v>1326</v>
      </c>
      <c r="L24" s="36">
        <v>13.7</v>
      </c>
      <c r="M24" s="59" t="s">
        <v>346</v>
      </c>
      <c r="N24" s="63"/>
      <c r="O24" s="50">
        <f t="shared" si="0"/>
        <v>35.584415584415588</v>
      </c>
      <c r="P24" s="51"/>
      <c r="Q24" s="51"/>
      <c r="R24" s="15"/>
      <c r="S24" s="15"/>
      <c r="T24" s="15"/>
      <c r="U24" s="15"/>
      <c r="V24" s="15"/>
      <c r="W24" s="15"/>
      <c r="X24" s="15"/>
      <c r="Y24" s="15"/>
      <c r="Z24" s="15"/>
      <c r="AA24" s="15"/>
    </row>
    <row r="25" spans="1:27" x14ac:dyDescent="0.25">
      <c r="A25" s="37" t="s">
        <v>4</v>
      </c>
      <c r="B25" s="35">
        <v>2812</v>
      </c>
      <c r="C25" s="36">
        <v>11.5</v>
      </c>
      <c r="D25" s="58" t="s">
        <v>269</v>
      </c>
      <c r="E25" s="35">
        <v>2954</v>
      </c>
      <c r="F25" s="36">
        <v>13.1</v>
      </c>
      <c r="G25" s="58" t="s">
        <v>209</v>
      </c>
      <c r="H25" s="35">
        <v>2978</v>
      </c>
      <c r="I25" s="36">
        <v>14</v>
      </c>
      <c r="J25" s="58" t="s">
        <v>71</v>
      </c>
      <c r="K25" s="35">
        <v>3172</v>
      </c>
      <c r="L25" s="36">
        <v>14.5</v>
      </c>
      <c r="M25" s="58" t="s">
        <v>39</v>
      </c>
      <c r="N25" s="63"/>
      <c r="O25" s="50">
        <f t="shared" si="0"/>
        <v>37.662337662337663</v>
      </c>
      <c r="P25" s="51"/>
      <c r="Q25" s="51"/>
      <c r="R25" s="15"/>
      <c r="S25" s="15"/>
      <c r="T25" s="15"/>
      <c r="U25" s="15"/>
      <c r="V25" s="15"/>
      <c r="W25" s="15"/>
      <c r="X25" s="15"/>
      <c r="Y25" s="15"/>
      <c r="Z25" s="15"/>
      <c r="AA25" s="15"/>
    </row>
    <row r="26" spans="1:27" x14ac:dyDescent="0.25">
      <c r="A26" s="37" t="s">
        <v>17</v>
      </c>
      <c r="B26" s="35">
        <v>462</v>
      </c>
      <c r="C26" s="36">
        <v>4.8</v>
      </c>
      <c r="D26" s="58" t="s">
        <v>318</v>
      </c>
      <c r="E26" s="35">
        <v>434</v>
      </c>
      <c r="F26" s="36">
        <v>7.6</v>
      </c>
      <c r="G26" s="58" t="s">
        <v>293</v>
      </c>
      <c r="H26" s="35">
        <v>594</v>
      </c>
      <c r="I26" s="36">
        <v>8.1</v>
      </c>
      <c r="J26" s="58" t="s">
        <v>336</v>
      </c>
      <c r="K26" s="35">
        <v>581</v>
      </c>
      <c r="L26" s="36">
        <v>16</v>
      </c>
      <c r="M26" s="58" t="s">
        <v>343</v>
      </c>
      <c r="N26" s="63"/>
      <c r="O26" s="50">
        <f t="shared" si="0"/>
        <v>41.558441558441558</v>
      </c>
      <c r="P26" s="51"/>
      <c r="Q26" s="51"/>
      <c r="R26" s="15"/>
      <c r="S26" s="15"/>
      <c r="T26" s="15"/>
      <c r="U26" s="15"/>
      <c r="V26" s="15"/>
      <c r="W26" s="15"/>
      <c r="X26" s="15"/>
      <c r="Y26" s="15"/>
      <c r="Z26" s="15"/>
      <c r="AA26" s="15"/>
    </row>
    <row r="27" spans="1:27" x14ac:dyDescent="0.25">
      <c r="A27" s="37" t="s">
        <v>23</v>
      </c>
      <c r="B27" s="35">
        <v>2154</v>
      </c>
      <c r="C27" s="36">
        <v>13.5</v>
      </c>
      <c r="D27" s="58" t="s">
        <v>279</v>
      </c>
      <c r="E27" s="35">
        <v>2678</v>
      </c>
      <c r="F27" s="36">
        <v>14.9</v>
      </c>
      <c r="G27" s="58" t="s">
        <v>82</v>
      </c>
      <c r="H27" s="35">
        <v>5024</v>
      </c>
      <c r="I27" s="36">
        <v>16.399999999999999</v>
      </c>
      <c r="J27" s="58" t="s">
        <v>217</v>
      </c>
      <c r="K27" s="35">
        <v>5376</v>
      </c>
      <c r="L27" s="36">
        <v>16.100000000000001</v>
      </c>
      <c r="M27" s="58" t="s">
        <v>217</v>
      </c>
      <c r="N27" s="63"/>
      <c r="O27" s="50">
        <f t="shared" si="0"/>
        <v>41.81818181818182</v>
      </c>
      <c r="P27" s="51"/>
      <c r="Q27" s="51"/>
      <c r="R27" s="15"/>
      <c r="S27" s="15"/>
      <c r="T27" s="15"/>
      <c r="U27" s="15"/>
      <c r="V27" s="15"/>
      <c r="W27" s="15"/>
      <c r="X27" s="15"/>
      <c r="Y27" s="15"/>
      <c r="Z27" s="15"/>
      <c r="AA27" s="15"/>
    </row>
    <row r="28" spans="1:27" x14ac:dyDescent="0.25">
      <c r="A28" s="37" t="s">
        <v>11</v>
      </c>
      <c r="B28" s="35">
        <v>1411</v>
      </c>
      <c r="C28" s="36">
        <v>17.399999999999999</v>
      </c>
      <c r="D28" s="59" t="s">
        <v>64</v>
      </c>
      <c r="E28" s="35">
        <v>1437</v>
      </c>
      <c r="F28" s="36">
        <v>18.899999999999999</v>
      </c>
      <c r="G28" s="59" t="s">
        <v>326</v>
      </c>
      <c r="H28" s="35">
        <v>1619</v>
      </c>
      <c r="I28" s="36">
        <v>16.399999999999999</v>
      </c>
      <c r="J28" s="59" t="s">
        <v>313</v>
      </c>
      <c r="K28" s="35">
        <v>2026</v>
      </c>
      <c r="L28" s="36">
        <v>16.7</v>
      </c>
      <c r="M28" s="59" t="s">
        <v>313</v>
      </c>
      <c r="N28" s="63"/>
      <c r="O28" s="50">
        <f t="shared" si="0"/>
        <v>43.376623376623371</v>
      </c>
      <c r="P28" s="51"/>
      <c r="Q28" s="51"/>
      <c r="R28" s="15"/>
      <c r="S28" s="15"/>
      <c r="T28" s="15"/>
      <c r="U28" s="15"/>
      <c r="V28" s="15"/>
      <c r="W28" s="15"/>
      <c r="X28" s="15"/>
      <c r="Y28" s="15"/>
      <c r="Z28" s="15"/>
      <c r="AA28" s="15"/>
    </row>
    <row r="29" spans="1:27" x14ac:dyDescent="0.25">
      <c r="A29" s="37" t="s">
        <v>16</v>
      </c>
      <c r="B29" s="35">
        <v>154</v>
      </c>
      <c r="C29" s="36">
        <v>13</v>
      </c>
      <c r="D29" s="58" t="s">
        <v>67</v>
      </c>
      <c r="E29" s="35">
        <v>136</v>
      </c>
      <c r="F29" s="36">
        <v>14</v>
      </c>
      <c r="G29" s="58" t="s">
        <v>264</v>
      </c>
      <c r="H29" s="35">
        <v>165</v>
      </c>
      <c r="I29" s="36">
        <v>10.9</v>
      </c>
      <c r="J29" s="58" t="s">
        <v>335</v>
      </c>
      <c r="K29" s="35">
        <v>201</v>
      </c>
      <c r="L29" s="36">
        <v>17.899999999999999</v>
      </c>
      <c r="M29" s="58" t="s">
        <v>342</v>
      </c>
      <c r="N29" s="63"/>
      <c r="O29" s="50">
        <f t="shared" si="0"/>
        <v>46.493506493506494</v>
      </c>
      <c r="P29" s="51"/>
      <c r="Q29" s="51"/>
      <c r="R29" s="15"/>
      <c r="S29" s="15"/>
      <c r="T29" s="15"/>
      <c r="U29" s="15"/>
      <c r="V29" s="15"/>
      <c r="W29" s="15"/>
      <c r="X29" s="15"/>
      <c r="Y29" s="15"/>
      <c r="Z29" s="15"/>
      <c r="AA29" s="15"/>
    </row>
    <row r="30" spans="1:27" x14ac:dyDescent="0.25">
      <c r="A30" s="37" t="s">
        <v>7</v>
      </c>
      <c r="B30" s="35">
        <v>1393</v>
      </c>
      <c r="C30" s="36">
        <v>16.2</v>
      </c>
      <c r="D30" s="58" t="s">
        <v>277</v>
      </c>
      <c r="E30" s="35">
        <v>1255</v>
      </c>
      <c r="F30" s="36">
        <v>17.2</v>
      </c>
      <c r="G30" s="58" t="s">
        <v>300</v>
      </c>
      <c r="H30" s="35">
        <v>1122</v>
      </c>
      <c r="I30" s="36">
        <v>21</v>
      </c>
      <c r="J30" s="58" t="s">
        <v>272</v>
      </c>
      <c r="K30" s="35">
        <v>1215</v>
      </c>
      <c r="L30" s="36">
        <v>19.8</v>
      </c>
      <c r="M30" s="58" t="s">
        <v>254</v>
      </c>
      <c r="N30" s="63"/>
      <c r="O30" s="50">
        <f t="shared" si="0"/>
        <v>51.428571428571438</v>
      </c>
      <c r="P30" s="51"/>
      <c r="Q30" s="51"/>
      <c r="R30" s="15"/>
      <c r="S30" s="15"/>
      <c r="T30" s="15"/>
      <c r="U30" s="15"/>
      <c r="V30" s="15"/>
      <c r="W30" s="15"/>
      <c r="X30" s="15"/>
      <c r="Y30" s="15"/>
      <c r="Z30" s="15"/>
      <c r="AA30" s="15"/>
    </row>
    <row r="31" spans="1:27" x14ac:dyDescent="0.25">
      <c r="A31" s="37" t="s">
        <v>24</v>
      </c>
      <c r="B31" s="35">
        <v>191</v>
      </c>
      <c r="C31" s="36">
        <v>25.1</v>
      </c>
      <c r="D31" s="58" t="s">
        <v>320</v>
      </c>
      <c r="E31" s="35">
        <v>298</v>
      </c>
      <c r="F31" s="36">
        <v>22.8</v>
      </c>
      <c r="G31" s="58" t="s">
        <v>328</v>
      </c>
      <c r="H31" s="35">
        <v>306</v>
      </c>
      <c r="I31" s="36">
        <v>29.4</v>
      </c>
      <c r="J31" s="58" t="s">
        <v>231</v>
      </c>
      <c r="K31" s="35">
        <v>369</v>
      </c>
      <c r="L31" s="36">
        <v>26.8</v>
      </c>
      <c r="M31" s="58" t="s">
        <v>345</v>
      </c>
      <c r="N31" s="63"/>
      <c r="O31" s="50">
        <f t="shared" si="0"/>
        <v>69.610389610389618</v>
      </c>
      <c r="P31" s="51"/>
      <c r="Q31" s="51"/>
      <c r="R31" s="15"/>
      <c r="S31" s="15"/>
      <c r="T31" s="15"/>
      <c r="U31" s="15"/>
      <c r="V31" s="15"/>
      <c r="W31" s="15"/>
      <c r="X31" s="15"/>
      <c r="Y31" s="15"/>
      <c r="Z31" s="15"/>
      <c r="AA31" s="15"/>
    </row>
    <row r="32" spans="1:27" x14ac:dyDescent="0.25">
      <c r="A32" s="37" t="s">
        <v>3</v>
      </c>
      <c r="B32" s="35">
        <v>176</v>
      </c>
      <c r="C32" s="36">
        <v>31.8</v>
      </c>
      <c r="D32" s="59" t="s">
        <v>316</v>
      </c>
      <c r="E32" s="35">
        <v>162</v>
      </c>
      <c r="F32" s="36">
        <v>38.9</v>
      </c>
      <c r="G32" s="59" t="s">
        <v>324</v>
      </c>
      <c r="H32" s="35">
        <v>153</v>
      </c>
      <c r="I32" s="36">
        <v>28.8</v>
      </c>
      <c r="J32" s="59" t="s">
        <v>331</v>
      </c>
      <c r="K32" s="35">
        <v>123</v>
      </c>
      <c r="L32" s="36">
        <v>28.5</v>
      </c>
      <c r="M32" s="59" t="s">
        <v>340</v>
      </c>
      <c r="N32" s="63"/>
      <c r="O32" s="50">
        <f t="shared" si="0"/>
        <v>74.025974025974023</v>
      </c>
      <c r="P32" s="51"/>
      <c r="Q32" s="51"/>
      <c r="R32" s="15"/>
      <c r="S32" s="15"/>
      <c r="T32" s="15"/>
      <c r="U32" s="15"/>
      <c r="V32" s="15"/>
      <c r="W32" s="15"/>
      <c r="X32" s="15"/>
      <c r="Y32" s="15"/>
      <c r="Z32" s="15"/>
      <c r="AA32" s="15"/>
    </row>
    <row r="33" spans="1:27" x14ac:dyDescent="0.25">
      <c r="A33" s="37" t="s">
        <v>352</v>
      </c>
      <c r="B33" s="35">
        <v>693</v>
      </c>
      <c r="C33" s="36">
        <v>30.7</v>
      </c>
      <c r="D33" s="58" t="s">
        <v>321</v>
      </c>
      <c r="E33" s="35">
        <v>807</v>
      </c>
      <c r="F33" s="36">
        <v>29.7</v>
      </c>
      <c r="G33" s="58" t="s">
        <v>329</v>
      </c>
      <c r="H33" s="35">
        <v>889</v>
      </c>
      <c r="I33" s="36">
        <v>31.8</v>
      </c>
      <c r="J33" s="58" t="s">
        <v>337</v>
      </c>
      <c r="K33" s="35">
        <v>893</v>
      </c>
      <c r="L33" s="36">
        <v>30</v>
      </c>
      <c r="M33" s="58" t="s">
        <v>329</v>
      </c>
      <c r="N33" s="63"/>
      <c r="O33" s="50">
        <f t="shared" si="0"/>
        <v>77.922077922077932</v>
      </c>
      <c r="P33" s="51"/>
      <c r="Q33" s="51"/>
      <c r="R33" s="15"/>
      <c r="S33" s="15"/>
      <c r="T33" s="15"/>
      <c r="U33" s="15"/>
      <c r="V33" s="15"/>
      <c r="W33" s="15"/>
      <c r="X33" s="15"/>
      <c r="Y33" s="15"/>
      <c r="Z33" s="15"/>
      <c r="AA33" s="15"/>
    </row>
    <row r="34" spans="1:27" x14ac:dyDescent="0.25">
      <c r="A34" s="37" t="s">
        <v>15</v>
      </c>
      <c r="B34" s="35">
        <v>2997</v>
      </c>
      <c r="C34" s="36">
        <v>26.3</v>
      </c>
      <c r="D34" s="58" t="s">
        <v>192</v>
      </c>
      <c r="E34" s="35">
        <v>3990</v>
      </c>
      <c r="F34" s="36">
        <v>26.2</v>
      </c>
      <c r="G34" s="58" t="s">
        <v>192</v>
      </c>
      <c r="H34" s="35">
        <v>3694</v>
      </c>
      <c r="I34" s="36">
        <v>28.7</v>
      </c>
      <c r="J34" s="58" t="s">
        <v>334</v>
      </c>
      <c r="K34" s="35">
        <v>5592</v>
      </c>
      <c r="L34" s="36">
        <v>30.1</v>
      </c>
      <c r="M34" s="58" t="s">
        <v>341</v>
      </c>
      <c r="N34" s="63"/>
      <c r="O34" s="50">
        <f t="shared" si="0"/>
        <v>78.181818181818187</v>
      </c>
      <c r="P34" s="51"/>
      <c r="Q34" s="51"/>
      <c r="R34" s="15"/>
      <c r="S34" s="15"/>
      <c r="T34" s="15"/>
      <c r="U34" s="15"/>
      <c r="V34" s="15"/>
      <c r="W34" s="15"/>
      <c r="X34" s="15"/>
      <c r="Y34" s="15"/>
      <c r="Z34" s="15"/>
      <c r="AA34" s="15"/>
    </row>
    <row r="35" spans="1:27" x14ac:dyDescent="0.25">
      <c r="A35" s="37" t="s">
        <v>2</v>
      </c>
      <c r="B35" s="35">
        <v>223</v>
      </c>
      <c r="C35" s="36">
        <v>38.1</v>
      </c>
      <c r="D35" s="58" t="s">
        <v>218</v>
      </c>
      <c r="E35" s="35">
        <v>187</v>
      </c>
      <c r="F35" s="36">
        <v>39.6</v>
      </c>
      <c r="G35" s="58" t="s">
        <v>323</v>
      </c>
      <c r="H35" s="35">
        <v>218</v>
      </c>
      <c r="I35" s="36">
        <v>40.4</v>
      </c>
      <c r="J35" s="58" t="s">
        <v>330</v>
      </c>
      <c r="K35" s="35">
        <v>205</v>
      </c>
      <c r="L35" s="36">
        <v>38.5</v>
      </c>
      <c r="M35" s="58" t="s">
        <v>339</v>
      </c>
      <c r="N35" s="63"/>
      <c r="O35" s="50">
        <f>(L35/38.5)*100</f>
        <v>100</v>
      </c>
      <c r="P35" s="51"/>
      <c r="Q35" s="37"/>
    </row>
    <row r="36" spans="1:27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37"/>
      <c r="K36" s="37"/>
      <c r="L36" s="37"/>
      <c r="M36" s="37"/>
      <c r="N36" s="51"/>
      <c r="O36" s="51"/>
      <c r="P36" s="51"/>
      <c r="Q36" s="37"/>
    </row>
    <row r="37" spans="1:27" x14ac:dyDescent="0.25">
      <c r="A37" s="15"/>
      <c r="B37" s="15"/>
      <c r="C37" s="15"/>
      <c r="D37" s="15"/>
      <c r="E37" s="15"/>
      <c r="F37" s="15"/>
      <c r="G37" s="15"/>
      <c r="H37" s="15"/>
      <c r="I37" s="15"/>
    </row>
    <row r="38" spans="1:27" x14ac:dyDescent="0.25">
      <c r="A38" s="15"/>
      <c r="B38" s="15"/>
      <c r="C38" s="15"/>
      <c r="D38" s="15"/>
      <c r="E38" s="15"/>
      <c r="F38" s="15"/>
      <c r="G38" s="15"/>
      <c r="H38" s="15"/>
      <c r="I38" s="15"/>
    </row>
    <row r="39" spans="1:27" x14ac:dyDescent="0.25">
      <c r="A39" s="15"/>
      <c r="B39" s="15"/>
      <c r="C39" s="15"/>
      <c r="D39" s="15"/>
      <c r="E39" s="15"/>
      <c r="F39" s="15"/>
      <c r="G39" s="15"/>
      <c r="H39" s="15"/>
      <c r="I39" s="15"/>
    </row>
    <row r="40" spans="1:27" x14ac:dyDescent="0.25">
      <c r="A40" s="15"/>
      <c r="B40" s="15"/>
      <c r="C40" s="15"/>
      <c r="D40" s="15"/>
      <c r="E40" s="15"/>
      <c r="F40" s="15"/>
      <c r="G40" s="15"/>
      <c r="H40" s="15"/>
      <c r="I40" s="15"/>
    </row>
    <row r="41" spans="1:27" x14ac:dyDescent="0.25">
      <c r="A41" s="15"/>
      <c r="B41" s="15"/>
      <c r="C41" s="15"/>
      <c r="D41" s="15"/>
      <c r="E41" s="15"/>
      <c r="F41" s="15"/>
      <c r="G41" s="15"/>
      <c r="H41" s="15"/>
      <c r="I41" s="15"/>
    </row>
    <row r="42" spans="1:27" x14ac:dyDescent="0.25">
      <c r="A42" s="15"/>
      <c r="B42" s="15"/>
      <c r="C42" s="15"/>
      <c r="D42" s="15"/>
      <c r="E42" s="15"/>
      <c r="F42" s="15"/>
      <c r="G42" s="15"/>
      <c r="H42" s="15"/>
      <c r="I42" s="15"/>
    </row>
    <row r="43" spans="1:27" x14ac:dyDescent="0.25">
      <c r="A43" s="15"/>
      <c r="B43" s="15"/>
      <c r="C43" s="15"/>
      <c r="D43" s="15"/>
      <c r="E43" s="15"/>
      <c r="F43" s="15"/>
      <c r="G43" s="15"/>
      <c r="H43" s="15"/>
      <c r="I43" s="15"/>
    </row>
    <row r="44" spans="1:27" x14ac:dyDescent="0.25">
      <c r="A44" s="15"/>
      <c r="B44" s="15"/>
      <c r="C44" s="15"/>
      <c r="D44" s="15"/>
      <c r="E44" s="15"/>
      <c r="F44" s="15"/>
      <c r="G44" s="15"/>
      <c r="H44" s="15"/>
      <c r="I44" s="15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workbookViewId="0">
      <selection activeCell="A37" sqref="A37:XFD69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6" x14ac:dyDescent="0.25">
      <c r="A1" s="1" t="s">
        <v>363</v>
      </c>
    </row>
    <row r="2" spans="1:26" x14ac:dyDescent="0.25">
      <c r="A2" s="27"/>
      <c r="B2" s="28"/>
      <c r="C2" s="29"/>
      <c r="D2" s="30"/>
      <c r="E2" s="29"/>
      <c r="F2" s="29"/>
      <c r="G2" s="28"/>
      <c r="H2" s="31"/>
      <c r="I2" s="30"/>
      <c r="J2" s="31"/>
      <c r="K2" s="31"/>
      <c r="L2" s="31"/>
      <c r="M2" s="31"/>
      <c r="N2" s="49"/>
      <c r="O2" s="49"/>
    </row>
    <row r="3" spans="1:26" x14ac:dyDescent="0.25">
      <c r="A3" s="2"/>
      <c r="B3" s="3"/>
      <c r="C3" s="4">
        <v>2012</v>
      </c>
      <c r="D3" s="5"/>
      <c r="E3" s="3"/>
      <c r="F3" s="4">
        <v>2013</v>
      </c>
      <c r="G3" s="6"/>
      <c r="H3" s="7"/>
      <c r="I3" s="8">
        <v>2014</v>
      </c>
      <c r="J3" s="6"/>
      <c r="K3" s="32"/>
      <c r="L3" s="8">
        <v>2015</v>
      </c>
      <c r="M3" s="8"/>
      <c r="N3" s="49"/>
      <c r="O3" s="49"/>
    </row>
    <row r="4" spans="1:26" x14ac:dyDescent="0.25">
      <c r="A4" s="10" t="s">
        <v>89</v>
      </c>
      <c r="B4" s="11" t="s">
        <v>90</v>
      </c>
      <c r="C4" s="12" t="s">
        <v>359</v>
      </c>
      <c r="D4" s="13" t="s">
        <v>360</v>
      </c>
      <c r="E4" s="11" t="s">
        <v>90</v>
      </c>
      <c r="F4" s="12" t="s">
        <v>359</v>
      </c>
      <c r="G4" s="13" t="s">
        <v>360</v>
      </c>
      <c r="H4" s="11" t="s">
        <v>90</v>
      </c>
      <c r="I4" s="12" t="s">
        <v>359</v>
      </c>
      <c r="J4" s="14" t="s">
        <v>360</v>
      </c>
      <c r="K4" s="11" t="s">
        <v>90</v>
      </c>
      <c r="L4" s="12" t="s">
        <v>359</v>
      </c>
      <c r="M4" s="34" t="s">
        <v>360</v>
      </c>
      <c r="N4" s="48" t="s">
        <v>407</v>
      </c>
      <c r="O4" s="49"/>
      <c r="P4" s="15"/>
      <c r="Q4" s="15" t="s">
        <v>347</v>
      </c>
      <c r="R4" s="15" t="s">
        <v>351</v>
      </c>
      <c r="S4" s="15" t="s">
        <v>350</v>
      </c>
      <c r="T4" s="15" t="s">
        <v>349</v>
      </c>
      <c r="U4" s="15" t="s">
        <v>348</v>
      </c>
      <c r="V4" s="15"/>
      <c r="W4" s="15"/>
      <c r="X4" s="15"/>
      <c r="Y4" s="15"/>
      <c r="Z4" s="15"/>
    </row>
    <row r="5" spans="1:26" x14ac:dyDescent="0.25">
      <c r="A5" s="37" t="s">
        <v>13</v>
      </c>
      <c r="B5" s="40">
        <v>138</v>
      </c>
      <c r="C5" s="41">
        <v>3.6</v>
      </c>
      <c r="D5" s="42" t="s">
        <v>307</v>
      </c>
      <c r="E5" s="40">
        <v>121</v>
      </c>
      <c r="F5" s="41">
        <v>4.0999999999999996</v>
      </c>
      <c r="G5" s="42" t="s">
        <v>57</v>
      </c>
      <c r="H5" s="40">
        <v>152</v>
      </c>
      <c r="I5" s="41">
        <v>5.3</v>
      </c>
      <c r="J5" s="42" t="s">
        <v>290</v>
      </c>
      <c r="K5" s="40">
        <v>173</v>
      </c>
      <c r="L5" s="41">
        <v>2.9</v>
      </c>
      <c r="M5" s="42" t="s">
        <v>281</v>
      </c>
      <c r="N5" s="50">
        <f t="shared" ref="N5:N34" si="0">(L5/24.2)*100</f>
        <v>11.983471074380166</v>
      </c>
      <c r="O5" s="51"/>
      <c r="P5" s="51"/>
      <c r="Q5" s="51"/>
      <c r="R5" s="15"/>
      <c r="S5" s="15"/>
      <c r="T5" s="15"/>
      <c r="U5" s="15"/>
      <c r="V5" s="15"/>
      <c r="W5" s="15"/>
      <c r="X5" s="15"/>
      <c r="Y5" s="15"/>
      <c r="Z5" s="15"/>
    </row>
    <row r="6" spans="1:26" x14ac:dyDescent="0.25">
      <c r="A6" s="37" t="s">
        <v>8</v>
      </c>
      <c r="B6" s="40">
        <v>2993</v>
      </c>
      <c r="C6" s="41">
        <v>6.1</v>
      </c>
      <c r="D6" s="42" t="s">
        <v>86</v>
      </c>
      <c r="E6" s="40">
        <v>3561</v>
      </c>
      <c r="F6" s="41">
        <v>6.5</v>
      </c>
      <c r="G6" s="42" t="s">
        <v>68</v>
      </c>
      <c r="H6" s="40">
        <v>3817</v>
      </c>
      <c r="I6" s="41">
        <v>4.5999999999999996</v>
      </c>
      <c r="J6" s="42" t="s">
        <v>33</v>
      </c>
      <c r="K6" s="40">
        <v>4135</v>
      </c>
      <c r="L6" s="41">
        <v>5.4</v>
      </c>
      <c r="M6" s="42" t="s">
        <v>50</v>
      </c>
      <c r="N6" s="50">
        <f t="shared" si="0"/>
        <v>22.314049586776864</v>
      </c>
      <c r="O6" s="51"/>
      <c r="P6" s="51"/>
      <c r="Q6" s="51"/>
      <c r="R6" s="15"/>
      <c r="S6" s="15"/>
      <c r="T6" s="15"/>
      <c r="U6" s="15"/>
      <c r="V6" s="15"/>
      <c r="W6" s="15"/>
      <c r="X6" s="15"/>
      <c r="Y6" s="15"/>
      <c r="Z6" s="15"/>
    </row>
    <row r="7" spans="1:26" x14ac:dyDescent="0.25">
      <c r="A7" s="37" t="s">
        <v>20</v>
      </c>
      <c r="B7" s="40">
        <v>4706</v>
      </c>
      <c r="C7" s="41">
        <v>7.2</v>
      </c>
      <c r="D7" s="42" t="s">
        <v>78</v>
      </c>
      <c r="E7" s="40">
        <v>4741</v>
      </c>
      <c r="F7" s="41">
        <v>6.2</v>
      </c>
      <c r="G7" s="42" t="s">
        <v>68</v>
      </c>
      <c r="H7" s="40">
        <v>6485</v>
      </c>
      <c r="I7" s="41">
        <v>6.3</v>
      </c>
      <c r="J7" s="42" t="s">
        <v>68</v>
      </c>
      <c r="K7" s="40">
        <v>5378</v>
      </c>
      <c r="L7" s="41">
        <v>6</v>
      </c>
      <c r="M7" s="42" t="s">
        <v>86</v>
      </c>
      <c r="N7" s="50">
        <f t="shared" si="0"/>
        <v>24.793388429752067</v>
      </c>
      <c r="O7" s="51"/>
      <c r="P7" s="51"/>
      <c r="Q7" s="51"/>
      <c r="R7" s="15"/>
      <c r="S7" s="15"/>
      <c r="T7" s="15"/>
      <c r="U7" s="15"/>
      <c r="V7" s="15"/>
      <c r="W7" s="15"/>
      <c r="X7" s="15"/>
      <c r="Y7" s="15"/>
      <c r="Z7" s="15"/>
    </row>
    <row r="8" spans="1:26" x14ac:dyDescent="0.25">
      <c r="A8" s="37" t="s">
        <v>21</v>
      </c>
      <c r="B8" s="40">
        <v>3023</v>
      </c>
      <c r="C8" s="41">
        <v>5.8</v>
      </c>
      <c r="D8" s="42" t="s">
        <v>86</v>
      </c>
      <c r="E8" s="40">
        <v>3079</v>
      </c>
      <c r="F8" s="41">
        <v>6.4</v>
      </c>
      <c r="G8" s="42" t="s">
        <v>68</v>
      </c>
      <c r="H8" s="40">
        <v>3419</v>
      </c>
      <c r="I8" s="41">
        <v>5.9</v>
      </c>
      <c r="J8" s="42" t="s">
        <v>86</v>
      </c>
      <c r="K8" s="40">
        <v>3301</v>
      </c>
      <c r="L8" s="41">
        <v>6</v>
      </c>
      <c r="M8" s="42" t="s">
        <v>86</v>
      </c>
      <c r="N8" s="50">
        <f t="shared" si="0"/>
        <v>24.793388429752067</v>
      </c>
      <c r="O8" s="51"/>
      <c r="P8" s="51"/>
      <c r="Q8" s="51"/>
      <c r="R8" s="15"/>
      <c r="S8" s="15"/>
      <c r="T8" s="15"/>
      <c r="U8" s="15"/>
      <c r="V8" s="15"/>
      <c r="W8" s="15"/>
      <c r="X8" s="15"/>
      <c r="Y8" s="15"/>
      <c r="Z8" s="15"/>
    </row>
    <row r="9" spans="1:26" x14ac:dyDescent="0.25">
      <c r="A9" s="37" t="s">
        <v>27</v>
      </c>
      <c r="B9" s="40">
        <v>5537</v>
      </c>
      <c r="C9" s="41">
        <v>5.8</v>
      </c>
      <c r="D9" s="42" t="s">
        <v>50</v>
      </c>
      <c r="E9" s="40">
        <v>7100</v>
      </c>
      <c r="F9" s="41">
        <v>6</v>
      </c>
      <c r="G9" s="42" t="s">
        <v>86</v>
      </c>
      <c r="H9" s="40">
        <v>5606</v>
      </c>
      <c r="I9" s="41">
        <v>6.1</v>
      </c>
      <c r="J9" s="42" t="s">
        <v>86</v>
      </c>
      <c r="K9" s="40">
        <v>5761</v>
      </c>
      <c r="L9" s="41">
        <v>6.4</v>
      </c>
      <c r="M9" s="42" t="s">
        <v>68</v>
      </c>
      <c r="N9" s="50">
        <f t="shared" si="0"/>
        <v>26.446280991735538</v>
      </c>
      <c r="O9" s="51"/>
      <c r="P9" s="51"/>
      <c r="Q9" s="51"/>
      <c r="R9" s="15"/>
      <c r="S9" s="15"/>
      <c r="T9" s="15"/>
      <c r="U9" s="15"/>
      <c r="V9" s="15"/>
      <c r="W9" s="15"/>
      <c r="X9" s="15"/>
      <c r="Y9" s="15"/>
      <c r="Z9" s="15"/>
    </row>
    <row r="10" spans="1:26" x14ac:dyDescent="0.25">
      <c r="A10" s="37" t="s">
        <v>5</v>
      </c>
      <c r="B10" s="40">
        <v>3687</v>
      </c>
      <c r="C10" s="41">
        <v>7.3</v>
      </c>
      <c r="D10" s="42" t="s">
        <v>78</v>
      </c>
      <c r="E10" s="40">
        <v>3887</v>
      </c>
      <c r="F10" s="41">
        <v>6.5</v>
      </c>
      <c r="G10" s="42" t="s">
        <v>68</v>
      </c>
      <c r="H10" s="40">
        <v>4493</v>
      </c>
      <c r="I10" s="41">
        <v>7.3</v>
      </c>
      <c r="J10" s="42" t="s">
        <v>87</v>
      </c>
      <c r="K10" s="40">
        <v>4591</v>
      </c>
      <c r="L10" s="41">
        <v>6.8</v>
      </c>
      <c r="M10" s="42" t="s">
        <v>78</v>
      </c>
      <c r="N10" s="50">
        <f t="shared" si="0"/>
        <v>28.099173553719009</v>
      </c>
      <c r="O10" s="51"/>
      <c r="P10" s="51"/>
      <c r="Q10" s="51"/>
      <c r="R10" s="15"/>
      <c r="S10" s="15"/>
      <c r="T10" s="15"/>
      <c r="U10" s="15"/>
      <c r="V10" s="15"/>
      <c r="W10" s="15"/>
      <c r="X10" s="15"/>
      <c r="Y10" s="15"/>
      <c r="Z10" s="15"/>
    </row>
    <row r="11" spans="1:26" x14ac:dyDescent="0.25">
      <c r="A11" s="37" t="s">
        <v>0</v>
      </c>
      <c r="B11" s="40">
        <v>3702</v>
      </c>
      <c r="C11" s="41">
        <v>6.3</v>
      </c>
      <c r="D11" s="42" t="s">
        <v>68</v>
      </c>
      <c r="E11" s="40">
        <v>4367</v>
      </c>
      <c r="F11" s="41">
        <v>7.2</v>
      </c>
      <c r="G11" s="42" t="s">
        <v>78</v>
      </c>
      <c r="H11" s="40">
        <v>4726</v>
      </c>
      <c r="I11" s="41">
        <v>7.1</v>
      </c>
      <c r="J11" s="42" t="s">
        <v>78</v>
      </c>
      <c r="K11" s="40">
        <v>4884</v>
      </c>
      <c r="L11" s="41">
        <v>7</v>
      </c>
      <c r="M11" s="42" t="s">
        <v>78</v>
      </c>
      <c r="N11" s="50">
        <f t="shared" si="0"/>
        <v>28.925619834710748</v>
      </c>
      <c r="O11" s="51"/>
      <c r="P11" s="51"/>
      <c r="Q11" s="51"/>
      <c r="R11" s="15"/>
      <c r="S11" s="15"/>
      <c r="T11" s="15"/>
      <c r="U11" s="15"/>
      <c r="V11" s="15"/>
      <c r="W11" s="15"/>
      <c r="X11" s="15"/>
      <c r="Y11" s="15"/>
      <c r="Z11" s="15"/>
    </row>
    <row r="12" spans="1:26" x14ac:dyDescent="0.25">
      <c r="A12" s="37" t="s">
        <v>10</v>
      </c>
      <c r="B12" s="40">
        <v>4190</v>
      </c>
      <c r="C12" s="41">
        <v>7.1</v>
      </c>
      <c r="D12" s="42" t="s">
        <v>78</v>
      </c>
      <c r="E12" s="40">
        <v>5337</v>
      </c>
      <c r="F12" s="41">
        <v>7</v>
      </c>
      <c r="G12" s="42" t="s">
        <v>78</v>
      </c>
      <c r="H12" s="40">
        <v>6244</v>
      </c>
      <c r="I12" s="41">
        <v>6.9</v>
      </c>
      <c r="J12" s="42" t="s">
        <v>78</v>
      </c>
      <c r="K12" s="40">
        <v>8723</v>
      </c>
      <c r="L12" s="41">
        <v>7.2</v>
      </c>
      <c r="M12" s="42" t="s">
        <v>87</v>
      </c>
      <c r="N12" s="50">
        <f t="shared" si="0"/>
        <v>29.75206611570248</v>
      </c>
      <c r="O12" s="51"/>
      <c r="P12" s="51"/>
      <c r="Q12" s="51"/>
      <c r="R12" s="15"/>
      <c r="S12" s="15"/>
      <c r="T12" s="15"/>
      <c r="U12" s="15"/>
      <c r="V12" s="15"/>
      <c r="W12" s="15"/>
      <c r="X12" s="15"/>
      <c r="Y12" s="15"/>
      <c r="Z12" s="15"/>
    </row>
    <row r="13" spans="1:26" x14ac:dyDescent="0.25">
      <c r="A13" s="37" t="s">
        <v>9</v>
      </c>
      <c r="B13" s="40">
        <v>5749</v>
      </c>
      <c r="C13" s="41">
        <v>8.1</v>
      </c>
      <c r="D13" s="42" t="s">
        <v>61</v>
      </c>
      <c r="E13" s="40">
        <v>10156</v>
      </c>
      <c r="F13" s="41">
        <v>7.8</v>
      </c>
      <c r="G13" s="42" t="s">
        <v>87</v>
      </c>
      <c r="H13" s="40">
        <v>10341</v>
      </c>
      <c r="I13" s="41">
        <v>7.7</v>
      </c>
      <c r="J13" s="42" t="s">
        <v>87</v>
      </c>
      <c r="K13" s="40">
        <v>11055</v>
      </c>
      <c r="L13" s="41">
        <v>8.1999999999999993</v>
      </c>
      <c r="M13" s="42" t="s">
        <v>278</v>
      </c>
      <c r="N13" s="50">
        <f t="shared" si="0"/>
        <v>33.884297520661157</v>
      </c>
      <c r="O13" s="51"/>
      <c r="P13" s="51"/>
      <c r="Q13" s="51"/>
      <c r="R13" s="15"/>
      <c r="S13" s="15"/>
      <c r="T13" s="15"/>
      <c r="U13" s="15"/>
      <c r="V13" s="15"/>
      <c r="W13" s="15"/>
      <c r="X13" s="15"/>
      <c r="Y13" s="15"/>
      <c r="Z13" s="15"/>
    </row>
    <row r="14" spans="1:26" x14ac:dyDescent="0.25">
      <c r="A14" s="37" t="s">
        <v>1</v>
      </c>
      <c r="B14" s="40">
        <v>3010</v>
      </c>
      <c r="C14" s="41">
        <v>7.3</v>
      </c>
      <c r="D14" s="42" t="s">
        <v>78</v>
      </c>
      <c r="E14" s="40">
        <v>3309</v>
      </c>
      <c r="F14" s="41">
        <v>7.3</v>
      </c>
      <c r="G14" s="42" t="s">
        <v>78</v>
      </c>
      <c r="H14" s="40">
        <v>2045</v>
      </c>
      <c r="I14" s="41">
        <v>8.9</v>
      </c>
      <c r="J14" s="42" t="s">
        <v>47</v>
      </c>
      <c r="K14" s="40">
        <v>2286</v>
      </c>
      <c r="L14" s="41">
        <v>8.4</v>
      </c>
      <c r="M14" s="42" t="s">
        <v>70</v>
      </c>
      <c r="N14" s="50">
        <f t="shared" si="0"/>
        <v>34.710743801652896</v>
      </c>
      <c r="O14" s="51"/>
      <c r="P14" s="51"/>
      <c r="Q14" s="51"/>
      <c r="R14" s="15"/>
      <c r="S14" s="15"/>
      <c r="T14" s="15"/>
      <c r="U14" s="15"/>
      <c r="V14" s="15"/>
      <c r="W14" s="15"/>
      <c r="X14" s="15"/>
      <c r="Y14" s="15"/>
      <c r="Z14" s="15"/>
    </row>
    <row r="15" spans="1:26" x14ac:dyDescent="0.25">
      <c r="A15" s="37" t="s">
        <v>18</v>
      </c>
      <c r="B15" s="40">
        <v>334</v>
      </c>
      <c r="C15" s="41">
        <v>6.3</v>
      </c>
      <c r="D15" s="42" t="s">
        <v>310</v>
      </c>
      <c r="E15" s="40">
        <v>299</v>
      </c>
      <c r="F15" s="41">
        <v>7</v>
      </c>
      <c r="G15" s="42" t="s">
        <v>85</v>
      </c>
      <c r="H15" s="40">
        <v>367</v>
      </c>
      <c r="I15" s="41">
        <v>7.9</v>
      </c>
      <c r="J15" s="42" t="s">
        <v>293</v>
      </c>
      <c r="K15" s="40">
        <v>347</v>
      </c>
      <c r="L15" s="41">
        <v>8.9</v>
      </c>
      <c r="M15" s="42" t="s">
        <v>284</v>
      </c>
      <c r="N15" s="50">
        <f t="shared" si="0"/>
        <v>36.77685950413224</v>
      </c>
      <c r="O15" s="51"/>
      <c r="P15" s="51"/>
      <c r="Q15" s="51"/>
      <c r="R15" s="15"/>
      <c r="S15" s="15"/>
      <c r="T15" s="15"/>
      <c r="U15" s="15"/>
      <c r="V15" s="15"/>
      <c r="W15" s="15"/>
      <c r="X15" s="15"/>
      <c r="Y15" s="15"/>
      <c r="Z15" s="15"/>
    </row>
    <row r="16" spans="1:26" x14ac:dyDescent="0.25">
      <c r="A16" s="37" t="s">
        <v>6</v>
      </c>
      <c r="B16" s="40">
        <v>304</v>
      </c>
      <c r="C16" s="41">
        <v>7.6</v>
      </c>
      <c r="D16" s="42" t="s">
        <v>293</v>
      </c>
      <c r="E16" s="40">
        <v>341</v>
      </c>
      <c r="F16" s="41">
        <v>7.3</v>
      </c>
      <c r="G16" s="42" t="s">
        <v>293</v>
      </c>
      <c r="H16" s="40">
        <v>411</v>
      </c>
      <c r="I16" s="41">
        <v>6.8</v>
      </c>
      <c r="J16" s="42" t="s">
        <v>288</v>
      </c>
      <c r="K16" s="40">
        <v>257</v>
      </c>
      <c r="L16" s="41">
        <v>9.3000000000000007</v>
      </c>
      <c r="M16" s="42" t="s">
        <v>276</v>
      </c>
      <c r="N16" s="50">
        <f t="shared" si="0"/>
        <v>38.429752066115711</v>
      </c>
      <c r="O16" s="51"/>
      <c r="P16" s="51"/>
      <c r="Q16" s="51"/>
      <c r="R16" s="15"/>
      <c r="S16" s="15"/>
      <c r="T16" s="15"/>
      <c r="U16" s="15"/>
      <c r="V16" s="15"/>
      <c r="W16" s="15"/>
      <c r="X16" s="15"/>
      <c r="Y16" s="15"/>
      <c r="Z16" s="15"/>
    </row>
    <row r="17" spans="1:26" x14ac:dyDescent="0.25">
      <c r="A17" s="37" t="s">
        <v>28</v>
      </c>
      <c r="B17" s="40">
        <v>6390</v>
      </c>
      <c r="C17" s="41">
        <v>8.6</v>
      </c>
      <c r="D17" s="42" t="s">
        <v>278</v>
      </c>
      <c r="E17" s="40">
        <v>7166</v>
      </c>
      <c r="F17" s="41">
        <v>9</v>
      </c>
      <c r="G17" s="42" t="s">
        <v>47</v>
      </c>
      <c r="H17" s="40">
        <v>7274</v>
      </c>
      <c r="I17" s="41">
        <v>8.9</v>
      </c>
      <c r="J17" s="42" t="s">
        <v>47</v>
      </c>
      <c r="K17" s="40">
        <v>6052</v>
      </c>
      <c r="L17" s="41">
        <v>9.9</v>
      </c>
      <c r="M17" s="42" t="s">
        <v>210</v>
      </c>
      <c r="N17" s="50">
        <f t="shared" si="0"/>
        <v>40.909090909090914</v>
      </c>
      <c r="O17" s="51"/>
      <c r="P17" s="51"/>
      <c r="Q17" s="51"/>
      <c r="R17" s="15"/>
      <c r="S17" s="15"/>
      <c r="T17" s="15"/>
      <c r="U17" s="15"/>
      <c r="V17" s="15"/>
      <c r="W17" s="15"/>
      <c r="X17" s="15"/>
      <c r="Y17" s="15"/>
      <c r="Z17" s="15"/>
    </row>
    <row r="18" spans="1:26" x14ac:dyDescent="0.25">
      <c r="A18" s="37" t="s">
        <v>17</v>
      </c>
      <c r="B18" s="40">
        <v>460</v>
      </c>
      <c r="C18" s="41">
        <v>9.6</v>
      </c>
      <c r="D18" s="42" t="s">
        <v>309</v>
      </c>
      <c r="E18" s="40">
        <v>429</v>
      </c>
      <c r="F18" s="41">
        <v>10.7</v>
      </c>
      <c r="G18" s="42" t="s">
        <v>302</v>
      </c>
      <c r="H18" s="40">
        <v>584</v>
      </c>
      <c r="I18" s="41">
        <v>10.6</v>
      </c>
      <c r="J18" s="42" t="s">
        <v>283</v>
      </c>
      <c r="K18" s="40">
        <v>583</v>
      </c>
      <c r="L18" s="41">
        <v>10.1</v>
      </c>
      <c r="M18" s="42" t="s">
        <v>283</v>
      </c>
      <c r="N18" s="50">
        <f t="shared" si="0"/>
        <v>41.735537190082646</v>
      </c>
      <c r="O18" s="51"/>
      <c r="P18" s="51"/>
      <c r="Q18" s="51"/>
      <c r="R18" s="15"/>
      <c r="S18" s="15"/>
      <c r="T18" s="15"/>
      <c r="U18" s="15"/>
      <c r="V18" s="15"/>
      <c r="W18" s="15"/>
      <c r="X18" s="15"/>
      <c r="Y18" s="15"/>
      <c r="Z18" s="15"/>
    </row>
    <row r="19" spans="1:26" ht="30" x14ac:dyDescent="0.25">
      <c r="A19" s="38" t="s">
        <v>408</v>
      </c>
      <c r="B19" s="39">
        <v>67669</v>
      </c>
      <c r="C19" s="45">
        <v>10.5</v>
      </c>
      <c r="D19" s="46" t="s">
        <v>333</v>
      </c>
      <c r="E19" s="39">
        <v>79537</v>
      </c>
      <c r="F19" s="45">
        <v>9.9</v>
      </c>
      <c r="G19" s="46" t="s">
        <v>404</v>
      </c>
      <c r="H19" s="39">
        <v>84026</v>
      </c>
      <c r="I19" s="45">
        <v>9.6999999999999993</v>
      </c>
      <c r="J19" s="46" t="s">
        <v>404</v>
      </c>
      <c r="K19" s="39">
        <v>89764</v>
      </c>
      <c r="L19" s="45">
        <v>10.4</v>
      </c>
      <c r="M19" s="46" t="s">
        <v>333</v>
      </c>
      <c r="N19" s="50">
        <f t="shared" si="0"/>
        <v>42.97520661157025</v>
      </c>
      <c r="O19" s="51"/>
      <c r="P19" s="51"/>
      <c r="Q19" s="51"/>
      <c r="R19" s="15"/>
      <c r="S19" s="15"/>
      <c r="T19" s="15"/>
      <c r="U19" s="15"/>
      <c r="V19" s="15"/>
      <c r="W19" s="15"/>
      <c r="X19" s="15"/>
      <c r="Y19" s="15"/>
      <c r="Z19" s="15"/>
    </row>
    <row r="20" spans="1:26" x14ac:dyDescent="0.25">
      <c r="A20" s="37" t="s">
        <v>22</v>
      </c>
      <c r="B20" s="40">
        <v>1025</v>
      </c>
      <c r="C20" s="41">
        <v>12.1</v>
      </c>
      <c r="D20" s="42" t="s">
        <v>312</v>
      </c>
      <c r="E20" s="40">
        <v>1049</v>
      </c>
      <c r="F20" s="41">
        <v>10.7</v>
      </c>
      <c r="G20" s="42" t="s">
        <v>54</v>
      </c>
      <c r="H20" s="40">
        <v>1068</v>
      </c>
      <c r="I20" s="41">
        <v>9.8000000000000007</v>
      </c>
      <c r="J20" s="42" t="s">
        <v>295</v>
      </c>
      <c r="K20" s="40">
        <v>1581</v>
      </c>
      <c r="L20" s="41">
        <v>11.2</v>
      </c>
      <c r="M20" s="42" t="s">
        <v>269</v>
      </c>
      <c r="N20" s="50">
        <f t="shared" si="0"/>
        <v>46.280991735537185</v>
      </c>
      <c r="O20" s="51"/>
      <c r="P20" s="51"/>
      <c r="Q20" s="51"/>
      <c r="R20" s="15"/>
      <c r="S20" s="15"/>
      <c r="T20" s="15"/>
      <c r="U20" s="15"/>
      <c r="V20" s="15"/>
      <c r="W20" s="15"/>
      <c r="X20" s="15"/>
      <c r="Y20" s="15"/>
      <c r="Z20" s="15"/>
    </row>
    <row r="21" spans="1:26" x14ac:dyDescent="0.25">
      <c r="A21" s="37" t="s">
        <v>4</v>
      </c>
      <c r="B21" s="40">
        <v>2812</v>
      </c>
      <c r="C21" s="41">
        <v>8.1999999999999993</v>
      </c>
      <c r="D21" s="42" t="s">
        <v>61</v>
      </c>
      <c r="E21" s="40">
        <v>2957</v>
      </c>
      <c r="F21" s="41">
        <v>9.1</v>
      </c>
      <c r="G21" s="42" t="s">
        <v>47</v>
      </c>
      <c r="H21" s="40">
        <v>2979</v>
      </c>
      <c r="I21" s="41">
        <v>10.7</v>
      </c>
      <c r="J21" s="42" t="s">
        <v>199</v>
      </c>
      <c r="K21" s="40">
        <v>3172</v>
      </c>
      <c r="L21" s="41">
        <v>11.3</v>
      </c>
      <c r="M21" s="42" t="s">
        <v>269</v>
      </c>
      <c r="N21" s="50">
        <f t="shared" si="0"/>
        <v>46.694214876033065</v>
      </c>
      <c r="O21" s="51"/>
      <c r="P21" s="51"/>
      <c r="Q21" s="51"/>
      <c r="R21" s="15"/>
      <c r="S21" s="15"/>
      <c r="T21" s="15"/>
      <c r="U21" s="15"/>
      <c r="V21" s="15"/>
      <c r="W21" s="15"/>
      <c r="X21" s="15"/>
      <c r="Y21" s="15"/>
      <c r="Z21" s="15"/>
    </row>
    <row r="22" spans="1:26" x14ac:dyDescent="0.25">
      <c r="A22" s="37" t="s">
        <v>19</v>
      </c>
      <c r="B22" s="40">
        <v>216</v>
      </c>
      <c r="C22" s="41">
        <v>13</v>
      </c>
      <c r="D22" s="42" t="s">
        <v>311</v>
      </c>
      <c r="E22" s="40">
        <v>248</v>
      </c>
      <c r="F22" s="41">
        <v>9.3000000000000007</v>
      </c>
      <c r="G22" s="42" t="s">
        <v>276</v>
      </c>
      <c r="H22" s="40">
        <v>279</v>
      </c>
      <c r="I22" s="41">
        <v>10.4</v>
      </c>
      <c r="J22" s="42" t="s">
        <v>294</v>
      </c>
      <c r="K22" s="40">
        <v>258</v>
      </c>
      <c r="L22" s="41">
        <v>11.6</v>
      </c>
      <c r="M22" s="42" t="s">
        <v>285</v>
      </c>
      <c r="N22" s="50">
        <f t="shared" si="0"/>
        <v>47.933884297520663</v>
      </c>
      <c r="O22" s="51"/>
      <c r="P22" s="51"/>
      <c r="Q22" s="51"/>
      <c r="R22" s="15"/>
      <c r="S22" s="15"/>
      <c r="T22" s="15"/>
      <c r="U22" s="15"/>
      <c r="V22" s="15"/>
      <c r="W22" s="15"/>
      <c r="X22" s="15"/>
      <c r="Y22" s="15"/>
      <c r="Z22" s="15"/>
    </row>
    <row r="23" spans="1:26" x14ac:dyDescent="0.25">
      <c r="A23" s="37" t="s">
        <v>14</v>
      </c>
      <c r="B23" s="40">
        <v>2375</v>
      </c>
      <c r="C23" s="41">
        <v>10.7</v>
      </c>
      <c r="D23" s="42" t="s">
        <v>35</v>
      </c>
      <c r="E23" s="40">
        <v>2481</v>
      </c>
      <c r="F23" s="41">
        <v>11.2</v>
      </c>
      <c r="G23" s="42" t="s">
        <v>199</v>
      </c>
      <c r="H23" s="40">
        <v>2705</v>
      </c>
      <c r="I23" s="41">
        <v>12.1</v>
      </c>
      <c r="J23" s="42" t="s">
        <v>196</v>
      </c>
      <c r="K23" s="40">
        <v>2646</v>
      </c>
      <c r="L23" s="41">
        <v>11.8</v>
      </c>
      <c r="M23" s="42" t="s">
        <v>196</v>
      </c>
      <c r="N23" s="50">
        <f t="shared" si="0"/>
        <v>48.760330578512402</v>
      </c>
      <c r="O23" s="51"/>
      <c r="P23" s="51"/>
      <c r="Q23" s="51"/>
      <c r="R23" s="15"/>
      <c r="S23" s="15"/>
      <c r="T23" s="15"/>
      <c r="U23" s="15"/>
      <c r="V23" s="15"/>
      <c r="W23" s="15"/>
      <c r="X23" s="15"/>
      <c r="Y23" s="15"/>
      <c r="Z23" s="15"/>
    </row>
    <row r="24" spans="1:26" x14ac:dyDescent="0.25">
      <c r="A24" s="37" t="s">
        <v>12</v>
      </c>
      <c r="B24" s="40">
        <v>901</v>
      </c>
      <c r="C24" s="41">
        <v>7</v>
      </c>
      <c r="D24" s="42" t="s">
        <v>80</v>
      </c>
      <c r="E24" s="40">
        <v>1016</v>
      </c>
      <c r="F24" s="41">
        <v>7.7</v>
      </c>
      <c r="G24" s="42" t="s">
        <v>75</v>
      </c>
      <c r="H24" s="40">
        <v>1077</v>
      </c>
      <c r="I24" s="41">
        <v>10.9</v>
      </c>
      <c r="J24" s="42" t="s">
        <v>54</v>
      </c>
      <c r="K24" s="40">
        <v>1008</v>
      </c>
      <c r="L24" s="41">
        <v>12.7</v>
      </c>
      <c r="M24" s="42" t="s">
        <v>280</v>
      </c>
      <c r="N24" s="50">
        <f t="shared" si="0"/>
        <v>52.47933884297521</v>
      </c>
      <c r="O24" s="51"/>
      <c r="P24" s="51"/>
      <c r="Q24" s="51"/>
      <c r="R24" s="15"/>
      <c r="S24" s="15"/>
      <c r="T24" s="15"/>
      <c r="U24" s="15"/>
      <c r="V24" s="15"/>
      <c r="W24" s="15"/>
      <c r="X24" s="15"/>
      <c r="Y24" s="15"/>
      <c r="Z24" s="15"/>
    </row>
    <row r="25" spans="1:26" x14ac:dyDescent="0.25">
      <c r="A25" s="37" t="s">
        <v>25</v>
      </c>
      <c r="B25" s="40">
        <v>1168</v>
      </c>
      <c r="C25" s="41">
        <v>8.4</v>
      </c>
      <c r="D25" s="42" t="s">
        <v>70</v>
      </c>
      <c r="E25" s="40">
        <v>1224</v>
      </c>
      <c r="F25" s="41">
        <v>9.3000000000000007</v>
      </c>
      <c r="G25" s="42" t="s">
        <v>303</v>
      </c>
      <c r="H25" s="40">
        <v>1216</v>
      </c>
      <c r="I25" s="41">
        <v>11.3</v>
      </c>
      <c r="J25" s="42" t="s">
        <v>269</v>
      </c>
      <c r="K25" s="40">
        <v>1326</v>
      </c>
      <c r="L25" s="41">
        <v>12.9</v>
      </c>
      <c r="M25" s="42" t="s">
        <v>280</v>
      </c>
      <c r="N25" s="50">
        <f t="shared" si="0"/>
        <v>53.305785123966942</v>
      </c>
      <c r="O25" s="51"/>
      <c r="P25" s="51"/>
      <c r="Q25" s="51"/>
      <c r="R25" s="15"/>
      <c r="S25" s="15"/>
      <c r="T25" s="15"/>
      <c r="U25" s="15"/>
      <c r="V25" s="15"/>
      <c r="W25" s="15"/>
      <c r="X25" s="15"/>
      <c r="Y25" s="15"/>
      <c r="Z25" s="15"/>
    </row>
    <row r="26" spans="1:26" x14ac:dyDescent="0.25">
      <c r="A26" s="37" t="s">
        <v>11</v>
      </c>
      <c r="B26" s="40">
        <v>1404</v>
      </c>
      <c r="C26" s="41">
        <v>17.100000000000001</v>
      </c>
      <c r="D26" s="42" t="s">
        <v>300</v>
      </c>
      <c r="E26" s="40">
        <v>1427</v>
      </c>
      <c r="F26" s="41">
        <v>17</v>
      </c>
      <c r="G26" s="42" t="s">
        <v>300</v>
      </c>
      <c r="H26" s="40">
        <v>1610</v>
      </c>
      <c r="I26" s="41">
        <v>14.7</v>
      </c>
      <c r="J26" s="42" t="s">
        <v>289</v>
      </c>
      <c r="K26" s="40">
        <v>2020</v>
      </c>
      <c r="L26" s="41">
        <v>13.6</v>
      </c>
      <c r="M26" s="42" t="s">
        <v>279</v>
      </c>
      <c r="N26" s="50">
        <f t="shared" si="0"/>
        <v>56.198347107438018</v>
      </c>
      <c r="O26" s="51"/>
      <c r="P26" s="51"/>
      <c r="Q26" s="51"/>
      <c r="R26" s="15"/>
      <c r="S26" s="15"/>
      <c r="T26" s="15"/>
      <c r="U26" s="15"/>
      <c r="V26" s="15"/>
      <c r="W26" s="15"/>
      <c r="X26" s="15"/>
      <c r="Y26" s="15"/>
      <c r="Z26" s="15"/>
    </row>
    <row r="27" spans="1:26" x14ac:dyDescent="0.25">
      <c r="A27" s="37" t="s">
        <v>3</v>
      </c>
      <c r="B27" s="40">
        <v>176</v>
      </c>
      <c r="C27" s="41">
        <v>21</v>
      </c>
      <c r="D27" s="42" t="s">
        <v>305</v>
      </c>
      <c r="E27" s="40">
        <v>162</v>
      </c>
      <c r="F27" s="41">
        <v>24.7</v>
      </c>
      <c r="G27" s="42" t="s">
        <v>299</v>
      </c>
      <c r="H27" s="40">
        <v>153</v>
      </c>
      <c r="I27" s="41">
        <v>17.600000000000001</v>
      </c>
      <c r="J27" s="42" t="s">
        <v>287</v>
      </c>
      <c r="K27" s="40">
        <v>123</v>
      </c>
      <c r="L27" s="41">
        <v>13.8</v>
      </c>
      <c r="M27" s="42" t="s">
        <v>275</v>
      </c>
      <c r="N27" s="50">
        <f t="shared" si="0"/>
        <v>57.024793388429764</v>
      </c>
      <c r="O27" s="51"/>
      <c r="P27" s="51"/>
      <c r="Q27" s="51"/>
      <c r="R27" s="15"/>
      <c r="S27" s="15"/>
      <c r="T27" s="15"/>
      <c r="U27" s="15"/>
      <c r="V27" s="15"/>
      <c r="W27" s="15"/>
      <c r="X27" s="15"/>
      <c r="Y27" s="15"/>
      <c r="Z27" s="15"/>
    </row>
    <row r="28" spans="1:26" x14ac:dyDescent="0.25">
      <c r="A28" s="37" t="s">
        <v>23</v>
      </c>
      <c r="B28" s="40">
        <v>2154</v>
      </c>
      <c r="C28" s="41">
        <v>16.2</v>
      </c>
      <c r="D28" s="42" t="s">
        <v>313</v>
      </c>
      <c r="E28" s="40">
        <v>2684</v>
      </c>
      <c r="F28" s="41">
        <v>15.2</v>
      </c>
      <c r="G28" s="42" t="s">
        <v>268</v>
      </c>
      <c r="H28" s="40">
        <v>4991</v>
      </c>
      <c r="I28" s="41">
        <v>15.1</v>
      </c>
      <c r="J28" s="42" t="s">
        <v>82</v>
      </c>
      <c r="K28" s="40">
        <v>5372</v>
      </c>
      <c r="L28" s="41">
        <v>13.8</v>
      </c>
      <c r="M28" s="42" t="s">
        <v>71</v>
      </c>
      <c r="N28" s="50">
        <f t="shared" si="0"/>
        <v>57.024793388429764</v>
      </c>
      <c r="O28" s="51"/>
      <c r="P28" s="51"/>
      <c r="Q28" s="51"/>
      <c r="R28" s="15"/>
      <c r="S28" s="15"/>
      <c r="T28" s="15"/>
      <c r="U28" s="15"/>
      <c r="V28" s="15"/>
      <c r="W28" s="15"/>
      <c r="X28" s="15"/>
      <c r="Y28" s="15"/>
      <c r="Z28" s="15"/>
    </row>
    <row r="29" spans="1:26" x14ac:dyDescent="0.25">
      <c r="A29" s="37" t="s">
        <v>16</v>
      </c>
      <c r="B29" s="56">
        <v>154</v>
      </c>
      <c r="C29" s="53">
        <v>11.7</v>
      </c>
      <c r="D29" s="42" t="s">
        <v>308</v>
      </c>
      <c r="E29" s="56">
        <v>134</v>
      </c>
      <c r="F29" s="53">
        <v>5.2</v>
      </c>
      <c r="G29" s="42" t="s">
        <v>290</v>
      </c>
      <c r="H29" s="56">
        <v>181</v>
      </c>
      <c r="I29" s="53">
        <v>8.3000000000000007</v>
      </c>
      <c r="J29" s="42" t="s">
        <v>292</v>
      </c>
      <c r="K29" s="56">
        <v>191</v>
      </c>
      <c r="L29" s="53">
        <v>14.1</v>
      </c>
      <c r="M29" s="42" t="s">
        <v>282</v>
      </c>
      <c r="N29" s="50">
        <f t="shared" si="0"/>
        <v>58.264462809917362</v>
      </c>
      <c r="O29" s="51"/>
      <c r="P29" s="51"/>
      <c r="Q29" s="51"/>
      <c r="R29" s="15"/>
      <c r="S29" s="15"/>
      <c r="T29" s="15"/>
      <c r="U29" s="15"/>
      <c r="V29" s="15"/>
      <c r="W29" s="15"/>
      <c r="X29" s="15"/>
      <c r="Y29" s="15"/>
      <c r="Z29" s="15"/>
    </row>
    <row r="30" spans="1:26" x14ac:dyDescent="0.25">
      <c r="A30" s="37" t="s">
        <v>26</v>
      </c>
      <c r="B30" s="40">
        <v>5675</v>
      </c>
      <c r="C30" s="41">
        <v>15.6</v>
      </c>
      <c r="D30" s="42" t="s">
        <v>217</v>
      </c>
      <c r="E30" s="40">
        <v>5929</v>
      </c>
      <c r="F30" s="41">
        <v>15.3</v>
      </c>
      <c r="G30" s="42" t="s">
        <v>82</v>
      </c>
      <c r="H30" s="40">
        <v>5820</v>
      </c>
      <c r="I30" s="41">
        <v>15.1</v>
      </c>
      <c r="J30" s="42" t="s">
        <v>82</v>
      </c>
      <c r="K30" s="40">
        <v>6489</v>
      </c>
      <c r="L30" s="41">
        <v>14.7</v>
      </c>
      <c r="M30" s="42" t="s">
        <v>82</v>
      </c>
      <c r="N30" s="50">
        <f t="shared" si="0"/>
        <v>60.743801652892557</v>
      </c>
      <c r="O30" s="51"/>
      <c r="P30" s="51"/>
      <c r="Q30" s="51"/>
      <c r="R30" s="15"/>
      <c r="S30" s="15"/>
      <c r="T30" s="15"/>
      <c r="U30" s="15"/>
      <c r="V30" s="15"/>
      <c r="W30" s="15"/>
      <c r="X30" s="15"/>
      <c r="Y30" s="15"/>
      <c r="Z30" s="15"/>
    </row>
    <row r="31" spans="1:26" x14ac:dyDescent="0.25">
      <c r="A31" s="37" t="s">
        <v>7</v>
      </c>
      <c r="B31" s="40">
        <v>1372</v>
      </c>
      <c r="C31" s="41">
        <v>17.8</v>
      </c>
      <c r="D31" s="42" t="s">
        <v>306</v>
      </c>
      <c r="E31" s="40">
        <v>1239</v>
      </c>
      <c r="F31" s="41">
        <v>16.899999999999999</v>
      </c>
      <c r="G31" s="42" t="s">
        <v>300</v>
      </c>
      <c r="H31" s="40">
        <v>1110</v>
      </c>
      <c r="I31" s="41">
        <v>15.6</v>
      </c>
      <c r="J31" s="42" t="s">
        <v>277</v>
      </c>
      <c r="K31" s="40">
        <v>1200</v>
      </c>
      <c r="L31" s="41">
        <v>16.100000000000001</v>
      </c>
      <c r="M31" s="42" t="s">
        <v>277</v>
      </c>
      <c r="N31" s="50">
        <f t="shared" si="0"/>
        <v>66.528925619834723</v>
      </c>
      <c r="O31" s="51"/>
      <c r="P31" s="51"/>
      <c r="Q31" s="51"/>
      <c r="R31" s="15"/>
      <c r="S31" s="15"/>
      <c r="T31" s="15"/>
      <c r="U31" s="15"/>
      <c r="V31" s="15"/>
      <c r="W31" s="15"/>
      <c r="X31" s="15"/>
      <c r="Y31" s="15"/>
      <c r="Z31" s="15"/>
    </row>
    <row r="32" spans="1:26" x14ac:dyDescent="0.25">
      <c r="A32" s="37" t="s">
        <v>24</v>
      </c>
      <c r="B32" s="40">
        <v>185</v>
      </c>
      <c r="C32" s="41">
        <v>24.3</v>
      </c>
      <c r="D32" s="42" t="s">
        <v>314</v>
      </c>
      <c r="E32" s="40">
        <v>298</v>
      </c>
      <c r="F32" s="41">
        <v>14.8</v>
      </c>
      <c r="G32" s="42" t="s">
        <v>74</v>
      </c>
      <c r="H32" s="40">
        <v>303</v>
      </c>
      <c r="I32" s="41">
        <v>17.2</v>
      </c>
      <c r="J32" s="42" t="s">
        <v>296</v>
      </c>
      <c r="K32" s="40">
        <v>366</v>
      </c>
      <c r="L32" s="41">
        <v>18.3</v>
      </c>
      <c r="M32" s="42" t="s">
        <v>286</v>
      </c>
      <c r="N32" s="50">
        <f t="shared" si="0"/>
        <v>75.619834710743802</v>
      </c>
      <c r="O32" s="51"/>
      <c r="P32" s="51"/>
      <c r="Q32" s="51"/>
      <c r="R32" s="15"/>
      <c r="S32" s="15"/>
      <c r="T32" s="15"/>
      <c r="U32" s="15"/>
      <c r="V32" s="15"/>
      <c r="W32" s="15"/>
      <c r="X32" s="15"/>
      <c r="Y32" s="15"/>
      <c r="Z32" s="15"/>
    </row>
    <row r="33" spans="1:26" x14ac:dyDescent="0.25">
      <c r="A33" s="37" t="s">
        <v>2</v>
      </c>
      <c r="B33" s="40">
        <v>219</v>
      </c>
      <c r="C33" s="41">
        <v>26.5</v>
      </c>
      <c r="D33" s="42" t="s">
        <v>304</v>
      </c>
      <c r="E33" s="40">
        <v>187</v>
      </c>
      <c r="F33" s="41">
        <v>31</v>
      </c>
      <c r="G33" s="42" t="s">
        <v>298</v>
      </c>
      <c r="H33" s="40">
        <v>189</v>
      </c>
      <c r="I33" s="41">
        <v>29.1</v>
      </c>
      <c r="J33" s="42" t="s">
        <v>271</v>
      </c>
      <c r="K33" s="40">
        <v>182</v>
      </c>
      <c r="L33" s="41">
        <v>19.8</v>
      </c>
      <c r="M33" s="42" t="s">
        <v>274</v>
      </c>
      <c r="N33" s="50">
        <f t="shared" si="0"/>
        <v>81.818181818181827</v>
      </c>
      <c r="O33" s="51"/>
      <c r="P33" s="51"/>
      <c r="Q33" s="51"/>
      <c r="R33" s="15"/>
      <c r="S33" s="15"/>
      <c r="T33" s="15"/>
      <c r="U33" s="15"/>
      <c r="V33" s="15"/>
      <c r="W33" s="15"/>
      <c r="X33" s="15"/>
      <c r="Y33" s="15"/>
      <c r="Z33" s="15"/>
    </row>
    <row r="34" spans="1:26" x14ac:dyDescent="0.25">
      <c r="A34" s="37" t="s">
        <v>15</v>
      </c>
      <c r="B34" s="40">
        <v>2916</v>
      </c>
      <c r="C34" s="41">
        <v>22.3</v>
      </c>
      <c r="D34" s="42" t="s">
        <v>195</v>
      </c>
      <c r="E34" s="40">
        <v>3802</v>
      </c>
      <c r="F34" s="41">
        <v>19</v>
      </c>
      <c r="G34" s="42" t="s">
        <v>301</v>
      </c>
      <c r="H34" s="40">
        <v>3493</v>
      </c>
      <c r="I34" s="41">
        <v>19.399999999999999</v>
      </c>
      <c r="J34" s="42" t="s">
        <v>291</v>
      </c>
      <c r="K34" s="40">
        <v>5408</v>
      </c>
      <c r="L34" s="41">
        <v>20.2</v>
      </c>
      <c r="M34" s="42" t="s">
        <v>191</v>
      </c>
      <c r="N34" s="50">
        <f t="shared" si="0"/>
        <v>83.471074380165291</v>
      </c>
      <c r="O34" s="51"/>
      <c r="P34" s="51"/>
      <c r="Q34" s="51"/>
      <c r="R34" s="15"/>
      <c r="S34" s="15"/>
      <c r="T34" s="15"/>
      <c r="U34" s="15"/>
      <c r="V34" s="15"/>
      <c r="W34" s="15"/>
      <c r="X34" s="15"/>
      <c r="Y34" s="15"/>
      <c r="Z34" s="15"/>
    </row>
    <row r="35" spans="1:26" x14ac:dyDescent="0.25">
      <c r="A35" s="37" t="s">
        <v>352</v>
      </c>
      <c r="B35" s="40">
        <v>694</v>
      </c>
      <c r="C35" s="41">
        <v>20.7</v>
      </c>
      <c r="D35" s="42" t="s">
        <v>315</v>
      </c>
      <c r="E35" s="40">
        <v>807</v>
      </c>
      <c r="F35" s="41">
        <v>24</v>
      </c>
      <c r="G35" s="42" t="s">
        <v>203</v>
      </c>
      <c r="H35" s="40">
        <v>888</v>
      </c>
      <c r="I35" s="41">
        <v>22.7</v>
      </c>
      <c r="J35" s="42" t="s">
        <v>297</v>
      </c>
      <c r="K35" s="40">
        <v>896</v>
      </c>
      <c r="L35" s="41">
        <v>24.2</v>
      </c>
      <c r="M35" s="42" t="s">
        <v>203</v>
      </c>
      <c r="N35" s="50">
        <f>(L35/24.2)*100</f>
        <v>100</v>
      </c>
      <c r="O35" s="51"/>
      <c r="P35" s="37"/>
      <c r="Q35" s="37"/>
    </row>
    <row r="36" spans="1:26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7"/>
      <c r="Q36" s="37"/>
    </row>
    <row r="37" spans="1:26" x14ac:dyDescent="0.2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</row>
    <row r="38" spans="1:26" x14ac:dyDescent="0.2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workbookViewId="0">
      <selection activeCell="A37" sqref="A37:XFD66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  <col min="14" max="14" width="9.140625" style="15"/>
  </cols>
  <sheetData>
    <row r="1" spans="1:16" x14ac:dyDescent="0.25">
      <c r="A1" s="1" t="s">
        <v>364</v>
      </c>
    </row>
    <row r="2" spans="1:16" x14ac:dyDescent="0.25">
      <c r="A2" s="27"/>
      <c r="B2" s="28"/>
      <c r="C2" s="29"/>
      <c r="D2" s="30"/>
      <c r="E2" s="29"/>
      <c r="F2" s="29"/>
      <c r="G2" s="28"/>
      <c r="H2" s="31"/>
      <c r="I2" s="30"/>
      <c r="J2" s="31"/>
      <c r="K2" s="31"/>
      <c r="L2" s="31"/>
      <c r="M2" s="31"/>
      <c r="N2" s="49"/>
      <c r="O2" s="49"/>
      <c r="P2" s="49"/>
    </row>
    <row r="3" spans="1:16" x14ac:dyDescent="0.25">
      <c r="A3" s="2"/>
      <c r="B3" s="3"/>
      <c r="C3" s="4">
        <v>2012</v>
      </c>
      <c r="D3" s="5"/>
      <c r="E3" s="3"/>
      <c r="F3" s="4">
        <v>2013</v>
      </c>
      <c r="G3" s="6"/>
      <c r="H3" s="7"/>
      <c r="I3" s="8">
        <v>2014</v>
      </c>
      <c r="J3" s="6"/>
      <c r="K3" s="32"/>
      <c r="L3" s="8">
        <v>2015</v>
      </c>
      <c r="M3" s="8"/>
      <c r="N3" s="49"/>
      <c r="O3" s="49"/>
      <c r="P3" s="49"/>
    </row>
    <row r="4" spans="1:16" x14ac:dyDescent="0.25">
      <c r="A4" s="10" t="s">
        <v>89</v>
      </c>
      <c r="B4" s="11" t="s">
        <v>90</v>
      </c>
      <c r="C4" s="12" t="s">
        <v>359</v>
      </c>
      <c r="D4" s="13" t="s">
        <v>360</v>
      </c>
      <c r="E4" s="11" t="s">
        <v>90</v>
      </c>
      <c r="F4" s="12" t="s">
        <v>359</v>
      </c>
      <c r="G4" s="13" t="s">
        <v>360</v>
      </c>
      <c r="H4" s="11" t="s">
        <v>90</v>
      </c>
      <c r="I4" s="12" t="s">
        <v>359</v>
      </c>
      <c r="J4" s="14" t="s">
        <v>360</v>
      </c>
      <c r="K4" s="11" t="s">
        <v>90</v>
      </c>
      <c r="L4" s="12" t="s">
        <v>359</v>
      </c>
      <c r="M4" s="14" t="s">
        <v>360</v>
      </c>
      <c r="N4" s="48" t="s">
        <v>407</v>
      </c>
      <c r="O4" s="49"/>
      <c r="P4" s="49"/>
    </row>
    <row r="5" spans="1:16" x14ac:dyDescent="0.25">
      <c r="A5" s="37" t="s">
        <v>1</v>
      </c>
      <c r="B5" s="65">
        <v>4119</v>
      </c>
      <c r="C5" s="36">
        <v>0</v>
      </c>
      <c r="D5" s="42" t="s">
        <v>355</v>
      </c>
      <c r="E5" s="65">
        <v>4246</v>
      </c>
      <c r="F5" s="36" t="s">
        <v>375</v>
      </c>
      <c r="G5" s="42" t="s">
        <v>355</v>
      </c>
      <c r="H5" s="65">
        <v>2614</v>
      </c>
      <c r="I5" s="36" t="s">
        <v>375</v>
      </c>
      <c r="J5" s="42" t="s">
        <v>355</v>
      </c>
      <c r="K5" s="65">
        <v>2588</v>
      </c>
      <c r="L5" s="36">
        <v>0</v>
      </c>
      <c r="M5" s="42" t="s">
        <v>355</v>
      </c>
      <c r="N5" s="50">
        <f t="shared" ref="N5:N19" si="0">(L5/1.9)*100</f>
        <v>0</v>
      </c>
      <c r="O5" s="51"/>
      <c r="P5" s="51"/>
    </row>
    <row r="6" spans="1:16" x14ac:dyDescent="0.25">
      <c r="A6" s="37" t="s">
        <v>2</v>
      </c>
      <c r="B6" s="65">
        <v>191</v>
      </c>
      <c r="C6" s="36">
        <v>2.6</v>
      </c>
      <c r="D6" s="42" t="s">
        <v>72</v>
      </c>
      <c r="E6" s="65">
        <v>176</v>
      </c>
      <c r="F6" s="36">
        <v>2.8</v>
      </c>
      <c r="G6" s="42" t="s">
        <v>281</v>
      </c>
      <c r="H6" s="65">
        <v>197</v>
      </c>
      <c r="I6" s="36">
        <v>0.5</v>
      </c>
      <c r="J6" s="42" t="s">
        <v>41</v>
      </c>
      <c r="K6" s="65">
        <v>182</v>
      </c>
      <c r="L6" s="36">
        <v>0</v>
      </c>
      <c r="M6" s="42" t="s">
        <v>81</v>
      </c>
      <c r="N6" s="50">
        <f t="shared" si="0"/>
        <v>0</v>
      </c>
      <c r="O6" s="51"/>
      <c r="P6" s="51"/>
    </row>
    <row r="7" spans="1:16" x14ac:dyDescent="0.25">
      <c r="A7" s="37" t="s">
        <v>12</v>
      </c>
      <c r="B7" s="65">
        <v>900</v>
      </c>
      <c r="C7" s="36">
        <v>0</v>
      </c>
      <c r="D7" s="42" t="s">
        <v>355</v>
      </c>
      <c r="E7" s="65">
        <v>1038</v>
      </c>
      <c r="F7" s="36">
        <v>0</v>
      </c>
      <c r="G7" s="42" t="s">
        <v>355</v>
      </c>
      <c r="H7" s="65">
        <v>1079</v>
      </c>
      <c r="I7" s="36">
        <v>0</v>
      </c>
      <c r="J7" s="42" t="s">
        <v>355</v>
      </c>
      <c r="K7" s="65">
        <v>1046</v>
      </c>
      <c r="L7" s="36">
        <v>0</v>
      </c>
      <c r="M7" s="42" t="s">
        <v>355</v>
      </c>
      <c r="N7" s="50">
        <f t="shared" si="0"/>
        <v>0</v>
      </c>
      <c r="O7" s="51"/>
      <c r="P7" s="51"/>
    </row>
    <row r="8" spans="1:16" x14ac:dyDescent="0.25">
      <c r="A8" s="37" t="s">
        <v>3</v>
      </c>
      <c r="B8" s="65">
        <v>176</v>
      </c>
      <c r="C8" s="36" t="s">
        <v>375</v>
      </c>
      <c r="D8" s="42" t="s">
        <v>81</v>
      </c>
      <c r="E8" s="65">
        <v>162</v>
      </c>
      <c r="F8" s="36">
        <v>0</v>
      </c>
      <c r="G8" s="42" t="s">
        <v>81</v>
      </c>
      <c r="H8" s="65">
        <v>153</v>
      </c>
      <c r="I8" s="36">
        <v>0</v>
      </c>
      <c r="J8" s="42" t="s">
        <v>81</v>
      </c>
      <c r="K8" s="65">
        <v>123</v>
      </c>
      <c r="L8" s="36">
        <v>0</v>
      </c>
      <c r="M8" s="42" t="s">
        <v>41</v>
      </c>
      <c r="N8" s="50">
        <f t="shared" si="0"/>
        <v>0</v>
      </c>
      <c r="O8" s="51"/>
      <c r="P8" s="51"/>
    </row>
    <row r="9" spans="1:16" x14ac:dyDescent="0.25">
      <c r="A9" s="37" t="s">
        <v>4</v>
      </c>
      <c r="B9" s="65">
        <v>1729</v>
      </c>
      <c r="C9" s="36">
        <v>0.1</v>
      </c>
      <c r="D9" s="42" t="s">
        <v>355</v>
      </c>
      <c r="E9" s="65">
        <v>1733</v>
      </c>
      <c r="F9" s="36">
        <v>0</v>
      </c>
      <c r="G9" s="42" t="s">
        <v>355</v>
      </c>
      <c r="H9" s="65">
        <v>1702</v>
      </c>
      <c r="I9" s="36">
        <v>0</v>
      </c>
      <c r="J9" s="42" t="s">
        <v>355</v>
      </c>
      <c r="K9" s="65">
        <v>1471</v>
      </c>
      <c r="L9" s="36">
        <v>0</v>
      </c>
      <c r="M9" s="42" t="s">
        <v>355</v>
      </c>
      <c r="N9" s="50">
        <f t="shared" si="0"/>
        <v>0</v>
      </c>
      <c r="O9" s="51"/>
      <c r="P9" s="51"/>
    </row>
    <row r="10" spans="1:16" x14ac:dyDescent="0.25">
      <c r="A10" s="37" t="s">
        <v>6</v>
      </c>
      <c r="B10" s="65">
        <v>252</v>
      </c>
      <c r="C10" s="36" t="s">
        <v>375</v>
      </c>
      <c r="D10" s="42" t="s">
        <v>356</v>
      </c>
      <c r="E10" s="65">
        <v>283</v>
      </c>
      <c r="F10" s="36">
        <v>0</v>
      </c>
      <c r="G10" s="42" t="s">
        <v>356</v>
      </c>
      <c r="H10" s="65">
        <v>254</v>
      </c>
      <c r="I10" s="36">
        <v>0</v>
      </c>
      <c r="J10" s="42" t="s">
        <v>356</v>
      </c>
      <c r="K10" s="65">
        <v>219</v>
      </c>
      <c r="L10" s="36">
        <v>0</v>
      </c>
      <c r="M10" s="42" t="s">
        <v>81</v>
      </c>
      <c r="N10" s="50">
        <f t="shared" si="0"/>
        <v>0</v>
      </c>
      <c r="O10" s="51"/>
      <c r="P10" s="51"/>
    </row>
    <row r="11" spans="1:16" x14ac:dyDescent="0.25">
      <c r="A11" s="37" t="s">
        <v>8</v>
      </c>
      <c r="B11" s="65">
        <v>3161</v>
      </c>
      <c r="C11" s="36">
        <v>0</v>
      </c>
      <c r="D11" s="42" t="s">
        <v>355</v>
      </c>
      <c r="E11" s="65">
        <v>3721</v>
      </c>
      <c r="F11" s="36">
        <v>0</v>
      </c>
      <c r="G11" s="42" t="s">
        <v>355</v>
      </c>
      <c r="H11" s="65">
        <v>4013</v>
      </c>
      <c r="I11" s="36">
        <v>0</v>
      </c>
      <c r="J11" s="42" t="s">
        <v>355</v>
      </c>
      <c r="K11" s="65">
        <v>4425</v>
      </c>
      <c r="L11" s="36">
        <v>0</v>
      </c>
      <c r="M11" s="42" t="s">
        <v>355</v>
      </c>
      <c r="N11" s="50">
        <f t="shared" si="0"/>
        <v>0</v>
      </c>
      <c r="O11" s="51"/>
      <c r="P11" s="51"/>
    </row>
    <row r="12" spans="1:16" x14ac:dyDescent="0.25">
      <c r="A12" s="37" t="s">
        <v>11</v>
      </c>
      <c r="B12" s="65">
        <v>1307</v>
      </c>
      <c r="C12" s="36">
        <v>0</v>
      </c>
      <c r="D12" s="42" t="s">
        <v>355</v>
      </c>
      <c r="E12" s="65">
        <v>1355</v>
      </c>
      <c r="F12" s="36">
        <v>0.1</v>
      </c>
      <c r="G12" s="42" t="s">
        <v>356</v>
      </c>
      <c r="H12" s="65">
        <v>1517</v>
      </c>
      <c r="I12" s="36">
        <v>0</v>
      </c>
      <c r="J12" s="42" t="s">
        <v>355</v>
      </c>
      <c r="K12" s="65">
        <v>1922</v>
      </c>
      <c r="L12" s="36">
        <v>0</v>
      </c>
      <c r="M12" s="42" t="s">
        <v>355</v>
      </c>
      <c r="N12" s="50">
        <f t="shared" si="0"/>
        <v>0</v>
      </c>
      <c r="O12" s="51"/>
      <c r="P12" s="51"/>
    </row>
    <row r="13" spans="1:16" x14ac:dyDescent="0.25">
      <c r="A13" s="37" t="s">
        <v>13</v>
      </c>
      <c r="B13" s="65">
        <v>138</v>
      </c>
      <c r="C13" s="36">
        <v>0</v>
      </c>
      <c r="D13" s="42" t="s">
        <v>41</v>
      </c>
      <c r="E13" s="65">
        <v>121</v>
      </c>
      <c r="F13" s="36">
        <v>0</v>
      </c>
      <c r="G13" s="42" t="s">
        <v>41</v>
      </c>
      <c r="H13" s="65">
        <v>140</v>
      </c>
      <c r="I13" s="36">
        <v>0</v>
      </c>
      <c r="J13" s="42" t="s">
        <v>41</v>
      </c>
      <c r="K13" s="65">
        <v>162</v>
      </c>
      <c r="L13" s="36">
        <v>0</v>
      </c>
      <c r="M13" s="42" t="s">
        <v>355</v>
      </c>
      <c r="N13" s="50"/>
      <c r="O13" s="51"/>
      <c r="P13" s="51"/>
    </row>
    <row r="14" spans="1:16" x14ac:dyDescent="0.25">
      <c r="A14" s="37" t="s">
        <v>16</v>
      </c>
      <c r="B14" s="66">
        <v>153</v>
      </c>
      <c r="C14" s="36" t="s">
        <v>375</v>
      </c>
      <c r="D14" s="42" t="s">
        <v>81</v>
      </c>
      <c r="E14" s="66">
        <v>135</v>
      </c>
      <c r="F14" s="42">
        <v>0</v>
      </c>
      <c r="G14" s="42" t="s">
        <v>41</v>
      </c>
      <c r="H14" s="66">
        <v>182</v>
      </c>
      <c r="I14" s="42">
        <v>0</v>
      </c>
      <c r="J14" s="42" t="s">
        <v>81</v>
      </c>
      <c r="K14" s="66">
        <v>192</v>
      </c>
      <c r="L14" s="42">
        <v>0</v>
      </c>
      <c r="M14" s="42" t="s">
        <v>81</v>
      </c>
      <c r="N14" s="50">
        <f t="shared" si="0"/>
        <v>0</v>
      </c>
      <c r="O14" s="51"/>
      <c r="P14" s="51"/>
    </row>
    <row r="15" spans="1:16" x14ac:dyDescent="0.25">
      <c r="A15" s="37" t="s">
        <v>17</v>
      </c>
      <c r="B15" s="65">
        <v>450</v>
      </c>
      <c r="C15" s="36" t="s">
        <v>375</v>
      </c>
      <c r="D15" s="42" t="s">
        <v>356</v>
      </c>
      <c r="E15" s="65">
        <v>433</v>
      </c>
      <c r="F15" s="36">
        <v>0</v>
      </c>
      <c r="G15" s="42" t="s">
        <v>356</v>
      </c>
      <c r="H15" s="65">
        <v>593</v>
      </c>
      <c r="I15" s="36">
        <v>0</v>
      </c>
      <c r="J15" s="42" t="s">
        <v>356</v>
      </c>
      <c r="K15" s="65">
        <v>579</v>
      </c>
      <c r="L15" s="36">
        <v>0</v>
      </c>
      <c r="M15" s="42" t="s">
        <v>356</v>
      </c>
      <c r="N15" s="50">
        <f t="shared" si="0"/>
        <v>0</v>
      </c>
      <c r="O15" s="51"/>
      <c r="P15" s="51"/>
    </row>
    <row r="16" spans="1:16" x14ac:dyDescent="0.25">
      <c r="A16" s="37" t="s">
        <v>18</v>
      </c>
      <c r="B16" s="65">
        <v>333</v>
      </c>
      <c r="C16" s="36" t="s">
        <v>375</v>
      </c>
      <c r="D16" s="42" t="s">
        <v>356</v>
      </c>
      <c r="E16" s="65">
        <v>295</v>
      </c>
      <c r="F16" s="36">
        <v>0</v>
      </c>
      <c r="G16" s="42" t="s">
        <v>356</v>
      </c>
      <c r="H16" s="65">
        <v>368</v>
      </c>
      <c r="I16" s="36">
        <v>0.3</v>
      </c>
      <c r="J16" s="42" t="s">
        <v>81</v>
      </c>
      <c r="K16" s="65">
        <v>347</v>
      </c>
      <c r="L16" s="36">
        <v>0</v>
      </c>
      <c r="M16" s="42" t="s">
        <v>356</v>
      </c>
      <c r="N16" s="50">
        <f t="shared" si="0"/>
        <v>0</v>
      </c>
      <c r="O16" s="51"/>
      <c r="P16" s="51"/>
    </row>
    <row r="17" spans="1:16" x14ac:dyDescent="0.25">
      <c r="A17" s="37" t="s">
        <v>19</v>
      </c>
      <c r="B17" s="65">
        <v>216</v>
      </c>
      <c r="C17" s="36" t="s">
        <v>375</v>
      </c>
      <c r="D17" s="42" t="s">
        <v>81</v>
      </c>
      <c r="E17" s="65">
        <v>248</v>
      </c>
      <c r="F17" s="36">
        <v>0</v>
      </c>
      <c r="G17" s="42" t="s">
        <v>356</v>
      </c>
      <c r="H17" s="65">
        <v>279</v>
      </c>
      <c r="I17" s="36">
        <v>0</v>
      </c>
      <c r="J17" s="42" t="s">
        <v>356</v>
      </c>
      <c r="K17" s="65">
        <v>258</v>
      </c>
      <c r="L17" s="36">
        <v>0</v>
      </c>
      <c r="M17" s="42" t="s">
        <v>356</v>
      </c>
      <c r="N17" s="50">
        <f t="shared" si="0"/>
        <v>0</v>
      </c>
      <c r="O17" s="51"/>
      <c r="P17" s="51"/>
    </row>
    <row r="18" spans="1:16" x14ac:dyDescent="0.25">
      <c r="A18" s="37" t="s">
        <v>352</v>
      </c>
      <c r="B18" s="65">
        <v>659</v>
      </c>
      <c r="C18" s="36">
        <v>0.9</v>
      </c>
      <c r="D18" s="42" t="s">
        <v>81</v>
      </c>
      <c r="E18" s="65">
        <v>588</v>
      </c>
      <c r="F18" s="36">
        <v>0</v>
      </c>
      <c r="G18" s="42" t="s">
        <v>356</v>
      </c>
      <c r="H18" s="65">
        <v>820</v>
      </c>
      <c r="I18" s="36">
        <v>0</v>
      </c>
      <c r="J18" s="42" t="s">
        <v>355</v>
      </c>
      <c r="K18" s="65">
        <v>830</v>
      </c>
      <c r="L18" s="36">
        <v>0</v>
      </c>
      <c r="M18" s="42" t="s">
        <v>355</v>
      </c>
      <c r="N18" s="50">
        <f t="shared" si="0"/>
        <v>0</v>
      </c>
      <c r="O18" s="51"/>
      <c r="P18" s="51"/>
    </row>
    <row r="19" spans="1:16" x14ac:dyDescent="0.25">
      <c r="A19" s="37" t="s">
        <v>25</v>
      </c>
      <c r="B19" s="65">
        <v>1168</v>
      </c>
      <c r="C19" s="36">
        <v>0</v>
      </c>
      <c r="D19" s="42" t="s">
        <v>355</v>
      </c>
      <c r="E19" s="65">
        <v>1224</v>
      </c>
      <c r="F19" s="36">
        <v>0.1</v>
      </c>
      <c r="G19" s="42" t="s">
        <v>355</v>
      </c>
      <c r="H19" s="65">
        <v>1216</v>
      </c>
      <c r="I19" s="36">
        <v>0</v>
      </c>
      <c r="J19" s="42" t="s">
        <v>355</v>
      </c>
      <c r="K19" s="65">
        <v>1326</v>
      </c>
      <c r="L19" s="36">
        <v>0</v>
      </c>
      <c r="M19" s="42" t="s">
        <v>355</v>
      </c>
      <c r="N19" s="50">
        <f t="shared" si="0"/>
        <v>0</v>
      </c>
      <c r="O19" s="51"/>
      <c r="P19" s="51"/>
    </row>
    <row r="20" spans="1:16" x14ac:dyDescent="0.25">
      <c r="A20" s="37" t="s">
        <v>0</v>
      </c>
      <c r="B20" s="65">
        <v>3340</v>
      </c>
      <c r="C20" s="36">
        <v>0.1</v>
      </c>
      <c r="D20" s="42" t="s">
        <v>355</v>
      </c>
      <c r="E20" s="65">
        <v>4257</v>
      </c>
      <c r="F20" s="36" t="s">
        <v>375</v>
      </c>
      <c r="G20" s="42" t="s">
        <v>355</v>
      </c>
      <c r="H20" s="65">
        <v>4600</v>
      </c>
      <c r="I20" s="36" t="s">
        <v>375</v>
      </c>
      <c r="J20" s="42" t="s">
        <v>355</v>
      </c>
      <c r="K20" s="65">
        <v>4760</v>
      </c>
      <c r="L20" s="36" t="s">
        <v>375</v>
      </c>
      <c r="M20" s="42" t="s">
        <v>355</v>
      </c>
      <c r="N20" s="50">
        <v>0</v>
      </c>
      <c r="O20" s="51"/>
      <c r="P20" s="51"/>
    </row>
    <row r="21" spans="1:16" x14ac:dyDescent="0.25">
      <c r="A21" s="37" t="s">
        <v>5</v>
      </c>
      <c r="B21" s="65">
        <v>2865</v>
      </c>
      <c r="C21" s="36">
        <v>0</v>
      </c>
      <c r="D21" s="42" t="s">
        <v>355</v>
      </c>
      <c r="E21" s="65">
        <v>2832</v>
      </c>
      <c r="F21" s="36" t="s">
        <v>375</v>
      </c>
      <c r="G21" s="42" t="s">
        <v>355</v>
      </c>
      <c r="H21" s="65">
        <v>3946</v>
      </c>
      <c r="I21" s="36" t="s">
        <v>375</v>
      </c>
      <c r="J21" s="42" t="s">
        <v>355</v>
      </c>
      <c r="K21" s="65">
        <v>4046</v>
      </c>
      <c r="L21" s="36" t="s">
        <v>375</v>
      </c>
      <c r="M21" s="42" t="s">
        <v>355</v>
      </c>
      <c r="N21" s="50">
        <v>0</v>
      </c>
      <c r="O21" s="51"/>
      <c r="P21" s="51"/>
    </row>
    <row r="22" spans="1:16" x14ac:dyDescent="0.25">
      <c r="A22" s="37" t="s">
        <v>9</v>
      </c>
      <c r="B22" s="65">
        <v>9091</v>
      </c>
      <c r="C22" s="36">
        <v>0</v>
      </c>
      <c r="D22" s="42" t="s">
        <v>355</v>
      </c>
      <c r="E22" s="65">
        <v>9585</v>
      </c>
      <c r="F22" s="36">
        <v>0.1</v>
      </c>
      <c r="G22" s="42" t="s">
        <v>355</v>
      </c>
      <c r="H22" s="65">
        <v>9693</v>
      </c>
      <c r="I22" s="36" t="s">
        <v>375</v>
      </c>
      <c r="J22" s="42" t="s">
        <v>355</v>
      </c>
      <c r="K22" s="65">
        <v>10481</v>
      </c>
      <c r="L22" s="36" t="s">
        <v>375</v>
      </c>
      <c r="M22" s="42" t="s">
        <v>355</v>
      </c>
      <c r="N22" s="50">
        <v>0</v>
      </c>
      <c r="O22" s="51"/>
      <c r="P22" s="51"/>
    </row>
    <row r="23" spans="1:16" x14ac:dyDescent="0.25">
      <c r="A23" s="37" t="s">
        <v>10</v>
      </c>
      <c r="B23" s="65">
        <v>4184</v>
      </c>
      <c r="C23" s="36">
        <v>0</v>
      </c>
      <c r="D23" s="42" t="s">
        <v>355</v>
      </c>
      <c r="E23" s="65">
        <v>5333</v>
      </c>
      <c r="F23" s="36">
        <v>0.1</v>
      </c>
      <c r="G23" s="42" t="s">
        <v>355</v>
      </c>
      <c r="H23" s="65">
        <v>6247</v>
      </c>
      <c r="I23" s="36">
        <v>0.1</v>
      </c>
      <c r="J23" s="42" t="s">
        <v>355</v>
      </c>
      <c r="K23" s="65">
        <v>8725</v>
      </c>
      <c r="L23" s="36" t="s">
        <v>375</v>
      </c>
      <c r="M23" s="42" t="s">
        <v>355</v>
      </c>
      <c r="N23" s="50">
        <v>0</v>
      </c>
      <c r="O23" s="51"/>
      <c r="P23" s="51"/>
    </row>
    <row r="24" spans="1:16" x14ac:dyDescent="0.25">
      <c r="A24" s="37" t="s">
        <v>14</v>
      </c>
      <c r="B24" s="65">
        <v>2369</v>
      </c>
      <c r="C24" s="36">
        <v>0</v>
      </c>
      <c r="D24" s="42" t="s">
        <v>355</v>
      </c>
      <c r="E24" s="65">
        <v>2476</v>
      </c>
      <c r="F24" s="36" t="s">
        <v>375</v>
      </c>
      <c r="G24" s="42" t="s">
        <v>355</v>
      </c>
      <c r="H24" s="65">
        <v>2697</v>
      </c>
      <c r="I24" s="36" t="s">
        <v>375</v>
      </c>
      <c r="J24" s="42" t="s">
        <v>355</v>
      </c>
      <c r="K24" s="65">
        <v>2615</v>
      </c>
      <c r="L24" s="36" t="s">
        <v>375</v>
      </c>
      <c r="M24" s="42" t="s">
        <v>355</v>
      </c>
      <c r="N24" s="50">
        <v>0</v>
      </c>
      <c r="O24" s="51"/>
      <c r="P24" s="51"/>
    </row>
    <row r="25" spans="1:16" x14ac:dyDescent="0.25">
      <c r="A25" s="37" t="s">
        <v>20</v>
      </c>
      <c r="B25" s="65">
        <v>4701</v>
      </c>
      <c r="C25" s="36">
        <v>0</v>
      </c>
      <c r="D25" s="42" t="s">
        <v>355</v>
      </c>
      <c r="E25" s="65">
        <v>4726</v>
      </c>
      <c r="F25" s="36" t="s">
        <v>375</v>
      </c>
      <c r="G25" s="42" t="s">
        <v>355</v>
      </c>
      <c r="H25" s="65">
        <v>6475</v>
      </c>
      <c r="I25" s="36">
        <v>0</v>
      </c>
      <c r="J25" s="42" t="s">
        <v>355</v>
      </c>
      <c r="K25" s="65">
        <v>5375</v>
      </c>
      <c r="L25" s="36" t="s">
        <v>375</v>
      </c>
      <c r="M25" s="42" t="s">
        <v>355</v>
      </c>
      <c r="N25" s="50">
        <v>0</v>
      </c>
      <c r="O25" s="51"/>
      <c r="P25" s="51"/>
    </row>
    <row r="26" spans="1:16" x14ac:dyDescent="0.25">
      <c r="A26" s="37" t="s">
        <v>21</v>
      </c>
      <c r="B26" s="65">
        <v>3023</v>
      </c>
      <c r="C26" s="36">
        <v>0</v>
      </c>
      <c r="D26" s="42" t="s">
        <v>355</v>
      </c>
      <c r="E26" s="65">
        <v>3079</v>
      </c>
      <c r="F26" s="36">
        <v>0.1</v>
      </c>
      <c r="G26" s="42" t="s">
        <v>355</v>
      </c>
      <c r="H26" s="65">
        <v>3420</v>
      </c>
      <c r="I26" s="36">
        <v>0</v>
      </c>
      <c r="J26" s="42" t="s">
        <v>355</v>
      </c>
      <c r="K26" s="65">
        <v>3297</v>
      </c>
      <c r="L26" s="36" t="s">
        <v>375</v>
      </c>
      <c r="M26" s="42" t="s">
        <v>355</v>
      </c>
      <c r="N26" s="50">
        <v>0</v>
      </c>
      <c r="O26" s="51"/>
      <c r="P26" s="51"/>
    </row>
    <row r="27" spans="1:16" x14ac:dyDescent="0.25">
      <c r="A27" s="37" t="s">
        <v>26</v>
      </c>
      <c r="B27" s="65">
        <v>5670</v>
      </c>
      <c r="C27" s="36">
        <v>0.1</v>
      </c>
      <c r="D27" s="42" t="s">
        <v>355</v>
      </c>
      <c r="E27" s="65">
        <v>5921</v>
      </c>
      <c r="F27" s="36">
        <v>0.7</v>
      </c>
      <c r="G27" s="42" t="s">
        <v>357</v>
      </c>
      <c r="H27" s="65">
        <v>5817</v>
      </c>
      <c r="I27" s="36">
        <v>0.1</v>
      </c>
      <c r="J27" s="42" t="s">
        <v>355</v>
      </c>
      <c r="K27" s="65">
        <v>6399</v>
      </c>
      <c r="L27" s="36" t="s">
        <v>375</v>
      </c>
      <c r="M27" s="42" t="s">
        <v>355</v>
      </c>
      <c r="N27" s="50">
        <v>0</v>
      </c>
      <c r="O27" s="51"/>
      <c r="P27" s="51"/>
    </row>
    <row r="28" spans="1:16" x14ac:dyDescent="0.25">
      <c r="A28" s="37" t="s">
        <v>22</v>
      </c>
      <c r="B28" s="65">
        <v>970</v>
      </c>
      <c r="C28" s="36">
        <v>0</v>
      </c>
      <c r="D28" s="42" t="s">
        <v>355</v>
      </c>
      <c r="E28" s="65">
        <v>938</v>
      </c>
      <c r="F28" s="36">
        <v>0</v>
      </c>
      <c r="G28" s="42" t="s">
        <v>355</v>
      </c>
      <c r="H28" s="65">
        <v>979</v>
      </c>
      <c r="I28" s="36">
        <v>0.2</v>
      </c>
      <c r="J28" s="42" t="s">
        <v>356</v>
      </c>
      <c r="K28" s="65">
        <v>1499</v>
      </c>
      <c r="L28" s="36">
        <v>0.1</v>
      </c>
      <c r="M28" s="42" t="s">
        <v>355</v>
      </c>
      <c r="N28" s="50">
        <f t="shared" ref="N28:N35" si="1">(L28/1.9)*100</f>
        <v>5.2631578947368425</v>
      </c>
      <c r="O28" s="51"/>
      <c r="P28" s="51"/>
    </row>
    <row r="29" spans="1:16" x14ac:dyDescent="0.25">
      <c r="A29" s="37" t="s">
        <v>23</v>
      </c>
      <c r="B29" s="65">
        <v>2041</v>
      </c>
      <c r="C29" s="36">
        <v>0.1</v>
      </c>
      <c r="D29" s="42" t="s">
        <v>355</v>
      </c>
      <c r="E29" s="65">
        <v>2668</v>
      </c>
      <c r="F29" s="36">
        <v>0.1</v>
      </c>
      <c r="G29" s="42" t="s">
        <v>355</v>
      </c>
      <c r="H29" s="65">
        <v>4998</v>
      </c>
      <c r="I29" s="36" t="s">
        <v>375</v>
      </c>
      <c r="J29" s="42" t="s">
        <v>355</v>
      </c>
      <c r="K29" s="65">
        <v>5354</v>
      </c>
      <c r="L29" s="36">
        <v>0.1</v>
      </c>
      <c r="M29" s="42" t="s">
        <v>355</v>
      </c>
      <c r="N29" s="50">
        <f t="shared" si="1"/>
        <v>5.2631578947368425</v>
      </c>
      <c r="O29" s="51"/>
      <c r="P29" s="51"/>
    </row>
    <row r="30" spans="1:16" x14ac:dyDescent="0.25">
      <c r="A30" s="37" t="s">
        <v>27</v>
      </c>
      <c r="B30" s="65">
        <v>5529</v>
      </c>
      <c r="C30" s="36" t="s">
        <v>375</v>
      </c>
      <c r="D30" s="42" t="s">
        <v>355</v>
      </c>
      <c r="E30" s="65">
        <v>7347</v>
      </c>
      <c r="F30" s="36" t="s">
        <v>375</v>
      </c>
      <c r="G30" s="42" t="s">
        <v>355</v>
      </c>
      <c r="H30" s="65">
        <v>6298</v>
      </c>
      <c r="I30" s="36">
        <v>0</v>
      </c>
      <c r="J30" s="42" t="s">
        <v>355</v>
      </c>
      <c r="K30" s="65">
        <v>5307</v>
      </c>
      <c r="L30" s="36">
        <v>0.1</v>
      </c>
      <c r="M30" s="42" t="s">
        <v>355</v>
      </c>
      <c r="N30" s="50">
        <f t="shared" si="1"/>
        <v>5.2631578947368425</v>
      </c>
      <c r="O30" s="51"/>
      <c r="P30" s="51"/>
    </row>
    <row r="31" spans="1:16" ht="30" x14ac:dyDescent="0.25">
      <c r="A31" s="38" t="s">
        <v>408</v>
      </c>
      <c r="B31" s="67">
        <v>68516</v>
      </c>
      <c r="C31" s="46">
        <v>0.1</v>
      </c>
      <c r="D31" s="46" t="s">
        <v>355</v>
      </c>
      <c r="E31" s="67">
        <v>76715</v>
      </c>
      <c r="F31" s="46">
        <v>0.2</v>
      </c>
      <c r="G31" s="46" t="s">
        <v>355</v>
      </c>
      <c r="H31" s="67">
        <v>81787</v>
      </c>
      <c r="I31" s="46">
        <v>0.1</v>
      </c>
      <c r="J31" s="46" t="s">
        <v>355</v>
      </c>
      <c r="K31" s="67">
        <v>86200</v>
      </c>
      <c r="L31" s="46">
        <v>0.1</v>
      </c>
      <c r="M31" s="46" t="s">
        <v>355</v>
      </c>
      <c r="N31" s="50">
        <f t="shared" si="1"/>
        <v>5.2631578947368425</v>
      </c>
      <c r="O31" s="51"/>
      <c r="P31" s="51"/>
    </row>
    <row r="32" spans="1:16" x14ac:dyDescent="0.25">
      <c r="A32" s="37" t="s">
        <v>15</v>
      </c>
      <c r="B32" s="65">
        <v>3021</v>
      </c>
      <c r="C32" s="36">
        <v>0.3</v>
      </c>
      <c r="D32" s="42" t="s">
        <v>356</v>
      </c>
      <c r="E32" s="65">
        <v>3989</v>
      </c>
      <c r="F32" s="36">
        <v>0.6</v>
      </c>
      <c r="G32" s="42" t="s">
        <v>356</v>
      </c>
      <c r="H32" s="65">
        <v>3696</v>
      </c>
      <c r="I32" s="36">
        <v>0.2</v>
      </c>
      <c r="J32" s="42" t="s">
        <v>355</v>
      </c>
      <c r="K32" s="65">
        <v>5592</v>
      </c>
      <c r="L32" s="36">
        <v>0.2</v>
      </c>
      <c r="M32" s="42" t="s">
        <v>355</v>
      </c>
      <c r="N32" s="50">
        <f t="shared" si="1"/>
        <v>10.526315789473685</v>
      </c>
      <c r="O32" s="51"/>
      <c r="P32" s="51"/>
    </row>
    <row r="33" spans="1:20" x14ac:dyDescent="0.25">
      <c r="A33" s="37" t="s">
        <v>28</v>
      </c>
      <c r="B33" s="65">
        <v>5182</v>
      </c>
      <c r="C33" s="36">
        <v>0.2</v>
      </c>
      <c r="D33" s="42" t="s">
        <v>355</v>
      </c>
      <c r="E33" s="65">
        <v>6251</v>
      </c>
      <c r="F33" s="36" t="s">
        <v>375</v>
      </c>
      <c r="G33" s="42" t="s">
        <v>355</v>
      </c>
      <c r="H33" s="65">
        <v>6367</v>
      </c>
      <c r="I33" s="36">
        <v>0.1</v>
      </c>
      <c r="J33" s="42" t="s">
        <v>355</v>
      </c>
      <c r="K33" s="65">
        <v>5497</v>
      </c>
      <c r="L33" s="36">
        <v>0.3</v>
      </c>
      <c r="M33" s="42" t="s">
        <v>355</v>
      </c>
      <c r="N33" s="50">
        <f t="shared" si="1"/>
        <v>15.789473684210526</v>
      </c>
      <c r="O33" s="51"/>
      <c r="P33" s="51"/>
    </row>
    <row r="34" spans="1:20" x14ac:dyDescent="0.25">
      <c r="A34" s="37" t="s">
        <v>7</v>
      </c>
      <c r="B34" s="65">
        <v>1396</v>
      </c>
      <c r="C34" s="36">
        <v>1.4</v>
      </c>
      <c r="D34" s="42" t="s">
        <v>44</v>
      </c>
      <c r="E34" s="65">
        <v>1256</v>
      </c>
      <c r="F34" s="36">
        <v>1.4</v>
      </c>
      <c r="G34" s="42" t="s">
        <v>44</v>
      </c>
      <c r="H34" s="65">
        <v>1122</v>
      </c>
      <c r="I34" s="36">
        <v>1.2</v>
      </c>
      <c r="J34" s="42" t="s">
        <v>44</v>
      </c>
      <c r="K34" s="65">
        <v>1215</v>
      </c>
      <c r="L34" s="36">
        <v>1.2</v>
      </c>
      <c r="M34" s="42" t="s">
        <v>44</v>
      </c>
      <c r="N34" s="50">
        <f t="shared" si="1"/>
        <v>63.157894736842103</v>
      </c>
      <c r="O34" s="51"/>
      <c r="P34" s="51"/>
    </row>
    <row r="35" spans="1:20" x14ac:dyDescent="0.25">
      <c r="A35" s="37" t="s">
        <v>24</v>
      </c>
      <c r="B35" s="65">
        <v>182</v>
      </c>
      <c r="C35" s="36">
        <v>0</v>
      </c>
      <c r="D35" s="42" t="s">
        <v>81</v>
      </c>
      <c r="E35" s="65">
        <v>299</v>
      </c>
      <c r="F35" s="36">
        <v>0</v>
      </c>
      <c r="G35" s="42" t="s">
        <v>356</v>
      </c>
      <c r="H35" s="65">
        <v>305</v>
      </c>
      <c r="I35" s="36">
        <v>0.7</v>
      </c>
      <c r="J35" s="42" t="s">
        <v>81</v>
      </c>
      <c r="K35" s="65">
        <v>368</v>
      </c>
      <c r="L35" s="36">
        <v>1.9</v>
      </c>
      <c r="M35" s="42" t="s">
        <v>34</v>
      </c>
      <c r="N35" s="50">
        <f t="shared" si="1"/>
        <v>100</v>
      </c>
      <c r="O35" s="51"/>
      <c r="P35" s="51"/>
    </row>
    <row r="36" spans="1:20" x14ac:dyDescent="0.25">
      <c r="A36" s="51"/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15"/>
      <c r="R36" s="15"/>
      <c r="S36" s="15"/>
      <c r="T36" s="15"/>
    </row>
    <row r="37" spans="1:20" x14ac:dyDescent="0.25">
      <c r="A37" s="51" t="s">
        <v>28</v>
      </c>
      <c r="B37" s="52">
        <v>0.2</v>
      </c>
      <c r="C37" s="52">
        <v>0</v>
      </c>
      <c r="D37" s="50">
        <v>0.1</v>
      </c>
      <c r="E37" s="50">
        <v>0.3</v>
      </c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15"/>
      <c r="R37" s="15"/>
      <c r="S37" s="15"/>
      <c r="T37" s="15"/>
    </row>
    <row r="38" spans="1:20" x14ac:dyDescent="0.25">
      <c r="A38" s="51" t="s">
        <v>7</v>
      </c>
      <c r="B38" s="52">
        <v>1.4</v>
      </c>
      <c r="C38" s="50">
        <v>1.4</v>
      </c>
      <c r="D38" s="50">
        <v>1.2</v>
      </c>
      <c r="E38" s="50">
        <v>1.2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15"/>
      <c r="R38" s="15"/>
      <c r="S38" s="15"/>
      <c r="T38" s="15"/>
    </row>
    <row r="39" spans="1:20" x14ac:dyDescent="0.25">
      <c r="A39" s="51" t="s">
        <v>24</v>
      </c>
      <c r="B39" s="52">
        <v>0</v>
      </c>
      <c r="C39" s="50">
        <v>0</v>
      </c>
      <c r="D39" s="50">
        <v>0.7</v>
      </c>
      <c r="E39" s="50">
        <v>1.9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15"/>
      <c r="R39" s="15"/>
      <c r="S39" s="15"/>
      <c r="T39" s="15"/>
    </row>
    <row r="40" spans="1:20" x14ac:dyDescent="0.25">
      <c r="A40" s="51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15"/>
      <c r="R40" s="15"/>
      <c r="S40" s="15"/>
      <c r="T40" s="15"/>
    </row>
    <row r="41" spans="1:20" x14ac:dyDescent="0.25">
      <c r="A41" s="51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15"/>
      <c r="R41" s="15"/>
      <c r="S41" s="15"/>
      <c r="T41" s="15"/>
    </row>
    <row r="42" spans="1:20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5"/>
      <c r="R42" s="15"/>
      <c r="S42" s="15"/>
      <c r="T42" s="15"/>
    </row>
  </sheetData>
  <sortState ref="A5:P13">
    <sortCondition ref="A5:A13"/>
  </sortState>
  <pageMargins left="0.7" right="0.7" top="0.75" bottom="0.75" header="0.3" footer="0.3"/>
  <pageSetup paperSize="8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workbookViewId="0">
      <selection activeCell="A38" sqref="A38:XFD67"/>
    </sheetView>
  </sheetViews>
  <sheetFormatPr defaultRowHeight="15" x14ac:dyDescent="0.25"/>
  <cols>
    <col min="1" max="1" width="20.28515625" customWidth="1"/>
    <col min="2" max="3" width="7.140625" customWidth="1"/>
    <col min="4" max="4" width="8.140625" bestFit="1" customWidth="1"/>
    <col min="5" max="6" width="7.140625" customWidth="1"/>
    <col min="7" max="7" width="8.140625" bestFit="1" customWidth="1"/>
    <col min="8" max="9" width="7.140625" customWidth="1"/>
    <col min="10" max="10" width="8.140625" bestFit="1" customWidth="1"/>
    <col min="11" max="12" width="7.140625" customWidth="1"/>
    <col min="13" max="13" width="8.140625" bestFit="1" customWidth="1"/>
  </cols>
  <sheetData>
    <row r="1" spans="1:29" x14ac:dyDescent="0.25">
      <c r="A1" s="1" t="s">
        <v>365</v>
      </c>
    </row>
    <row r="2" spans="1:29" x14ac:dyDescent="0.25">
      <c r="A2" s="27"/>
      <c r="B2" s="28"/>
      <c r="C2" s="29"/>
      <c r="D2" s="30"/>
      <c r="E2" s="29"/>
      <c r="F2" s="29"/>
      <c r="G2" s="28"/>
      <c r="H2" s="31"/>
      <c r="I2" s="30"/>
      <c r="J2" s="31"/>
      <c r="K2" s="31"/>
      <c r="L2" s="31"/>
      <c r="M2" s="31"/>
    </row>
    <row r="3" spans="1:29" x14ac:dyDescent="0.25">
      <c r="A3" s="2"/>
      <c r="B3" s="3"/>
      <c r="C3" s="4">
        <v>2012</v>
      </c>
      <c r="D3" s="5"/>
      <c r="E3" s="3"/>
      <c r="F3" s="4">
        <v>2013</v>
      </c>
      <c r="G3" s="6"/>
      <c r="H3" s="7"/>
      <c r="I3" s="8">
        <v>2014</v>
      </c>
      <c r="J3" s="6"/>
      <c r="K3" s="32"/>
      <c r="L3" s="8">
        <v>2015</v>
      </c>
      <c r="M3" s="8"/>
      <c r="N3" s="69"/>
      <c r="O3" s="69"/>
      <c r="P3" s="69"/>
    </row>
    <row r="4" spans="1:29" x14ac:dyDescent="0.25">
      <c r="A4" s="10" t="s">
        <v>89</v>
      </c>
      <c r="B4" s="11" t="s">
        <v>90</v>
      </c>
      <c r="C4" s="12" t="s">
        <v>359</v>
      </c>
      <c r="D4" s="13" t="s">
        <v>360</v>
      </c>
      <c r="E4" s="11" t="s">
        <v>90</v>
      </c>
      <c r="F4" s="12" t="s">
        <v>359</v>
      </c>
      <c r="G4" s="13" t="s">
        <v>360</v>
      </c>
      <c r="H4" s="11" t="s">
        <v>90</v>
      </c>
      <c r="I4" s="12" t="s">
        <v>359</v>
      </c>
      <c r="J4" s="14" t="s">
        <v>360</v>
      </c>
      <c r="K4" s="11" t="s">
        <v>90</v>
      </c>
      <c r="L4" s="12" t="s">
        <v>359</v>
      </c>
      <c r="M4" s="14" t="s">
        <v>360</v>
      </c>
      <c r="N4" s="48" t="s">
        <v>407</v>
      </c>
      <c r="O4" s="49"/>
      <c r="P4" s="49"/>
      <c r="Q4" s="15"/>
      <c r="R4" s="15"/>
      <c r="S4" s="15" t="s">
        <v>347</v>
      </c>
      <c r="T4" s="15" t="s">
        <v>349</v>
      </c>
      <c r="U4" s="15" t="s">
        <v>348</v>
      </c>
      <c r="V4" s="15" t="s">
        <v>354</v>
      </c>
      <c r="W4" s="15" t="s">
        <v>353</v>
      </c>
      <c r="X4" s="15"/>
      <c r="Y4" s="15"/>
      <c r="Z4" s="15"/>
      <c r="AA4" s="15"/>
      <c r="AB4" s="15"/>
      <c r="AC4" s="15"/>
    </row>
    <row r="5" spans="1:29" x14ac:dyDescent="0.25">
      <c r="A5" s="37" t="s">
        <v>13</v>
      </c>
      <c r="B5" s="35">
        <v>134</v>
      </c>
      <c r="C5" s="36">
        <v>1.5</v>
      </c>
      <c r="D5" s="58" t="s">
        <v>38</v>
      </c>
      <c r="E5" s="35">
        <v>116</v>
      </c>
      <c r="F5" s="36">
        <v>0.9</v>
      </c>
      <c r="G5" s="58" t="s">
        <v>38</v>
      </c>
      <c r="H5" s="35">
        <v>141</v>
      </c>
      <c r="I5" s="36">
        <v>1.4</v>
      </c>
      <c r="J5" s="58" t="s">
        <v>38</v>
      </c>
      <c r="K5" s="35">
        <v>162</v>
      </c>
      <c r="L5" s="36">
        <v>0</v>
      </c>
      <c r="M5" s="58" t="s">
        <v>81</v>
      </c>
      <c r="N5" s="50">
        <f t="shared" ref="N5:N34" si="0">(L5/17.1)*100</f>
        <v>0</v>
      </c>
      <c r="O5" s="51"/>
      <c r="P5" s="51"/>
      <c r="Q5" s="68"/>
      <c r="R5" s="68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</row>
    <row r="6" spans="1:29" x14ac:dyDescent="0.25">
      <c r="A6" s="37" t="s">
        <v>21</v>
      </c>
      <c r="B6" s="35">
        <v>2835</v>
      </c>
      <c r="C6" s="36">
        <v>1.9</v>
      </c>
      <c r="D6" s="58" t="s">
        <v>45</v>
      </c>
      <c r="E6" s="35">
        <v>2971</v>
      </c>
      <c r="F6" s="36">
        <v>2.5</v>
      </c>
      <c r="G6" s="58" t="s">
        <v>30</v>
      </c>
      <c r="H6" s="35">
        <v>3413</v>
      </c>
      <c r="I6" s="36">
        <v>2</v>
      </c>
      <c r="J6" s="58" t="s">
        <v>59</v>
      </c>
      <c r="K6" s="35">
        <v>3298</v>
      </c>
      <c r="L6" s="36">
        <v>1.9</v>
      </c>
      <c r="M6" s="58" t="s">
        <v>44</v>
      </c>
      <c r="N6" s="50">
        <f t="shared" si="0"/>
        <v>11.111111111111109</v>
      </c>
      <c r="O6" s="51"/>
      <c r="P6" s="51"/>
      <c r="Q6" s="68"/>
      <c r="R6" s="68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</row>
    <row r="7" spans="1:29" x14ac:dyDescent="0.25">
      <c r="A7" s="37" t="s">
        <v>20</v>
      </c>
      <c r="B7" s="35">
        <v>4675</v>
      </c>
      <c r="C7" s="36">
        <v>1.8</v>
      </c>
      <c r="D7" s="58" t="s">
        <v>44</v>
      </c>
      <c r="E7" s="35">
        <v>4722</v>
      </c>
      <c r="F7" s="36">
        <v>1.9</v>
      </c>
      <c r="G7" s="58" t="s">
        <v>59</v>
      </c>
      <c r="H7" s="35">
        <v>6425</v>
      </c>
      <c r="I7" s="36">
        <v>2.1</v>
      </c>
      <c r="J7" s="58" t="s">
        <v>30</v>
      </c>
      <c r="K7" s="35">
        <v>5377</v>
      </c>
      <c r="L7" s="36">
        <v>2</v>
      </c>
      <c r="M7" s="58" t="s">
        <v>59</v>
      </c>
      <c r="N7" s="50">
        <f t="shared" si="0"/>
        <v>11.695906432748536</v>
      </c>
      <c r="O7" s="51"/>
      <c r="P7" s="51"/>
      <c r="Q7" s="68"/>
      <c r="R7" s="68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</row>
    <row r="8" spans="1:29" x14ac:dyDescent="0.25">
      <c r="A8" s="37" t="s">
        <v>5</v>
      </c>
      <c r="B8" s="35">
        <v>2285</v>
      </c>
      <c r="C8" s="36">
        <v>2.6</v>
      </c>
      <c r="D8" s="58" t="s">
        <v>30</v>
      </c>
      <c r="E8" s="35">
        <v>2377</v>
      </c>
      <c r="F8" s="36">
        <v>2.2000000000000002</v>
      </c>
      <c r="G8" s="58" t="s">
        <v>30</v>
      </c>
      <c r="H8" s="35">
        <v>4406</v>
      </c>
      <c r="I8" s="36">
        <v>1.9</v>
      </c>
      <c r="J8" s="58" t="s">
        <v>44</v>
      </c>
      <c r="K8" s="35">
        <v>4531</v>
      </c>
      <c r="L8" s="36">
        <v>2.5</v>
      </c>
      <c r="M8" s="58" t="s">
        <v>30</v>
      </c>
      <c r="N8" s="50">
        <f t="shared" si="0"/>
        <v>14.619883040935672</v>
      </c>
      <c r="O8" s="51"/>
      <c r="P8" s="51"/>
      <c r="Q8" s="68"/>
      <c r="R8" s="68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</row>
    <row r="9" spans="1:29" x14ac:dyDescent="0.25">
      <c r="A9" s="37" t="s">
        <v>27</v>
      </c>
      <c r="B9" s="35">
        <v>5534</v>
      </c>
      <c r="C9" s="36">
        <v>1.8</v>
      </c>
      <c r="D9" s="58" t="s">
        <v>44</v>
      </c>
      <c r="E9" s="35">
        <v>7094</v>
      </c>
      <c r="F9" s="36">
        <v>2</v>
      </c>
      <c r="G9" s="58" t="s">
        <v>59</v>
      </c>
      <c r="H9" s="35">
        <v>4203</v>
      </c>
      <c r="I9" s="36">
        <v>2</v>
      </c>
      <c r="J9" s="58" t="s">
        <v>59</v>
      </c>
      <c r="K9" s="35">
        <v>5257</v>
      </c>
      <c r="L9" s="36">
        <v>2.5</v>
      </c>
      <c r="M9" s="58" t="s">
        <v>30</v>
      </c>
      <c r="N9" s="50">
        <f t="shared" si="0"/>
        <v>14.619883040935672</v>
      </c>
      <c r="O9" s="51"/>
      <c r="P9" s="51"/>
      <c r="Q9" s="68"/>
      <c r="R9" s="68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</row>
    <row r="10" spans="1:29" x14ac:dyDescent="0.25">
      <c r="A10" s="37" t="s">
        <v>8</v>
      </c>
      <c r="B10" s="35">
        <v>2993</v>
      </c>
      <c r="C10" s="36">
        <v>3.1</v>
      </c>
      <c r="D10" s="59" t="s">
        <v>36</v>
      </c>
      <c r="E10" s="35">
        <v>3457</v>
      </c>
      <c r="F10" s="36">
        <v>3.2</v>
      </c>
      <c r="G10" s="59" t="s">
        <v>36</v>
      </c>
      <c r="H10" s="35">
        <v>3787</v>
      </c>
      <c r="I10" s="36">
        <v>2.2000000000000002</v>
      </c>
      <c r="J10" s="59" t="s">
        <v>30</v>
      </c>
      <c r="K10" s="35">
        <v>4103</v>
      </c>
      <c r="L10" s="36">
        <v>2.6</v>
      </c>
      <c r="M10" s="59" t="s">
        <v>30</v>
      </c>
      <c r="N10" s="50">
        <f t="shared" si="0"/>
        <v>15.204678362573098</v>
      </c>
      <c r="O10" s="51"/>
      <c r="P10" s="51"/>
      <c r="Q10" s="68"/>
      <c r="R10" s="68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</row>
    <row r="11" spans="1:29" x14ac:dyDescent="0.25">
      <c r="A11" s="37" t="s">
        <v>0</v>
      </c>
      <c r="B11" s="35">
        <v>3573</v>
      </c>
      <c r="C11" s="36">
        <v>2.2999999999999998</v>
      </c>
      <c r="D11" s="58" t="s">
        <v>30</v>
      </c>
      <c r="E11" s="35">
        <v>4258</v>
      </c>
      <c r="F11" s="36">
        <v>3.1</v>
      </c>
      <c r="G11" s="58" t="s">
        <v>36</v>
      </c>
      <c r="H11" s="35">
        <v>4609</v>
      </c>
      <c r="I11" s="36">
        <v>2.6</v>
      </c>
      <c r="J11" s="58" t="s">
        <v>30</v>
      </c>
      <c r="K11" s="35">
        <v>4785</v>
      </c>
      <c r="L11" s="36">
        <v>2.9</v>
      </c>
      <c r="M11" s="58" t="s">
        <v>30</v>
      </c>
      <c r="N11" s="50">
        <f t="shared" si="0"/>
        <v>16.959064327485379</v>
      </c>
      <c r="O11" s="51"/>
      <c r="P11" s="51"/>
      <c r="Q11" s="68"/>
      <c r="R11" s="68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</row>
    <row r="12" spans="1:29" x14ac:dyDescent="0.25">
      <c r="A12" s="37" t="s">
        <v>10</v>
      </c>
      <c r="B12" s="35">
        <v>4179</v>
      </c>
      <c r="C12" s="36">
        <v>3.2</v>
      </c>
      <c r="D12" s="58" t="s">
        <v>36</v>
      </c>
      <c r="E12" s="35">
        <v>5282</v>
      </c>
      <c r="F12" s="36">
        <v>2.7</v>
      </c>
      <c r="G12" s="58" t="s">
        <v>30</v>
      </c>
      <c r="H12" s="35">
        <v>6158</v>
      </c>
      <c r="I12" s="36">
        <v>3</v>
      </c>
      <c r="J12" s="58" t="s">
        <v>69</v>
      </c>
      <c r="K12" s="35">
        <v>8707</v>
      </c>
      <c r="L12" s="36">
        <v>3</v>
      </c>
      <c r="M12" s="58" t="s">
        <v>69</v>
      </c>
      <c r="N12" s="50">
        <f t="shared" si="0"/>
        <v>17.543859649122805</v>
      </c>
      <c r="O12" s="51"/>
      <c r="P12" s="51"/>
      <c r="Q12" s="68"/>
      <c r="R12" s="68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</row>
    <row r="13" spans="1:29" x14ac:dyDescent="0.25">
      <c r="A13" s="37" t="s">
        <v>1</v>
      </c>
      <c r="B13" s="35">
        <v>2998</v>
      </c>
      <c r="C13" s="36">
        <v>2</v>
      </c>
      <c r="D13" s="58" t="s">
        <v>30</v>
      </c>
      <c r="E13" s="35">
        <v>3138</v>
      </c>
      <c r="F13" s="36">
        <v>2.7</v>
      </c>
      <c r="G13" s="58" t="s">
        <v>30</v>
      </c>
      <c r="H13" s="35">
        <v>2045</v>
      </c>
      <c r="I13" s="36">
        <v>3.9</v>
      </c>
      <c r="J13" s="58" t="s">
        <v>65</v>
      </c>
      <c r="K13" s="35">
        <v>2285</v>
      </c>
      <c r="L13" s="36">
        <v>3.5</v>
      </c>
      <c r="M13" s="58" t="s">
        <v>36</v>
      </c>
      <c r="N13" s="50">
        <f t="shared" si="0"/>
        <v>20.467836257309941</v>
      </c>
      <c r="O13" s="51"/>
      <c r="P13" s="51"/>
      <c r="Q13" s="68"/>
      <c r="R13" s="68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</row>
    <row r="14" spans="1:29" x14ac:dyDescent="0.25">
      <c r="A14" s="37" t="s">
        <v>9</v>
      </c>
      <c r="B14" s="35">
        <v>5655</v>
      </c>
      <c r="C14" s="36">
        <v>3.3</v>
      </c>
      <c r="D14" s="58" t="s">
        <v>36</v>
      </c>
      <c r="E14" s="35">
        <v>10068</v>
      </c>
      <c r="F14" s="36">
        <v>3.2</v>
      </c>
      <c r="G14" s="58" t="s">
        <v>36</v>
      </c>
      <c r="H14" s="35">
        <v>10299</v>
      </c>
      <c r="I14" s="36">
        <v>3.5</v>
      </c>
      <c r="J14" s="58" t="s">
        <v>36</v>
      </c>
      <c r="K14" s="35">
        <v>10988</v>
      </c>
      <c r="L14" s="36">
        <v>3.9</v>
      </c>
      <c r="M14" s="58" t="s">
        <v>79</v>
      </c>
      <c r="N14" s="50">
        <f t="shared" si="0"/>
        <v>22.807017543859647</v>
      </c>
      <c r="O14" s="51"/>
      <c r="P14" s="51"/>
      <c r="Q14" s="68"/>
      <c r="R14" s="68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</row>
    <row r="15" spans="1:29" x14ac:dyDescent="0.25">
      <c r="A15" s="37" t="s">
        <v>17</v>
      </c>
      <c r="B15" s="35">
        <v>454</v>
      </c>
      <c r="C15" s="36">
        <v>1.3</v>
      </c>
      <c r="D15" s="58" t="s">
        <v>41</v>
      </c>
      <c r="E15" s="35">
        <v>428</v>
      </c>
      <c r="F15" s="36">
        <v>1.9</v>
      </c>
      <c r="G15" s="58" t="s">
        <v>34</v>
      </c>
      <c r="H15" s="35">
        <v>582</v>
      </c>
      <c r="I15" s="36">
        <v>2.6</v>
      </c>
      <c r="J15" s="58" t="s">
        <v>34</v>
      </c>
      <c r="K15" s="35">
        <v>581</v>
      </c>
      <c r="L15" s="36">
        <v>4.3</v>
      </c>
      <c r="M15" s="58" t="s">
        <v>63</v>
      </c>
      <c r="N15" s="50">
        <f t="shared" si="0"/>
        <v>25.146198830409354</v>
      </c>
      <c r="O15" s="51"/>
      <c r="P15" s="51"/>
      <c r="Q15" s="68"/>
      <c r="R15" s="68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</row>
    <row r="16" spans="1:29" x14ac:dyDescent="0.25">
      <c r="A16" s="37" t="s">
        <v>28</v>
      </c>
      <c r="B16" s="35">
        <v>5577</v>
      </c>
      <c r="C16" s="36">
        <v>4.2</v>
      </c>
      <c r="D16" s="59" t="s">
        <v>33</v>
      </c>
      <c r="E16" s="35">
        <v>6535</v>
      </c>
      <c r="F16" s="36">
        <v>4.4000000000000004</v>
      </c>
      <c r="G16" s="59" t="s">
        <v>33</v>
      </c>
      <c r="H16" s="35">
        <v>6191</v>
      </c>
      <c r="I16" s="36">
        <v>4.4000000000000004</v>
      </c>
      <c r="J16" s="59" t="s">
        <v>33</v>
      </c>
      <c r="K16" s="35">
        <v>5119</v>
      </c>
      <c r="L16" s="36">
        <v>4.5</v>
      </c>
      <c r="M16" s="59" t="s">
        <v>33</v>
      </c>
      <c r="N16" s="50">
        <f t="shared" si="0"/>
        <v>26.315789473684209</v>
      </c>
      <c r="O16" s="51"/>
      <c r="P16" s="51"/>
      <c r="Q16" s="68"/>
      <c r="R16" s="68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</row>
    <row r="17" spans="1:29" x14ac:dyDescent="0.25">
      <c r="A17" s="37" t="s">
        <v>6</v>
      </c>
      <c r="B17" s="35">
        <v>301</v>
      </c>
      <c r="C17" s="36">
        <v>1.7</v>
      </c>
      <c r="D17" s="58" t="s">
        <v>34</v>
      </c>
      <c r="E17" s="35">
        <v>335</v>
      </c>
      <c r="F17" s="36">
        <v>3.3</v>
      </c>
      <c r="G17" s="58" t="s">
        <v>53</v>
      </c>
      <c r="H17" s="35">
        <v>404</v>
      </c>
      <c r="I17" s="36">
        <v>3.5</v>
      </c>
      <c r="J17" s="58" t="s">
        <v>53</v>
      </c>
      <c r="K17" s="35">
        <v>233</v>
      </c>
      <c r="L17" s="36">
        <v>5.2</v>
      </c>
      <c r="M17" s="58" t="s">
        <v>58</v>
      </c>
      <c r="N17" s="50">
        <f t="shared" si="0"/>
        <v>30.409356725146196</v>
      </c>
      <c r="O17" s="51"/>
      <c r="P17" s="51"/>
      <c r="Q17" s="68"/>
      <c r="R17" s="68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</row>
    <row r="18" spans="1:29" x14ac:dyDescent="0.25">
      <c r="A18" s="37" t="s">
        <v>18</v>
      </c>
      <c r="B18" s="35">
        <v>334</v>
      </c>
      <c r="C18" s="36">
        <v>2.7</v>
      </c>
      <c r="D18" s="58" t="s">
        <v>42</v>
      </c>
      <c r="E18" s="35">
        <v>283</v>
      </c>
      <c r="F18" s="36">
        <v>2.1</v>
      </c>
      <c r="G18" s="58" t="s">
        <v>42</v>
      </c>
      <c r="H18" s="35">
        <v>367</v>
      </c>
      <c r="I18" s="36">
        <v>3.8</v>
      </c>
      <c r="J18" s="58" t="s">
        <v>53</v>
      </c>
      <c r="K18" s="35">
        <v>347</v>
      </c>
      <c r="L18" s="36">
        <v>5.2</v>
      </c>
      <c r="M18" s="58" t="s">
        <v>84</v>
      </c>
      <c r="N18" s="50">
        <f t="shared" si="0"/>
        <v>30.409356725146196</v>
      </c>
      <c r="O18" s="51"/>
      <c r="P18" s="51"/>
      <c r="Q18" s="68"/>
      <c r="R18" s="68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</row>
    <row r="19" spans="1:29" ht="30" x14ac:dyDescent="0.25">
      <c r="A19" s="38" t="s">
        <v>408</v>
      </c>
      <c r="B19" s="44">
        <v>64514</v>
      </c>
      <c r="C19" s="45">
        <v>4.9000000000000004</v>
      </c>
      <c r="D19" s="55" t="s">
        <v>405</v>
      </c>
      <c r="E19" s="44">
        <v>76499</v>
      </c>
      <c r="F19" s="45">
        <v>4.5999999999999996</v>
      </c>
      <c r="G19" s="55" t="s">
        <v>33</v>
      </c>
      <c r="H19" s="44">
        <v>80907</v>
      </c>
      <c r="I19" s="45">
        <v>4.7</v>
      </c>
      <c r="J19" s="55" t="s">
        <v>405</v>
      </c>
      <c r="K19" s="44">
        <v>87798</v>
      </c>
      <c r="L19" s="45">
        <v>5.3</v>
      </c>
      <c r="M19" s="55" t="s">
        <v>405</v>
      </c>
      <c r="N19" s="50">
        <f t="shared" si="0"/>
        <v>30.994152046783626</v>
      </c>
      <c r="O19" s="51"/>
      <c r="P19" s="51"/>
      <c r="Q19" s="68"/>
      <c r="R19" s="68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x14ac:dyDescent="0.25">
      <c r="A20" s="37" t="s">
        <v>14</v>
      </c>
      <c r="B20" s="35">
        <v>2282</v>
      </c>
      <c r="C20" s="36">
        <v>3.6</v>
      </c>
      <c r="D20" s="58" t="s">
        <v>36</v>
      </c>
      <c r="E20" s="35">
        <v>2477</v>
      </c>
      <c r="F20" s="36">
        <v>4.7</v>
      </c>
      <c r="G20" s="58" t="s">
        <v>48</v>
      </c>
      <c r="H20" s="35">
        <v>2689</v>
      </c>
      <c r="I20" s="36">
        <v>4.7</v>
      </c>
      <c r="J20" s="58" t="s">
        <v>48</v>
      </c>
      <c r="K20" s="35">
        <v>2621</v>
      </c>
      <c r="L20" s="36">
        <v>5.4</v>
      </c>
      <c r="M20" s="58" t="s">
        <v>50</v>
      </c>
      <c r="N20" s="50">
        <f t="shared" si="0"/>
        <v>31.578947368421051</v>
      </c>
      <c r="O20" s="51"/>
      <c r="P20" s="51"/>
      <c r="Q20" s="68"/>
      <c r="R20" s="68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5">
      <c r="A21" s="37" t="s">
        <v>26</v>
      </c>
      <c r="B21" s="35">
        <v>5651</v>
      </c>
      <c r="C21" s="36">
        <v>5.8</v>
      </c>
      <c r="D21" s="58" t="s">
        <v>50</v>
      </c>
      <c r="E21" s="35">
        <v>5921</v>
      </c>
      <c r="F21" s="36">
        <v>5.8</v>
      </c>
      <c r="G21" s="58" t="s">
        <v>50</v>
      </c>
      <c r="H21" s="35">
        <v>5814</v>
      </c>
      <c r="I21" s="36">
        <v>5.3</v>
      </c>
      <c r="J21" s="58" t="s">
        <v>50</v>
      </c>
      <c r="K21" s="35">
        <v>6416</v>
      </c>
      <c r="L21" s="36">
        <v>5.5</v>
      </c>
      <c r="M21" s="58" t="s">
        <v>50</v>
      </c>
      <c r="N21" s="50">
        <f t="shared" si="0"/>
        <v>32.163742690058477</v>
      </c>
      <c r="O21" s="51"/>
      <c r="P21" s="51"/>
      <c r="Q21" s="68"/>
      <c r="R21" s="68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</row>
    <row r="22" spans="1:29" x14ac:dyDescent="0.25">
      <c r="A22" s="37" t="s">
        <v>22</v>
      </c>
      <c r="B22" s="35">
        <v>990</v>
      </c>
      <c r="C22" s="36">
        <v>6.1</v>
      </c>
      <c r="D22" s="58" t="s">
        <v>46</v>
      </c>
      <c r="E22" s="35">
        <v>978</v>
      </c>
      <c r="F22" s="36">
        <v>5</v>
      </c>
      <c r="G22" s="58" t="s">
        <v>60</v>
      </c>
      <c r="H22" s="35">
        <v>1026</v>
      </c>
      <c r="I22" s="36">
        <v>5.6</v>
      </c>
      <c r="J22" s="58" t="s">
        <v>60</v>
      </c>
      <c r="K22" s="35">
        <v>1532</v>
      </c>
      <c r="L22" s="36">
        <v>6.1</v>
      </c>
      <c r="M22" s="58" t="s">
        <v>86</v>
      </c>
      <c r="N22" s="50">
        <f t="shared" si="0"/>
        <v>35.672514619883032</v>
      </c>
      <c r="O22" s="51"/>
      <c r="P22" s="51"/>
      <c r="Q22" s="68"/>
      <c r="R22" s="68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</row>
    <row r="23" spans="1:29" x14ac:dyDescent="0.25">
      <c r="A23" s="37" t="s">
        <v>11</v>
      </c>
      <c r="B23" s="35">
        <v>1382</v>
      </c>
      <c r="C23" s="36">
        <v>10.6</v>
      </c>
      <c r="D23" s="58" t="s">
        <v>35</v>
      </c>
      <c r="E23" s="35">
        <v>1418</v>
      </c>
      <c r="F23" s="36">
        <v>11</v>
      </c>
      <c r="G23" s="58" t="s">
        <v>54</v>
      </c>
      <c r="H23" s="35">
        <v>1599</v>
      </c>
      <c r="I23" s="36">
        <v>8.1999999999999993</v>
      </c>
      <c r="J23" s="58" t="s">
        <v>70</v>
      </c>
      <c r="K23" s="35">
        <v>2015</v>
      </c>
      <c r="L23" s="36">
        <v>6.7</v>
      </c>
      <c r="M23" s="58" t="s">
        <v>78</v>
      </c>
      <c r="N23" s="50">
        <f t="shared" si="0"/>
        <v>39.1812865497076</v>
      </c>
      <c r="O23" s="51"/>
      <c r="P23" s="51"/>
      <c r="Q23" s="68"/>
      <c r="R23" s="68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</row>
    <row r="24" spans="1:29" x14ac:dyDescent="0.25">
      <c r="A24" s="37" t="s">
        <v>12</v>
      </c>
      <c r="B24" s="35">
        <v>885</v>
      </c>
      <c r="C24" s="36">
        <v>2.7</v>
      </c>
      <c r="D24" s="59" t="s">
        <v>37</v>
      </c>
      <c r="E24" s="35">
        <v>1003</v>
      </c>
      <c r="F24" s="36">
        <v>3.5</v>
      </c>
      <c r="G24" s="59" t="s">
        <v>55</v>
      </c>
      <c r="H24" s="35">
        <v>1070</v>
      </c>
      <c r="I24" s="36">
        <v>6</v>
      </c>
      <c r="J24" s="59" t="s">
        <v>46</v>
      </c>
      <c r="K24" s="35">
        <v>1000</v>
      </c>
      <c r="L24" s="36">
        <v>6.9</v>
      </c>
      <c r="M24" s="59" t="s">
        <v>80</v>
      </c>
      <c r="N24" s="50">
        <f t="shared" si="0"/>
        <v>40.350877192982452</v>
      </c>
      <c r="O24" s="51"/>
      <c r="P24" s="51"/>
      <c r="Q24" s="68"/>
      <c r="R24" s="68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</row>
    <row r="25" spans="1:29" x14ac:dyDescent="0.25">
      <c r="A25" s="37" t="s">
        <v>4</v>
      </c>
      <c r="B25" s="35">
        <v>2809</v>
      </c>
      <c r="C25" s="36">
        <v>4.3</v>
      </c>
      <c r="D25" s="58" t="s">
        <v>33</v>
      </c>
      <c r="E25" s="35">
        <v>2953</v>
      </c>
      <c r="F25" s="36">
        <v>4.9000000000000004</v>
      </c>
      <c r="G25" s="58" t="s">
        <v>48</v>
      </c>
      <c r="H25" s="35">
        <v>2976</v>
      </c>
      <c r="I25" s="36">
        <v>6.4</v>
      </c>
      <c r="J25" s="58" t="s">
        <v>68</v>
      </c>
      <c r="K25" s="35">
        <v>3165</v>
      </c>
      <c r="L25" s="36">
        <v>6.9</v>
      </c>
      <c r="M25" s="58" t="s">
        <v>78</v>
      </c>
      <c r="N25" s="50">
        <f t="shared" si="0"/>
        <v>40.350877192982452</v>
      </c>
      <c r="O25" s="51"/>
      <c r="P25" s="51"/>
      <c r="Q25" s="68"/>
      <c r="R25" s="68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</row>
    <row r="26" spans="1:29" x14ac:dyDescent="0.25">
      <c r="A26" s="37" t="s">
        <v>19</v>
      </c>
      <c r="B26" s="35">
        <v>216</v>
      </c>
      <c r="C26" s="36">
        <v>7.4</v>
      </c>
      <c r="D26" s="58" t="s">
        <v>43</v>
      </c>
      <c r="E26" s="35">
        <v>248</v>
      </c>
      <c r="F26" s="36">
        <v>5.2</v>
      </c>
      <c r="G26" s="58" t="s">
        <v>58</v>
      </c>
      <c r="H26" s="35">
        <v>279</v>
      </c>
      <c r="I26" s="36">
        <v>6.8</v>
      </c>
      <c r="J26" s="58" t="s">
        <v>73</v>
      </c>
      <c r="K26" s="35">
        <v>258</v>
      </c>
      <c r="L26" s="36">
        <v>7</v>
      </c>
      <c r="M26" s="58" t="s">
        <v>85</v>
      </c>
      <c r="N26" s="50">
        <f t="shared" si="0"/>
        <v>40.935672514619881</v>
      </c>
      <c r="O26" s="51"/>
      <c r="P26" s="51"/>
      <c r="Q26" s="68"/>
      <c r="R26" s="68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x14ac:dyDescent="0.25">
      <c r="A27" s="37" t="s">
        <v>23</v>
      </c>
      <c r="B27" s="35">
        <v>2151</v>
      </c>
      <c r="C27" s="36">
        <v>9.1999999999999993</v>
      </c>
      <c r="D27" s="58" t="s">
        <v>47</v>
      </c>
      <c r="E27" s="35">
        <v>2676</v>
      </c>
      <c r="F27" s="36">
        <v>8.1</v>
      </c>
      <c r="G27" s="58" t="s">
        <v>61</v>
      </c>
      <c r="H27" s="35">
        <v>4989</v>
      </c>
      <c r="I27" s="36">
        <v>8.1999999999999993</v>
      </c>
      <c r="J27" s="58" t="s">
        <v>61</v>
      </c>
      <c r="K27" s="35">
        <v>5366</v>
      </c>
      <c r="L27" s="36">
        <v>7.6</v>
      </c>
      <c r="M27" s="58" t="s">
        <v>87</v>
      </c>
      <c r="N27" s="50">
        <f t="shared" si="0"/>
        <v>44.444444444444436</v>
      </c>
      <c r="O27" s="51"/>
      <c r="P27" s="51"/>
      <c r="Q27" s="68"/>
      <c r="R27" s="68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  <row r="28" spans="1:29" x14ac:dyDescent="0.25">
      <c r="A28" s="37" t="s">
        <v>25</v>
      </c>
      <c r="B28" s="35">
        <v>1168</v>
      </c>
      <c r="C28" s="36">
        <v>5</v>
      </c>
      <c r="D28" s="58" t="s">
        <v>48</v>
      </c>
      <c r="E28" s="35">
        <v>1224</v>
      </c>
      <c r="F28" s="36">
        <v>4.5</v>
      </c>
      <c r="G28" s="58" t="s">
        <v>63</v>
      </c>
      <c r="H28" s="35">
        <v>1216</v>
      </c>
      <c r="I28" s="36">
        <v>7.1</v>
      </c>
      <c r="J28" s="58" t="s">
        <v>75</v>
      </c>
      <c r="K28" s="35">
        <v>1325</v>
      </c>
      <c r="L28" s="36">
        <v>8.1</v>
      </c>
      <c r="M28" s="58" t="s">
        <v>70</v>
      </c>
      <c r="N28" s="50">
        <f t="shared" si="0"/>
        <v>47.368421052631568</v>
      </c>
      <c r="O28" s="51"/>
      <c r="P28" s="51"/>
      <c r="Q28" s="68"/>
      <c r="R28" s="68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</row>
    <row r="29" spans="1:29" x14ac:dyDescent="0.25">
      <c r="A29" s="37" t="s">
        <v>3</v>
      </c>
      <c r="B29" s="35">
        <v>176</v>
      </c>
      <c r="C29" s="36">
        <v>14.8</v>
      </c>
      <c r="D29" s="58" t="s">
        <v>32</v>
      </c>
      <c r="E29" s="35">
        <v>162</v>
      </c>
      <c r="F29" s="36">
        <v>20.399999999999999</v>
      </c>
      <c r="G29" s="58" t="s">
        <v>52</v>
      </c>
      <c r="H29" s="35">
        <v>153</v>
      </c>
      <c r="I29" s="36">
        <v>13.1</v>
      </c>
      <c r="J29" s="58" t="s">
        <v>67</v>
      </c>
      <c r="K29" s="35">
        <v>123</v>
      </c>
      <c r="L29" s="36">
        <v>9.8000000000000007</v>
      </c>
      <c r="M29" s="58" t="s">
        <v>77</v>
      </c>
      <c r="N29" s="50">
        <f t="shared" si="0"/>
        <v>57.309941520467831</v>
      </c>
      <c r="O29" s="51"/>
      <c r="P29" s="51"/>
      <c r="Q29" s="68"/>
      <c r="R29" s="68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</row>
    <row r="30" spans="1:29" x14ac:dyDescent="0.25">
      <c r="A30" s="37" t="s">
        <v>16</v>
      </c>
      <c r="B30" s="35">
        <v>152</v>
      </c>
      <c r="C30" s="36">
        <v>6.6</v>
      </c>
      <c r="D30" s="58" t="s">
        <v>40</v>
      </c>
      <c r="E30" s="35">
        <v>132</v>
      </c>
      <c r="F30" s="36">
        <v>3.8</v>
      </c>
      <c r="G30" s="58" t="s">
        <v>57</v>
      </c>
      <c r="H30" s="35">
        <v>163</v>
      </c>
      <c r="I30" s="36">
        <v>2.5</v>
      </c>
      <c r="J30" s="58" t="s">
        <v>72</v>
      </c>
      <c r="K30" s="35">
        <v>191</v>
      </c>
      <c r="L30" s="36">
        <v>10.5</v>
      </c>
      <c r="M30" s="58" t="s">
        <v>83</v>
      </c>
      <c r="N30" s="50">
        <f t="shared" si="0"/>
        <v>61.403508771929815</v>
      </c>
      <c r="O30" s="51"/>
      <c r="P30" s="51"/>
      <c r="Q30" s="68"/>
      <c r="R30" s="68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</row>
    <row r="31" spans="1:29" x14ac:dyDescent="0.25">
      <c r="A31" s="37" t="s">
        <v>7</v>
      </c>
      <c r="B31" s="35">
        <v>1368</v>
      </c>
      <c r="C31" s="36">
        <v>10.7</v>
      </c>
      <c r="D31" s="58" t="s">
        <v>35</v>
      </c>
      <c r="E31" s="35">
        <v>1234</v>
      </c>
      <c r="F31" s="36">
        <v>10.3</v>
      </c>
      <c r="G31" s="58" t="s">
        <v>35</v>
      </c>
      <c r="H31" s="35">
        <v>1102</v>
      </c>
      <c r="I31" s="36">
        <v>10.7</v>
      </c>
      <c r="J31" s="58" t="s">
        <v>54</v>
      </c>
      <c r="K31" s="35">
        <v>1187</v>
      </c>
      <c r="L31" s="36">
        <v>10.7</v>
      </c>
      <c r="M31" s="58" t="s">
        <v>54</v>
      </c>
      <c r="N31" s="50">
        <f t="shared" si="0"/>
        <v>62.573099415204666</v>
      </c>
      <c r="O31" s="51"/>
      <c r="P31" s="51"/>
      <c r="Q31" s="68"/>
      <c r="R31" s="68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</row>
    <row r="32" spans="1:29" x14ac:dyDescent="0.25">
      <c r="A32" s="37" t="s">
        <v>2</v>
      </c>
      <c r="B32" s="35">
        <v>219</v>
      </c>
      <c r="C32" s="36">
        <v>16</v>
      </c>
      <c r="D32" s="58" t="s">
        <v>31</v>
      </c>
      <c r="E32" s="35">
        <v>187</v>
      </c>
      <c r="F32" s="36">
        <v>18.7</v>
      </c>
      <c r="G32" s="58" t="s">
        <v>51</v>
      </c>
      <c r="H32" s="35">
        <v>188</v>
      </c>
      <c r="I32" s="36">
        <v>20.2</v>
      </c>
      <c r="J32" s="58" t="s">
        <v>66</v>
      </c>
      <c r="K32" s="35">
        <v>182</v>
      </c>
      <c r="L32" s="36">
        <v>12.6</v>
      </c>
      <c r="M32" s="58" t="s">
        <v>76</v>
      </c>
      <c r="N32" s="50">
        <f t="shared" si="0"/>
        <v>73.68421052631578</v>
      </c>
      <c r="O32" s="51"/>
      <c r="P32" s="51"/>
      <c r="Q32" s="68"/>
      <c r="R32" s="68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</row>
    <row r="33" spans="1:29" x14ac:dyDescent="0.25">
      <c r="A33" s="37" t="s">
        <v>24</v>
      </c>
      <c r="B33" s="35">
        <v>179</v>
      </c>
      <c r="C33" s="36">
        <v>15.6</v>
      </c>
      <c r="D33" s="59" t="s">
        <v>31</v>
      </c>
      <c r="E33" s="35">
        <v>292</v>
      </c>
      <c r="F33" s="36">
        <v>9.1999999999999993</v>
      </c>
      <c r="G33" s="59" t="s">
        <v>62</v>
      </c>
      <c r="H33" s="35">
        <v>298</v>
      </c>
      <c r="I33" s="36">
        <v>14.4</v>
      </c>
      <c r="J33" s="59" t="s">
        <v>74</v>
      </c>
      <c r="K33" s="35">
        <v>364</v>
      </c>
      <c r="L33" s="36">
        <v>13.5</v>
      </c>
      <c r="M33" s="59" t="s">
        <v>88</v>
      </c>
      <c r="N33" s="50">
        <f t="shared" si="0"/>
        <v>78.947368421052616</v>
      </c>
      <c r="O33" s="51"/>
      <c r="P33" s="51"/>
      <c r="Q33" s="68"/>
      <c r="R33" s="68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</row>
    <row r="34" spans="1:29" x14ac:dyDescent="0.25">
      <c r="A34" s="37" t="s">
        <v>15</v>
      </c>
      <c r="B34" s="35">
        <v>2667</v>
      </c>
      <c r="C34" s="36">
        <v>14.3</v>
      </c>
      <c r="D34" s="58" t="s">
        <v>39</v>
      </c>
      <c r="E34" s="35">
        <v>3724</v>
      </c>
      <c r="F34" s="36">
        <v>12.5</v>
      </c>
      <c r="G34" s="58" t="s">
        <v>56</v>
      </c>
      <c r="H34" s="35">
        <v>3428</v>
      </c>
      <c r="I34" s="36">
        <v>13.7</v>
      </c>
      <c r="J34" s="58" t="s">
        <v>71</v>
      </c>
      <c r="K34" s="35">
        <v>5389</v>
      </c>
      <c r="L34" s="36">
        <v>14.6</v>
      </c>
      <c r="M34" s="58" t="s">
        <v>82</v>
      </c>
      <c r="N34" s="50">
        <f t="shared" si="0"/>
        <v>85.380116959064324</v>
      </c>
      <c r="O34" s="51"/>
      <c r="P34" s="51"/>
      <c r="Q34" s="68"/>
      <c r="R34" s="68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</row>
    <row r="35" spans="1:29" x14ac:dyDescent="0.25">
      <c r="A35" s="37" t="s">
        <v>352</v>
      </c>
      <c r="B35" s="35">
        <v>692</v>
      </c>
      <c r="C35" s="36">
        <v>13.4</v>
      </c>
      <c r="D35" s="58" t="s">
        <v>49</v>
      </c>
      <c r="E35" s="35">
        <v>806</v>
      </c>
      <c r="F35" s="36">
        <v>17.2</v>
      </c>
      <c r="G35" s="58" t="s">
        <v>64</v>
      </c>
      <c r="H35" s="35">
        <v>887</v>
      </c>
      <c r="I35" s="36">
        <v>17</v>
      </c>
      <c r="J35" s="58" t="s">
        <v>64</v>
      </c>
      <c r="K35" s="35">
        <v>891</v>
      </c>
      <c r="L35" s="36">
        <v>17.100000000000001</v>
      </c>
      <c r="M35" s="58" t="s">
        <v>64</v>
      </c>
      <c r="N35" s="50">
        <f>(L35/17.1)*100</f>
        <v>100</v>
      </c>
      <c r="O35" s="51"/>
      <c r="P35" s="51"/>
      <c r="Q35" s="51"/>
      <c r="R35" s="51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spans="1:29" x14ac:dyDescent="0.25">
      <c r="A36" s="51"/>
      <c r="B36" s="57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37"/>
    </row>
    <row r="37" spans="1:29" x14ac:dyDescent="0.25">
      <c r="A37" s="51"/>
      <c r="B37" s="57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37"/>
    </row>
    <row r="38" spans="1:29" x14ac:dyDescent="0.25">
      <c r="A38" s="51" t="s">
        <v>15</v>
      </c>
      <c r="B38" s="50">
        <v>14.3</v>
      </c>
      <c r="C38" s="50">
        <v>12.5</v>
      </c>
      <c r="D38" s="50">
        <v>13.7</v>
      </c>
      <c r="E38" s="50">
        <v>14.6</v>
      </c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37"/>
    </row>
    <row r="39" spans="1:29" x14ac:dyDescent="0.25">
      <c r="A39" s="51" t="s">
        <v>352</v>
      </c>
      <c r="B39" s="50">
        <v>13.4</v>
      </c>
      <c r="C39" s="50">
        <v>17.2</v>
      </c>
      <c r="D39" s="50">
        <v>17</v>
      </c>
      <c r="E39" s="50">
        <v>17.100000000000001</v>
      </c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37"/>
    </row>
    <row r="40" spans="1:29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</row>
  </sheetData>
  <sortState ref="A5:O35">
    <sortCondition ref="L5:L35"/>
  </sortState>
  <pageMargins left="0.7" right="0.7" top="0.75" bottom="0.75" header="0.3" footer="0.3"/>
  <pageSetup paperSize="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/>
  </sheetViews>
  <sheetFormatPr defaultRowHeight="15" x14ac:dyDescent="0.25"/>
  <cols>
    <col min="1" max="1" width="97" bestFit="1" customWidth="1"/>
    <col min="2" max="2" width="18.140625" bestFit="1" customWidth="1"/>
    <col min="3" max="3" width="11.42578125" bestFit="1" customWidth="1"/>
    <col min="6" max="6" width="48.42578125" bestFit="1" customWidth="1"/>
    <col min="7" max="7" width="8.28515625" bestFit="1" customWidth="1"/>
    <col min="8" max="8" width="9.42578125" bestFit="1" customWidth="1"/>
  </cols>
  <sheetData>
    <row r="1" spans="1:3" x14ac:dyDescent="0.25">
      <c r="A1" s="33" t="s">
        <v>409</v>
      </c>
    </row>
    <row r="3" spans="1:3" x14ac:dyDescent="0.25">
      <c r="A3" s="16" t="s">
        <v>366</v>
      </c>
      <c r="B3" s="17" t="s">
        <v>367</v>
      </c>
      <c r="C3" s="17" t="s">
        <v>368</v>
      </c>
    </row>
    <row r="4" spans="1:3" x14ac:dyDescent="0.25">
      <c r="A4" t="s">
        <v>369</v>
      </c>
      <c r="B4">
        <v>30074</v>
      </c>
      <c r="C4">
        <v>41.7</v>
      </c>
    </row>
    <row r="5" spans="1:3" x14ac:dyDescent="0.25">
      <c r="A5" s="18" t="s">
        <v>370</v>
      </c>
      <c r="B5" s="18"/>
      <c r="C5" s="18"/>
    </row>
    <row r="6" spans="1:3" x14ac:dyDescent="0.25">
      <c r="A6" s="19" t="s">
        <v>394</v>
      </c>
      <c r="B6" s="19">
        <v>24660</v>
      </c>
      <c r="C6" s="20">
        <v>34.191589368162724</v>
      </c>
    </row>
    <row r="7" spans="1:3" x14ac:dyDescent="0.25">
      <c r="A7" s="21" t="s">
        <v>371</v>
      </c>
      <c r="B7">
        <v>22820</v>
      </c>
      <c r="C7">
        <v>31.6</v>
      </c>
    </row>
    <row r="8" spans="1:3" x14ac:dyDescent="0.25">
      <c r="A8" s="22" t="s">
        <v>372</v>
      </c>
      <c r="B8">
        <v>1713</v>
      </c>
      <c r="C8">
        <v>2.4</v>
      </c>
    </row>
    <row r="9" spans="1:3" x14ac:dyDescent="0.25">
      <c r="A9" s="22" t="s">
        <v>373</v>
      </c>
      <c r="B9">
        <v>126</v>
      </c>
      <c r="C9">
        <v>0.2</v>
      </c>
    </row>
    <row r="10" spans="1:3" x14ac:dyDescent="0.25">
      <c r="A10" s="22" t="s">
        <v>374</v>
      </c>
      <c r="B10">
        <v>1</v>
      </c>
      <c r="C10" s="23" t="s">
        <v>375</v>
      </c>
    </row>
    <row r="11" spans="1:3" x14ac:dyDescent="0.25">
      <c r="A11" s="18" t="s">
        <v>376</v>
      </c>
      <c r="B11" s="18"/>
      <c r="C11" s="18"/>
    </row>
    <row r="12" spans="1:3" x14ac:dyDescent="0.25">
      <c r="A12" s="19" t="s">
        <v>395</v>
      </c>
      <c r="B12" s="19">
        <v>8198</v>
      </c>
      <c r="C12" s="20">
        <v>11.366693010551419</v>
      </c>
    </row>
    <row r="13" spans="1:3" x14ac:dyDescent="0.25">
      <c r="A13" s="21" t="s">
        <v>377</v>
      </c>
      <c r="B13">
        <v>5294</v>
      </c>
      <c r="C13">
        <v>7.3</v>
      </c>
    </row>
    <row r="14" spans="1:3" x14ac:dyDescent="0.25">
      <c r="A14" s="24" t="s">
        <v>378</v>
      </c>
      <c r="B14">
        <v>1626</v>
      </c>
      <c r="C14">
        <v>2.2999999999999998</v>
      </c>
    </row>
    <row r="15" spans="1:3" x14ac:dyDescent="0.25">
      <c r="A15" t="s">
        <v>379</v>
      </c>
      <c r="B15">
        <v>1155</v>
      </c>
      <c r="C15">
        <v>1.6</v>
      </c>
    </row>
    <row r="16" spans="1:3" x14ac:dyDescent="0.25">
      <c r="A16" t="s">
        <v>380</v>
      </c>
      <c r="B16">
        <v>121</v>
      </c>
      <c r="C16">
        <v>0.2</v>
      </c>
    </row>
    <row r="17" spans="1:3" x14ac:dyDescent="0.25">
      <c r="A17" t="s">
        <v>381</v>
      </c>
      <c r="B17">
        <v>1</v>
      </c>
      <c r="C17" s="23" t="s">
        <v>375</v>
      </c>
    </row>
    <row r="18" spans="1:3" x14ac:dyDescent="0.25">
      <c r="A18" s="22" t="s">
        <v>382</v>
      </c>
      <c r="B18">
        <v>1</v>
      </c>
      <c r="C18" s="23" t="s">
        <v>375</v>
      </c>
    </row>
    <row r="19" spans="1:3" x14ac:dyDescent="0.25">
      <c r="A19" s="18" t="s">
        <v>383</v>
      </c>
      <c r="B19" s="18"/>
      <c r="C19" s="18"/>
    </row>
    <row r="20" spans="1:3" x14ac:dyDescent="0.25">
      <c r="A20" s="25" t="s">
        <v>396</v>
      </c>
      <c r="B20" s="19">
        <v>5450</v>
      </c>
      <c r="C20" s="20">
        <v>7.5565353631989796</v>
      </c>
    </row>
    <row r="21" spans="1:3" x14ac:dyDescent="0.25">
      <c r="A21" t="s">
        <v>384</v>
      </c>
      <c r="B21">
        <v>3118</v>
      </c>
      <c r="C21">
        <v>4.3</v>
      </c>
    </row>
    <row r="22" spans="1:3" x14ac:dyDescent="0.25">
      <c r="A22" t="s">
        <v>385</v>
      </c>
      <c r="B22">
        <v>2005</v>
      </c>
      <c r="C22">
        <v>2.8</v>
      </c>
    </row>
    <row r="23" spans="1:3" x14ac:dyDescent="0.25">
      <c r="A23" t="s">
        <v>386</v>
      </c>
      <c r="B23">
        <v>322</v>
      </c>
      <c r="C23">
        <v>0.4</v>
      </c>
    </row>
    <row r="24" spans="1:3" x14ac:dyDescent="0.25">
      <c r="A24" t="s">
        <v>387</v>
      </c>
      <c r="B24">
        <v>5</v>
      </c>
      <c r="C24" s="23" t="s">
        <v>375</v>
      </c>
    </row>
    <row r="25" spans="1:3" x14ac:dyDescent="0.25">
      <c r="A25" s="18" t="s">
        <v>388</v>
      </c>
      <c r="B25" s="18"/>
      <c r="C25" s="18"/>
    </row>
    <row r="26" spans="1:3" x14ac:dyDescent="0.25">
      <c r="A26" s="25" t="s">
        <v>397</v>
      </c>
      <c r="B26" s="19">
        <v>3720</v>
      </c>
      <c r="C26" s="20">
        <v>5.1578553304771013</v>
      </c>
    </row>
    <row r="27" spans="1:3" x14ac:dyDescent="0.25">
      <c r="A27" t="s">
        <v>389</v>
      </c>
      <c r="B27">
        <v>3707</v>
      </c>
      <c r="C27">
        <v>5.0999999999999996</v>
      </c>
    </row>
    <row r="28" spans="1:3" x14ac:dyDescent="0.25">
      <c r="A28" t="s">
        <v>390</v>
      </c>
      <c r="B28">
        <v>8</v>
      </c>
      <c r="C28" s="23" t="s">
        <v>375</v>
      </c>
    </row>
    <row r="29" spans="1:3" x14ac:dyDescent="0.25">
      <c r="A29" t="s">
        <v>391</v>
      </c>
      <c r="B29">
        <v>5</v>
      </c>
      <c r="C29" s="23" t="s">
        <v>375</v>
      </c>
    </row>
    <row r="30" spans="1:3" x14ac:dyDescent="0.25">
      <c r="A30" s="18" t="s">
        <v>392</v>
      </c>
      <c r="B30" s="18"/>
      <c r="C30" s="18"/>
    </row>
    <row r="31" spans="1:3" x14ac:dyDescent="0.25">
      <c r="A31" t="s">
        <v>393</v>
      </c>
      <c r="B31">
        <v>21</v>
      </c>
      <c r="C31" s="23" t="s">
        <v>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Table 3.1</vt:lpstr>
      <vt:lpstr>Table 3.2</vt:lpstr>
      <vt:lpstr>Table 3.3</vt:lpstr>
      <vt:lpstr>Table 3.4</vt:lpstr>
      <vt:lpstr>Table 3.5</vt:lpstr>
      <vt:lpstr>Table 3.6</vt:lpstr>
      <vt:lpstr>Table 3.7</vt:lpstr>
    </vt:vector>
  </TitlesOfParts>
  <Company>ECDC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Liselotte Diaz Högberg</dc:creator>
  <cp:lastModifiedBy>Liselotte Diaz Högberg</cp:lastModifiedBy>
  <cp:lastPrinted>2016-08-31T12:54:03Z</cp:lastPrinted>
  <dcterms:created xsi:type="dcterms:W3CDTF">2016-08-24T11:45:23Z</dcterms:created>
  <dcterms:modified xsi:type="dcterms:W3CDTF">2017-01-26T13:35:19Z</dcterms:modified>
</cp:coreProperties>
</file>